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mc:AlternateContent xmlns:mc="http://schemas.openxmlformats.org/markup-compatibility/2006">
    <mc:Choice Requires="x15">
      <x15ac:absPath xmlns:x15ac="http://schemas.microsoft.com/office/spreadsheetml/2010/11/ac" url="D:\IGAC\IGAC\Informes de gestión\Informe de gestión 1er trimestre 2020\Catastro\"/>
    </mc:Choice>
  </mc:AlternateContent>
  <xr:revisionPtr revIDLastSave="0" documentId="13_ncr:1_{27A66BE5-55B2-4439-BB0B-06B861429962}" xr6:coauthVersionLast="45" xr6:coauthVersionMax="45" xr10:uidLastSave="{00000000-0000-0000-0000-000000000000}"/>
  <bookViews>
    <workbookView xWindow="-120" yWindow="-120" windowWidth="20730" windowHeight="11160" firstSheet="9" activeTab="9" xr2:uid="{00000000-000D-0000-FFFF-FFFF00000000}"/>
  </bookViews>
  <sheets>
    <sheet name="2012" sheetId="1" r:id="rId1"/>
    <sheet name="2013" sheetId="2" r:id="rId2"/>
    <sheet name="2014" sheetId="3" r:id="rId3"/>
    <sheet name="2015" sheetId="4" r:id="rId4"/>
    <sheet name="2016" sheetId="5" r:id="rId5"/>
    <sheet name="2017" sheetId="6" r:id="rId6"/>
    <sheet name="2018" sheetId="7" state="hidden" r:id="rId7"/>
    <sheet name="2019" sheetId="14" state="hidden" r:id="rId8"/>
    <sheet name="MARZO" sheetId="18" state="hidden" r:id="rId9"/>
    <sheet name="CONSOLIDADO MARZO" sheetId="21" r:id="rId10"/>
  </sheets>
  <definedNames>
    <definedName name="_xlnm._FilterDatabase" localSheetId="5" hidden="1">'2017'!$A$141:$I$149</definedName>
    <definedName name="_xlnm._FilterDatabase" localSheetId="6" hidden="1">'2018'!$A$141:$I$149</definedName>
    <definedName name="_xlnm._FilterDatabase" localSheetId="7" hidden="1">'2019'!$A$141:$I$149</definedName>
    <definedName name="_xlnm._FilterDatabase" localSheetId="8" hidden="1">MARZO!$A$141:$I$149</definedName>
    <definedName name="_xlnm.Print_Area" localSheetId="7">'2019'!$A$1:$I$199</definedName>
    <definedName name="_xlnm.Print_Area" localSheetId="9">'CONSOLIDADO MARZO'!$A$1:$I$18</definedName>
    <definedName name="_xlnm.Print_Area" localSheetId="8">MARZO!$A$1:$I$199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8" i="21" l="1"/>
  <c r="I17" i="21"/>
  <c r="I16" i="21"/>
  <c r="I15" i="21"/>
  <c r="I14" i="21"/>
  <c r="I13" i="21"/>
  <c r="H7" i="21"/>
  <c r="G7" i="21"/>
  <c r="F7" i="21"/>
  <c r="E7" i="21"/>
  <c r="H6" i="21"/>
  <c r="O8" i="21" s="1"/>
  <c r="G6" i="21"/>
  <c r="F6" i="21"/>
  <c r="E6" i="21"/>
  <c r="H5" i="21"/>
  <c r="G5" i="21"/>
  <c r="F5" i="21"/>
  <c r="E5" i="21"/>
  <c r="X9" i="21"/>
  <c r="W9" i="21"/>
  <c r="V9" i="21"/>
  <c r="U9" i="21"/>
  <c r="T9" i="21"/>
  <c r="S9" i="21"/>
  <c r="R9" i="21"/>
  <c r="Q9" i="21"/>
  <c r="P9" i="21"/>
  <c r="O6" i="21"/>
  <c r="N9" i="21"/>
  <c r="N11" i="21" s="1"/>
  <c r="J117" i="14"/>
  <c r="H7" i="18"/>
  <c r="H217" i="18"/>
  <c r="H216" i="18"/>
  <c r="H215" i="18"/>
  <c r="H214" i="18"/>
  <c r="H207" i="18"/>
  <c r="H206" i="18"/>
  <c r="H205" i="18"/>
  <c r="H204" i="18"/>
  <c r="H197" i="18"/>
  <c r="H196" i="18"/>
  <c r="H194" i="18"/>
  <c r="H187" i="18"/>
  <c r="H186" i="18"/>
  <c r="H185" i="18"/>
  <c r="H184" i="18"/>
  <c r="H177" i="18"/>
  <c r="H176" i="18"/>
  <c r="H175" i="18"/>
  <c r="H174" i="18"/>
  <c r="H167" i="18"/>
  <c r="H166" i="18"/>
  <c r="H165" i="18"/>
  <c r="H164" i="18"/>
  <c r="H157" i="18"/>
  <c r="H156" i="18"/>
  <c r="H155" i="18"/>
  <c r="H154" i="18"/>
  <c r="H147" i="18"/>
  <c r="H146" i="18"/>
  <c r="H145" i="18"/>
  <c r="H144" i="18"/>
  <c r="H137" i="18"/>
  <c r="H136" i="18"/>
  <c r="H135" i="18"/>
  <c r="H134" i="18"/>
  <c r="H127" i="18"/>
  <c r="H126" i="18"/>
  <c r="H125" i="18"/>
  <c r="H124" i="18"/>
  <c r="H117" i="18"/>
  <c r="H116" i="18"/>
  <c r="H115" i="18"/>
  <c r="H114" i="18"/>
  <c r="H107" i="18"/>
  <c r="H106" i="18"/>
  <c r="H105" i="18"/>
  <c r="H104" i="18"/>
  <c r="H97" i="18"/>
  <c r="H96" i="18"/>
  <c r="H95" i="18"/>
  <c r="H94" i="18"/>
  <c r="H87" i="18"/>
  <c r="H86" i="18"/>
  <c r="H85" i="18"/>
  <c r="H84" i="18"/>
  <c r="H77" i="18"/>
  <c r="H76" i="18"/>
  <c r="H75" i="18"/>
  <c r="H74" i="18"/>
  <c r="H67" i="18"/>
  <c r="H66" i="18"/>
  <c r="H65" i="18"/>
  <c r="H64" i="18"/>
  <c r="H57" i="18"/>
  <c r="H56" i="18"/>
  <c r="H55" i="18"/>
  <c r="H54" i="18"/>
  <c r="H47" i="18"/>
  <c r="H46" i="18"/>
  <c r="H45" i="18"/>
  <c r="H44" i="18"/>
  <c r="H37" i="18"/>
  <c r="H36" i="18"/>
  <c r="H35" i="18"/>
  <c r="H34" i="18"/>
  <c r="H27" i="18"/>
  <c r="H26" i="18"/>
  <c r="H25" i="18"/>
  <c r="H24" i="18"/>
  <c r="H17" i="18"/>
  <c r="H16" i="18"/>
  <c r="H15" i="18"/>
  <c r="H14" i="18"/>
  <c r="I5" i="21" s="1"/>
  <c r="H6" i="18"/>
  <c r="H5" i="18"/>
  <c r="I6" i="21" s="1"/>
  <c r="H4" i="18"/>
  <c r="Y219" i="14"/>
  <c r="X219" i="14"/>
  <c r="W219" i="14"/>
  <c r="V219" i="14"/>
  <c r="U219" i="14"/>
  <c r="T219" i="14"/>
  <c r="Y209" i="14"/>
  <c r="X209" i="14"/>
  <c r="W209" i="14"/>
  <c r="V209" i="14"/>
  <c r="U209" i="14"/>
  <c r="T209" i="14"/>
  <c r="Y199" i="14"/>
  <c r="X199" i="14"/>
  <c r="W199" i="14"/>
  <c r="V199" i="14"/>
  <c r="U199" i="14"/>
  <c r="T199" i="14"/>
  <c r="Y189" i="14"/>
  <c r="X189" i="14"/>
  <c r="W189" i="14"/>
  <c r="V189" i="14"/>
  <c r="U189" i="14"/>
  <c r="T189" i="14"/>
  <c r="Y179" i="14"/>
  <c r="X179" i="14"/>
  <c r="W179" i="14"/>
  <c r="V179" i="14"/>
  <c r="U179" i="14"/>
  <c r="T179" i="14"/>
  <c r="Y169" i="14"/>
  <c r="X169" i="14"/>
  <c r="W169" i="14"/>
  <c r="V169" i="14"/>
  <c r="U169" i="14"/>
  <c r="T169" i="14"/>
  <c r="Y159" i="14"/>
  <c r="X159" i="14"/>
  <c r="W159" i="14"/>
  <c r="V159" i="14"/>
  <c r="U159" i="14"/>
  <c r="T159" i="14"/>
  <c r="Y149" i="14"/>
  <c r="X149" i="14"/>
  <c r="W149" i="14"/>
  <c r="V149" i="14"/>
  <c r="U149" i="14"/>
  <c r="T149" i="14"/>
  <c r="Y139" i="14"/>
  <c r="X139" i="14"/>
  <c r="W139" i="14"/>
  <c r="V139" i="14"/>
  <c r="U139" i="14"/>
  <c r="T139" i="14"/>
  <c r="Y129" i="14"/>
  <c r="X129" i="14"/>
  <c r="W129" i="14"/>
  <c r="V129" i="14"/>
  <c r="U129" i="14"/>
  <c r="T129" i="14"/>
  <c r="Y119" i="14"/>
  <c r="X119" i="14"/>
  <c r="W119" i="14"/>
  <c r="V119" i="14"/>
  <c r="U119" i="14"/>
  <c r="T119" i="14"/>
  <c r="Y109" i="14"/>
  <c r="X109" i="14"/>
  <c r="W109" i="14"/>
  <c r="V109" i="14"/>
  <c r="U109" i="14"/>
  <c r="T109" i="14"/>
  <c r="Y99" i="14"/>
  <c r="X99" i="14"/>
  <c r="W99" i="14"/>
  <c r="V99" i="14"/>
  <c r="U99" i="14"/>
  <c r="T99" i="14"/>
  <c r="Y89" i="14"/>
  <c r="X89" i="14"/>
  <c r="W89" i="14"/>
  <c r="V89" i="14"/>
  <c r="U89" i="14"/>
  <c r="T89" i="14"/>
  <c r="Y79" i="14"/>
  <c r="X79" i="14"/>
  <c r="W79" i="14"/>
  <c r="V79" i="14"/>
  <c r="U79" i="14"/>
  <c r="T79" i="14"/>
  <c r="Y69" i="14"/>
  <c r="X69" i="14"/>
  <c r="W69" i="14"/>
  <c r="V69" i="14"/>
  <c r="U69" i="14"/>
  <c r="T69" i="14"/>
  <c r="Y59" i="14"/>
  <c r="X59" i="14"/>
  <c r="W59" i="14"/>
  <c r="V59" i="14"/>
  <c r="U59" i="14"/>
  <c r="T59" i="14"/>
  <c r="Y49" i="14"/>
  <c r="X49" i="14"/>
  <c r="W49" i="14"/>
  <c r="V49" i="14"/>
  <c r="U49" i="14"/>
  <c r="T49" i="14"/>
  <c r="Y39" i="14"/>
  <c r="X39" i="14"/>
  <c r="W39" i="14"/>
  <c r="V39" i="14"/>
  <c r="U39" i="14"/>
  <c r="T39" i="14"/>
  <c r="Y29" i="14"/>
  <c r="X29" i="14"/>
  <c r="W29" i="14"/>
  <c r="V29" i="14"/>
  <c r="U29" i="14"/>
  <c r="T29" i="14"/>
  <c r="Y19" i="14"/>
  <c r="X19" i="14"/>
  <c r="W19" i="14"/>
  <c r="V19" i="14"/>
  <c r="U19" i="14"/>
  <c r="T19" i="14"/>
  <c r="U9" i="14"/>
  <c r="V9" i="14"/>
  <c r="W9" i="14"/>
  <c r="X9" i="14"/>
  <c r="Y9" i="14"/>
  <c r="T9" i="14"/>
  <c r="R217" i="14"/>
  <c r="R216" i="14"/>
  <c r="R215" i="14"/>
  <c r="R214" i="14"/>
  <c r="R207" i="14"/>
  <c r="R206" i="14"/>
  <c r="R205" i="14"/>
  <c r="R204" i="14"/>
  <c r="R197" i="14"/>
  <c r="R196" i="14"/>
  <c r="R194" i="14"/>
  <c r="R187" i="14"/>
  <c r="R186" i="14"/>
  <c r="R185" i="14"/>
  <c r="R184" i="14"/>
  <c r="R177" i="14"/>
  <c r="R176" i="14"/>
  <c r="R175" i="14"/>
  <c r="R174" i="14"/>
  <c r="R167" i="14"/>
  <c r="R166" i="14"/>
  <c r="R165" i="14"/>
  <c r="R164" i="14"/>
  <c r="R157" i="14"/>
  <c r="R156" i="14"/>
  <c r="R155" i="14"/>
  <c r="R154" i="14"/>
  <c r="R147" i="14"/>
  <c r="R146" i="14"/>
  <c r="R145" i="14"/>
  <c r="R144" i="14"/>
  <c r="R137" i="14"/>
  <c r="R136" i="14"/>
  <c r="R135" i="14"/>
  <c r="R134" i="14"/>
  <c r="R127" i="14"/>
  <c r="R126" i="14"/>
  <c r="R125" i="14"/>
  <c r="R124" i="14"/>
  <c r="R117" i="14"/>
  <c r="R116" i="14"/>
  <c r="R115" i="14"/>
  <c r="R114" i="14"/>
  <c r="R107" i="14"/>
  <c r="R106" i="14"/>
  <c r="R105" i="14"/>
  <c r="R104" i="14"/>
  <c r="R97" i="14"/>
  <c r="R96" i="14"/>
  <c r="R95" i="14"/>
  <c r="R94" i="14"/>
  <c r="R87" i="14"/>
  <c r="R86" i="14"/>
  <c r="R85" i="14"/>
  <c r="R84" i="14"/>
  <c r="R77" i="14"/>
  <c r="R76" i="14"/>
  <c r="R75" i="14"/>
  <c r="R74" i="14"/>
  <c r="R66" i="14"/>
  <c r="R65" i="14"/>
  <c r="R64" i="14"/>
  <c r="R57" i="14"/>
  <c r="R56" i="14"/>
  <c r="R55" i="14"/>
  <c r="R54" i="14"/>
  <c r="R47" i="14"/>
  <c r="R46" i="14"/>
  <c r="R45" i="14"/>
  <c r="R44" i="14"/>
  <c r="R37" i="14"/>
  <c r="R36" i="14"/>
  <c r="R35" i="14"/>
  <c r="R34" i="14"/>
  <c r="R27" i="14"/>
  <c r="R26" i="14"/>
  <c r="R25" i="14"/>
  <c r="R24" i="14"/>
  <c r="R17" i="14"/>
  <c r="R16" i="14"/>
  <c r="R15" i="14"/>
  <c r="R14" i="14"/>
  <c r="R7" i="14"/>
  <c r="R6" i="14"/>
  <c r="R5" i="14"/>
  <c r="R4" i="14"/>
  <c r="J105" i="7"/>
  <c r="J106" i="7"/>
  <c r="J107" i="7"/>
  <c r="J104" i="7"/>
  <c r="J109" i="14"/>
  <c r="J39" i="14"/>
  <c r="H67" i="14"/>
  <c r="H84" i="14"/>
  <c r="H214" i="14"/>
  <c r="H217" i="14"/>
  <c r="H216" i="14"/>
  <c r="H215" i="14"/>
  <c r="H207" i="14"/>
  <c r="H206" i="14"/>
  <c r="H205" i="14"/>
  <c r="H204" i="14"/>
  <c r="H197" i="14"/>
  <c r="H196" i="14"/>
  <c r="H194" i="14"/>
  <c r="H187" i="14"/>
  <c r="H186" i="14"/>
  <c r="H185" i="14"/>
  <c r="H184" i="14"/>
  <c r="H177" i="14"/>
  <c r="H176" i="14"/>
  <c r="H175" i="14"/>
  <c r="H174" i="14"/>
  <c r="H167" i="14"/>
  <c r="H166" i="14"/>
  <c r="H165" i="14"/>
  <c r="H164" i="14"/>
  <c r="H157" i="14"/>
  <c r="H156" i="14"/>
  <c r="H155" i="14"/>
  <c r="H154" i="14"/>
  <c r="H147" i="14"/>
  <c r="H146" i="14"/>
  <c r="H145" i="14"/>
  <c r="H144" i="14"/>
  <c r="H137" i="14"/>
  <c r="H136" i="14"/>
  <c r="H135" i="14"/>
  <c r="H134" i="14"/>
  <c r="H127" i="14"/>
  <c r="H126" i="14"/>
  <c r="H125" i="14"/>
  <c r="H124" i="14"/>
  <c r="H117" i="14"/>
  <c r="H116" i="14"/>
  <c r="H115" i="14"/>
  <c r="H114" i="14"/>
  <c r="H107" i="14"/>
  <c r="H106" i="14"/>
  <c r="H105" i="14"/>
  <c r="H104" i="14"/>
  <c r="H97" i="14"/>
  <c r="H96" i="14"/>
  <c r="H95" i="14"/>
  <c r="H94" i="14"/>
  <c r="H87" i="14"/>
  <c r="H86" i="14"/>
  <c r="H85" i="14"/>
  <c r="H77" i="14"/>
  <c r="H76" i="14"/>
  <c r="H75" i="14"/>
  <c r="H74" i="14"/>
  <c r="H66" i="14"/>
  <c r="H65" i="14"/>
  <c r="H64" i="14"/>
  <c r="H57" i="14"/>
  <c r="H56" i="14"/>
  <c r="H55" i="14"/>
  <c r="H54" i="14"/>
  <c r="H47" i="14"/>
  <c r="H46" i="14"/>
  <c r="H45" i="14"/>
  <c r="H44" i="14"/>
  <c r="H37" i="14"/>
  <c r="H36" i="14"/>
  <c r="H35" i="14"/>
  <c r="H34" i="14"/>
  <c r="H27" i="14"/>
  <c r="H26" i="14"/>
  <c r="H25" i="14"/>
  <c r="H24" i="14"/>
  <c r="H17" i="14"/>
  <c r="H16" i="14"/>
  <c r="H15" i="14"/>
  <c r="H14" i="14"/>
  <c r="H7" i="14"/>
  <c r="H6" i="14"/>
  <c r="H5" i="14"/>
  <c r="H4" i="14"/>
  <c r="H217" i="7"/>
  <c r="H216" i="7"/>
  <c r="H215" i="7"/>
  <c r="H214" i="7"/>
  <c r="H207" i="6"/>
  <c r="H206" i="6"/>
  <c r="H205" i="6"/>
  <c r="H204" i="6"/>
  <c r="H197" i="6"/>
  <c r="H196" i="6"/>
  <c r="H194" i="6"/>
  <c r="H187" i="6"/>
  <c r="H186" i="6"/>
  <c r="H185" i="6"/>
  <c r="H184" i="6"/>
  <c r="H177" i="6"/>
  <c r="H176" i="6"/>
  <c r="H175" i="6"/>
  <c r="H174" i="6"/>
  <c r="H167" i="6"/>
  <c r="H166" i="6"/>
  <c r="H165" i="6"/>
  <c r="H164" i="6"/>
  <c r="H157" i="6"/>
  <c r="H156" i="6"/>
  <c r="H155" i="6"/>
  <c r="H154" i="6"/>
  <c r="H147" i="6"/>
  <c r="H146" i="6"/>
  <c r="H145" i="6"/>
  <c r="H144" i="6"/>
  <c r="H137" i="6"/>
  <c r="H136" i="6"/>
  <c r="H135" i="6"/>
  <c r="H134" i="6"/>
  <c r="H127" i="6"/>
  <c r="H126" i="6"/>
  <c r="H125" i="6"/>
  <c r="H124" i="6"/>
  <c r="H117" i="6"/>
  <c r="H116" i="6"/>
  <c r="H115" i="6"/>
  <c r="H114" i="6"/>
  <c r="H107" i="6"/>
  <c r="H106" i="6"/>
  <c r="H105" i="6"/>
  <c r="H104" i="6"/>
  <c r="H97" i="6"/>
  <c r="H96" i="6"/>
  <c r="H95" i="6"/>
  <c r="H94" i="6"/>
  <c r="H87" i="6"/>
  <c r="H86" i="6"/>
  <c r="H85" i="6"/>
  <c r="H84" i="6"/>
  <c r="H77" i="6"/>
  <c r="H76" i="6"/>
  <c r="H75" i="6"/>
  <c r="H74" i="6"/>
  <c r="H67" i="6"/>
  <c r="H66" i="6"/>
  <c r="H65" i="6"/>
  <c r="H64" i="6"/>
  <c r="H57" i="6"/>
  <c r="H56" i="6"/>
  <c r="H55" i="6"/>
  <c r="H54" i="6"/>
  <c r="H47" i="6"/>
  <c r="H46" i="6"/>
  <c r="H45" i="6"/>
  <c r="H44" i="6"/>
  <c r="H37" i="6"/>
  <c r="H36" i="6"/>
  <c r="H35" i="6"/>
  <c r="H34" i="6"/>
  <c r="H27" i="6"/>
  <c r="H26" i="6"/>
  <c r="H25" i="6"/>
  <c r="H24" i="6"/>
  <c r="H17" i="6"/>
  <c r="H16" i="6"/>
  <c r="H15" i="6"/>
  <c r="H14" i="6"/>
  <c r="H7" i="6"/>
  <c r="H6" i="6"/>
  <c r="H5" i="6"/>
  <c r="H4" i="6"/>
  <c r="H207" i="7"/>
  <c r="H206" i="7"/>
  <c r="H205" i="7"/>
  <c r="H204" i="7"/>
  <c r="H197" i="7"/>
  <c r="H196" i="7"/>
  <c r="H194" i="7"/>
  <c r="H187" i="7"/>
  <c r="H186" i="7"/>
  <c r="H185" i="7"/>
  <c r="H184" i="7"/>
  <c r="H177" i="7"/>
  <c r="H176" i="7"/>
  <c r="H175" i="7"/>
  <c r="H174" i="7"/>
  <c r="H167" i="7"/>
  <c r="H166" i="7"/>
  <c r="H165" i="7"/>
  <c r="H164" i="7"/>
  <c r="H157" i="7"/>
  <c r="H156" i="7"/>
  <c r="H155" i="7"/>
  <c r="H154" i="7"/>
  <c r="H147" i="7"/>
  <c r="H146" i="7"/>
  <c r="H145" i="7"/>
  <c r="H144" i="7"/>
  <c r="H137" i="7"/>
  <c r="H136" i="7"/>
  <c r="H135" i="7"/>
  <c r="H134" i="7"/>
  <c r="H127" i="7"/>
  <c r="H126" i="7"/>
  <c r="H125" i="7"/>
  <c r="H124" i="7"/>
  <c r="H117" i="7"/>
  <c r="H116" i="7"/>
  <c r="H115" i="7"/>
  <c r="H114" i="7"/>
  <c r="H107" i="7"/>
  <c r="H106" i="7"/>
  <c r="H105" i="7"/>
  <c r="H104" i="7"/>
  <c r="H97" i="7"/>
  <c r="H96" i="7"/>
  <c r="H95" i="7"/>
  <c r="H94" i="7"/>
  <c r="H87" i="7"/>
  <c r="H86" i="7"/>
  <c r="H85" i="7"/>
  <c r="H84" i="7"/>
  <c r="H77" i="7"/>
  <c r="H76" i="7"/>
  <c r="H75" i="7"/>
  <c r="H74" i="7"/>
  <c r="H66" i="7"/>
  <c r="H65" i="7"/>
  <c r="H64" i="7"/>
  <c r="H57" i="7"/>
  <c r="H56" i="7"/>
  <c r="H55" i="7"/>
  <c r="H54" i="7"/>
  <c r="H47" i="7"/>
  <c r="H46" i="7"/>
  <c r="H45" i="7"/>
  <c r="H44" i="7"/>
  <c r="H37" i="7"/>
  <c r="H36" i="7"/>
  <c r="H35" i="7"/>
  <c r="H34" i="7"/>
  <c r="H27" i="7"/>
  <c r="H26" i="7"/>
  <c r="H25" i="7"/>
  <c r="H24" i="7"/>
  <c r="H17" i="7"/>
  <c r="H16" i="7"/>
  <c r="H15" i="7"/>
  <c r="H14" i="7"/>
  <c r="H7" i="7"/>
  <c r="H6" i="7"/>
  <c r="H5" i="7"/>
  <c r="H4" i="7"/>
  <c r="H178" i="5"/>
  <c r="H177" i="5"/>
  <c r="H176" i="5"/>
  <c r="H175" i="5"/>
  <c r="H174" i="5"/>
  <c r="H168" i="5"/>
  <c r="H167" i="5"/>
  <c r="H166" i="5"/>
  <c r="H165" i="5"/>
  <c r="H164" i="5"/>
  <c r="H158" i="5"/>
  <c r="H157" i="5"/>
  <c r="H156" i="5"/>
  <c r="H155" i="5"/>
  <c r="H154" i="5"/>
  <c r="H148" i="5"/>
  <c r="H147" i="5"/>
  <c r="H146" i="5"/>
  <c r="H145" i="5"/>
  <c r="H144" i="5"/>
  <c r="H138" i="5"/>
  <c r="H137" i="5"/>
  <c r="H136" i="5"/>
  <c r="H135" i="5"/>
  <c r="H134" i="5"/>
  <c r="H128" i="5"/>
  <c r="H127" i="5"/>
  <c r="H126" i="5"/>
  <c r="H125" i="5"/>
  <c r="H124" i="5"/>
  <c r="H117" i="5"/>
  <c r="H116" i="5"/>
  <c r="H115" i="5"/>
  <c r="H114" i="5"/>
  <c r="H108" i="5"/>
  <c r="H107" i="5"/>
  <c r="H105" i="5"/>
  <c r="H104" i="5"/>
  <c r="H98" i="5"/>
  <c r="H97" i="5"/>
  <c r="H96" i="5"/>
  <c r="H95" i="5"/>
  <c r="H94" i="5"/>
  <c r="H89" i="5"/>
  <c r="H88" i="5"/>
  <c r="H87" i="5"/>
  <c r="H86" i="5"/>
  <c r="H85" i="5"/>
  <c r="H80" i="5"/>
  <c r="H79" i="5"/>
  <c r="H78" i="5"/>
  <c r="H77" i="5"/>
  <c r="H76" i="5"/>
  <c r="H71" i="5"/>
  <c r="H70" i="5"/>
  <c r="H69" i="5"/>
  <c r="H68" i="5"/>
  <c r="H67" i="5"/>
  <c r="H62" i="5"/>
  <c r="H61" i="5"/>
  <c r="H60" i="5"/>
  <c r="H59" i="5"/>
  <c r="H58" i="5"/>
  <c r="H53" i="5"/>
  <c r="H52" i="5"/>
  <c r="H51" i="5"/>
  <c r="H50" i="5"/>
  <c r="H49" i="5"/>
  <c r="H44" i="5"/>
  <c r="H43" i="5"/>
  <c r="H42" i="5"/>
  <c r="H41" i="5"/>
  <c r="H40" i="5"/>
  <c r="H35" i="5"/>
  <c r="H34" i="5"/>
  <c r="H33" i="5"/>
  <c r="H32" i="5"/>
  <c r="H31" i="5"/>
  <c r="H26" i="5"/>
  <c r="H25" i="5"/>
  <c r="H24" i="5"/>
  <c r="H23" i="5"/>
  <c r="H22" i="5"/>
  <c r="H17" i="5"/>
  <c r="H16" i="5"/>
  <c r="H15" i="5"/>
  <c r="H14" i="5"/>
  <c r="H13" i="5"/>
  <c r="H8" i="5"/>
  <c r="H7" i="5"/>
  <c r="H6" i="5"/>
  <c r="H5" i="5"/>
  <c r="H4" i="5"/>
  <c r="H138" i="4"/>
  <c r="H137" i="4"/>
  <c r="H136" i="4"/>
  <c r="H135" i="4"/>
  <c r="H134" i="4"/>
  <c r="H128" i="4"/>
  <c r="H127" i="4"/>
  <c r="H126" i="4"/>
  <c r="H125" i="4"/>
  <c r="H124" i="4"/>
  <c r="H117" i="4"/>
  <c r="H116" i="4"/>
  <c r="H115" i="4"/>
  <c r="H114" i="4"/>
  <c r="H108" i="4"/>
  <c r="H107" i="4"/>
  <c r="H105" i="4"/>
  <c r="H104" i="4"/>
  <c r="H98" i="4"/>
  <c r="H97" i="4"/>
  <c r="H96" i="4"/>
  <c r="H95" i="4"/>
  <c r="H94" i="4"/>
  <c r="H89" i="4"/>
  <c r="H88" i="4"/>
  <c r="H87" i="4"/>
  <c r="H86" i="4"/>
  <c r="H85" i="4"/>
  <c r="H80" i="4"/>
  <c r="H79" i="4"/>
  <c r="H78" i="4"/>
  <c r="H77" i="4"/>
  <c r="H76" i="4"/>
  <c r="H71" i="4"/>
  <c r="H70" i="4"/>
  <c r="H69" i="4"/>
  <c r="H68" i="4"/>
  <c r="H67" i="4"/>
  <c r="H62" i="4"/>
  <c r="H61" i="4"/>
  <c r="H60" i="4"/>
  <c r="H59" i="4"/>
  <c r="H58" i="4"/>
  <c r="H53" i="4"/>
  <c r="H52" i="4"/>
  <c r="H51" i="4"/>
  <c r="H50" i="4"/>
  <c r="H49" i="4"/>
  <c r="H44" i="4"/>
  <c r="H43" i="4"/>
  <c r="H42" i="4"/>
  <c r="H41" i="4"/>
  <c r="H40" i="4"/>
  <c r="H35" i="4"/>
  <c r="H34" i="4"/>
  <c r="H33" i="4"/>
  <c r="H32" i="4"/>
  <c r="H31" i="4"/>
  <c r="H26" i="4"/>
  <c r="H25" i="4"/>
  <c r="H24" i="4"/>
  <c r="H23" i="4"/>
  <c r="H22" i="4"/>
  <c r="H17" i="4"/>
  <c r="H16" i="4"/>
  <c r="H15" i="4"/>
  <c r="H14" i="4"/>
  <c r="H13" i="4"/>
  <c r="H8" i="4"/>
  <c r="H7" i="4"/>
  <c r="H6" i="4"/>
  <c r="H5" i="4"/>
  <c r="H4" i="4"/>
  <c r="H138" i="3"/>
  <c r="H137" i="3"/>
  <c r="H136" i="3"/>
  <c r="H135" i="3"/>
  <c r="H134" i="3"/>
  <c r="H128" i="3"/>
  <c r="H127" i="3"/>
  <c r="H126" i="3"/>
  <c r="H125" i="3"/>
  <c r="H124" i="3"/>
  <c r="H117" i="3"/>
  <c r="H115" i="3"/>
  <c r="H114" i="3"/>
  <c r="H108" i="3"/>
  <c r="H107" i="3"/>
  <c r="H105" i="3"/>
  <c r="H104" i="3"/>
  <c r="H98" i="3"/>
  <c r="H97" i="3"/>
  <c r="H96" i="3"/>
  <c r="H95" i="3"/>
  <c r="H94" i="3"/>
  <c r="H89" i="3"/>
  <c r="H88" i="3"/>
  <c r="H87" i="3"/>
  <c r="H86" i="3"/>
  <c r="H85" i="3"/>
  <c r="H80" i="3"/>
  <c r="H79" i="3"/>
  <c r="H78" i="3"/>
  <c r="H77" i="3"/>
  <c r="H76" i="3"/>
  <c r="H71" i="3"/>
  <c r="H70" i="3"/>
  <c r="H69" i="3"/>
  <c r="H68" i="3"/>
  <c r="H67" i="3"/>
  <c r="H62" i="3"/>
  <c r="H61" i="3"/>
  <c r="H60" i="3"/>
  <c r="H59" i="3"/>
  <c r="H58" i="3"/>
  <c r="N56" i="3"/>
  <c r="H53" i="3"/>
  <c r="H52" i="3"/>
  <c r="H51" i="3"/>
  <c r="H50" i="3"/>
  <c r="H49" i="3"/>
  <c r="H44" i="3"/>
  <c r="H43" i="3"/>
  <c r="H42" i="3"/>
  <c r="H41" i="3"/>
  <c r="H40" i="3"/>
  <c r="H35" i="3"/>
  <c r="H34" i="3"/>
  <c r="H33" i="3"/>
  <c r="H32" i="3"/>
  <c r="H31" i="3"/>
  <c r="H26" i="3"/>
  <c r="H25" i="3"/>
  <c r="H24" i="3"/>
  <c r="H23" i="3"/>
  <c r="H22" i="3"/>
  <c r="H17" i="3"/>
  <c r="H16" i="3"/>
  <c r="H15" i="3"/>
  <c r="H14" i="3"/>
  <c r="H13" i="3"/>
  <c r="H8" i="3"/>
  <c r="H7" i="3"/>
  <c r="H6" i="3"/>
  <c r="H5" i="3"/>
  <c r="H4" i="3"/>
  <c r="H107" i="2"/>
  <c r="H105" i="2"/>
  <c r="H104" i="2"/>
  <c r="H98" i="2"/>
  <c r="H97" i="2"/>
  <c r="H96" i="2"/>
  <c r="H95" i="2"/>
  <c r="H94" i="2"/>
  <c r="H89" i="2"/>
  <c r="H88" i="2"/>
  <c r="H87" i="2"/>
  <c r="H86" i="2"/>
  <c r="H85" i="2"/>
  <c r="H80" i="2"/>
  <c r="H79" i="2"/>
  <c r="H78" i="2"/>
  <c r="H77" i="2"/>
  <c r="H76" i="2"/>
  <c r="H71" i="2"/>
  <c r="H70" i="2"/>
  <c r="H69" i="2"/>
  <c r="H68" i="2"/>
  <c r="H67" i="2"/>
  <c r="H62" i="2"/>
  <c r="H61" i="2"/>
  <c r="H60" i="2"/>
  <c r="H59" i="2"/>
  <c r="H58" i="2"/>
  <c r="H53" i="2"/>
  <c r="H52" i="2"/>
  <c r="H51" i="2"/>
  <c r="H50" i="2"/>
  <c r="H49" i="2"/>
  <c r="H44" i="2"/>
  <c r="H43" i="2"/>
  <c r="H42" i="2"/>
  <c r="H41" i="2"/>
  <c r="H40" i="2"/>
  <c r="H35" i="2"/>
  <c r="H34" i="2"/>
  <c r="H33" i="2"/>
  <c r="H32" i="2"/>
  <c r="H31" i="2"/>
  <c r="H26" i="2"/>
  <c r="H25" i="2"/>
  <c r="H24" i="2"/>
  <c r="H23" i="2"/>
  <c r="H22" i="2"/>
  <c r="H17" i="2"/>
  <c r="H16" i="2"/>
  <c r="H15" i="2"/>
  <c r="H14" i="2"/>
  <c r="H13" i="2"/>
  <c r="H8" i="2"/>
  <c r="H7" i="2"/>
  <c r="H6" i="2"/>
  <c r="H5" i="2"/>
  <c r="H4" i="2"/>
  <c r="H100" i="1"/>
  <c r="H99" i="1"/>
  <c r="H98" i="1"/>
  <c r="H97" i="1"/>
  <c r="H96" i="1"/>
  <c r="H95" i="1"/>
  <c r="H90" i="1"/>
  <c r="H89" i="1"/>
  <c r="H88" i="1"/>
  <c r="H87" i="1"/>
  <c r="H86" i="1"/>
  <c r="H85" i="1"/>
  <c r="H80" i="1"/>
  <c r="H79" i="1"/>
  <c r="H78" i="1"/>
  <c r="H77" i="1"/>
  <c r="H76" i="1"/>
  <c r="H75" i="1"/>
  <c r="H69" i="1"/>
  <c r="H68" i="1"/>
  <c r="H67" i="1"/>
  <c r="H66" i="1"/>
  <c r="H65" i="1"/>
  <c r="H64" i="1"/>
  <c r="H59" i="1"/>
  <c r="H58" i="1"/>
  <c r="H57" i="1"/>
  <c r="H56" i="1"/>
  <c r="H55" i="1"/>
  <c r="H54" i="1"/>
  <c r="H49" i="1"/>
  <c r="H48" i="1"/>
  <c r="H47" i="1"/>
  <c r="H46" i="1"/>
  <c r="H45" i="1"/>
  <c r="H44" i="1"/>
  <c r="H39" i="1"/>
  <c r="H38" i="1"/>
  <c r="H37" i="1"/>
  <c r="H36" i="1"/>
  <c r="H35" i="1"/>
  <c r="H34" i="1"/>
  <c r="H29" i="1"/>
  <c r="H28" i="1"/>
  <c r="H27" i="1"/>
  <c r="H26" i="1"/>
  <c r="H25" i="1"/>
  <c r="H24" i="1"/>
  <c r="H19" i="1"/>
  <c r="H18" i="1"/>
  <c r="H17" i="1"/>
  <c r="H16" i="1"/>
  <c r="H15" i="1"/>
  <c r="H14" i="1"/>
  <c r="H8" i="1"/>
  <c r="H7" i="1"/>
  <c r="H6" i="1"/>
  <c r="H5" i="1"/>
  <c r="H4" i="1"/>
  <c r="F9" i="21" l="1"/>
  <c r="H9" i="21"/>
  <c r="I7" i="21"/>
  <c r="I9" i="21" s="1"/>
  <c r="M41" i="21"/>
  <c r="E9" i="21"/>
  <c r="G9" i="21"/>
  <c r="O7" i="21"/>
  <c r="M13" i="21"/>
  <c r="L42" i="21"/>
  <c r="O5" i="21"/>
  <c r="O9" i="21" s="1"/>
  <c r="O11"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Hogar</author>
    <author>Sonia Fernanda Nieves Cuervo</author>
  </authors>
  <commentList>
    <comment ref="C19" authorId="0" shapeId="0" xr:uid="{00000000-0006-0000-0600-000001000000}">
      <text>
        <r>
          <rPr>
            <b/>
            <sz val="9"/>
            <color indexed="81"/>
            <rFont val="Tahoma"/>
            <family val="2"/>
          </rPr>
          <t>Hogar:</t>
        </r>
        <r>
          <rPr>
            <sz val="9"/>
            <color indexed="81"/>
            <rFont val="Tahoma"/>
            <family val="2"/>
          </rPr>
          <t xml:space="preserve">
reporta 113</t>
        </r>
      </text>
    </comment>
    <comment ref="F19" authorId="0" shapeId="0" xr:uid="{00000000-0006-0000-0600-000002000000}">
      <text>
        <r>
          <rPr>
            <b/>
            <sz val="9"/>
            <color indexed="81"/>
            <rFont val="Tahoma"/>
            <family val="2"/>
          </rPr>
          <t>Hogar:</t>
        </r>
        <r>
          <rPr>
            <sz val="9"/>
            <color indexed="81"/>
            <rFont val="Tahoma"/>
            <family val="2"/>
          </rPr>
          <t xml:space="preserve">
Se tiene 53 y se reporta 26</t>
        </r>
      </text>
    </comment>
    <comment ref="G19" authorId="1" shapeId="0" xr:uid="{00000000-0006-0000-0600-000003000000}">
      <text>
        <r>
          <rPr>
            <b/>
            <sz val="9"/>
            <color indexed="81"/>
            <rFont val="Tahoma"/>
            <family val="2"/>
          </rPr>
          <t>Sonia Fernanda Nieves Cuervo:</t>
        </r>
        <r>
          <rPr>
            <sz val="9"/>
            <color indexed="81"/>
            <rFont val="Tahoma"/>
            <family val="2"/>
          </rPr>
          <t xml:space="preserve">
reporta 462</t>
        </r>
      </text>
    </comment>
    <comment ref="H19" authorId="0" shapeId="0" xr:uid="{00000000-0006-0000-0600-000004000000}">
      <text>
        <r>
          <rPr>
            <b/>
            <sz val="9"/>
            <color indexed="81"/>
            <rFont val="Tahoma"/>
            <family val="2"/>
          </rPr>
          <t>Hogar:</t>
        </r>
        <r>
          <rPr>
            <sz val="9"/>
            <color indexed="81"/>
            <rFont val="Tahoma"/>
            <family val="2"/>
          </rPr>
          <t xml:space="preserve">
Se tiene 115 y se reporta 47</t>
        </r>
      </text>
    </comment>
    <comment ref="D47" authorId="1" shapeId="0" xr:uid="{00000000-0006-0000-0600-000005000000}">
      <text>
        <r>
          <rPr>
            <b/>
            <sz val="9"/>
            <color indexed="81"/>
            <rFont val="Tahoma"/>
            <family val="2"/>
          </rPr>
          <t>Sonia Fernanda Nieves Cuervo:</t>
        </r>
        <r>
          <rPr>
            <sz val="9"/>
            <color indexed="81"/>
            <rFont val="Tahoma"/>
            <family val="2"/>
          </rPr>
          <t xml:space="preserve">
Se tenian 62</t>
        </r>
      </text>
    </comment>
    <comment ref="E47" authorId="1" shapeId="0" xr:uid="{00000000-0006-0000-0600-000006000000}">
      <text>
        <r>
          <rPr>
            <b/>
            <sz val="9"/>
            <color indexed="81"/>
            <rFont val="Tahoma"/>
            <family val="2"/>
          </rPr>
          <t>Sonia Fernanda Nieves Cuervo:</t>
        </r>
        <r>
          <rPr>
            <sz val="9"/>
            <color indexed="81"/>
            <rFont val="Tahoma"/>
            <family val="2"/>
          </rPr>
          <t xml:space="preserve">
Se tenian 74</t>
        </r>
      </text>
    </comment>
    <comment ref="D54" authorId="1" shapeId="0" xr:uid="{00000000-0006-0000-0600-000007000000}">
      <text>
        <r>
          <rPr>
            <b/>
            <sz val="9"/>
            <color indexed="81"/>
            <rFont val="Tahoma"/>
            <family val="2"/>
          </rPr>
          <t>Sonia Fernanda Nieves Cuervo:</t>
        </r>
        <r>
          <rPr>
            <sz val="9"/>
            <color indexed="81"/>
            <rFont val="Tahoma"/>
            <family val="2"/>
          </rPr>
          <t xml:space="preserve">
Aumento una, pero el no. De predios no</t>
        </r>
      </text>
    </comment>
    <comment ref="F125" authorId="1" shapeId="0" xr:uid="{00000000-0006-0000-0600-000008000000}">
      <text>
        <r>
          <rPr>
            <b/>
            <sz val="9"/>
            <color indexed="81"/>
            <rFont val="Tahoma"/>
            <family val="2"/>
          </rPr>
          <t>Sonia Fernanda Nieves Cuervo:</t>
        </r>
        <r>
          <rPr>
            <sz val="9"/>
            <color indexed="81"/>
            <rFont val="Tahoma"/>
            <family val="2"/>
          </rPr>
          <t xml:space="preserve">
Cuánto tiempo y no han atendido.</t>
        </r>
      </text>
    </comment>
    <comment ref="F129" authorId="1" shapeId="0" xr:uid="{00000000-0006-0000-0600-000009000000}">
      <text>
        <r>
          <rPr>
            <b/>
            <sz val="9"/>
            <color indexed="81"/>
            <rFont val="Tahoma"/>
            <family val="2"/>
          </rPr>
          <t xml:space="preserve">Sonia Fernanda Nieves Cuervo
</t>
        </r>
        <r>
          <rPr>
            <sz val="9"/>
            <color indexed="81"/>
            <rFont val="Tahoma"/>
            <family val="2"/>
          </rPr>
          <t xml:space="preserve">Para mirar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Hogar</author>
    <author>Sonia Fernanda Nieves Cuervo</author>
  </authors>
  <commentList>
    <comment ref="M19" authorId="0" shapeId="0" xr:uid="{00000000-0006-0000-0700-000001000000}">
      <text>
        <r>
          <rPr>
            <b/>
            <sz val="9"/>
            <color indexed="81"/>
            <rFont val="Tahoma"/>
            <family val="2"/>
          </rPr>
          <t>Hogar:</t>
        </r>
        <r>
          <rPr>
            <sz val="9"/>
            <color indexed="81"/>
            <rFont val="Tahoma"/>
            <family val="2"/>
          </rPr>
          <t xml:space="preserve">
reporta 113</t>
        </r>
      </text>
    </comment>
    <comment ref="P19" authorId="0" shapeId="0" xr:uid="{00000000-0006-0000-0700-000002000000}">
      <text>
        <r>
          <rPr>
            <b/>
            <sz val="9"/>
            <color indexed="81"/>
            <rFont val="Tahoma"/>
            <family val="2"/>
          </rPr>
          <t>Hogar:</t>
        </r>
        <r>
          <rPr>
            <sz val="9"/>
            <color indexed="81"/>
            <rFont val="Tahoma"/>
            <family val="2"/>
          </rPr>
          <t xml:space="preserve">
Se tiene 53 y se reporta 26</t>
        </r>
      </text>
    </comment>
    <comment ref="Q19" authorId="1" shapeId="0" xr:uid="{00000000-0006-0000-0700-000003000000}">
      <text>
        <r>
          <rPr>
            <b/>
            <sz val="9"/>
            <color indexed="81"/>
            <rFont val="Tahoma"/>
            <family val="2"/>
          </rPr>
          <t>Sonia Fernanda Nieves Cuervo:</t>
        </r>
        <r>
          <rPr>
            <sz val="9"/>
            <color indexed="81"/>
            <rFont val="Tahoma"/>
            <family val="2"/>
          </rPr>
          <t xml:space="preserve">
reporta 462</t>
        </r>
      </text>
    </comment>
    <comment ref="R19" authorId="0" shapeId="0" xr:uid="{00000000-0006-0000-0700-000004000000}">
      <text>
        <r>
          <rPr>
            <b/>
            <sz val="9"/>
            <color indexed="81"/>
            <rFont val="Tahoma"/>
            <family val="2"/>
          </rPr>
          <t>Hogar:</t>
        </r>
        <r>
          <rPr>
            <sz val="9"/>
            <color indexed="81"/>
            <rFont val="Tahoma"/>
            <family val="2"/>
          </rPr>
          <t xml:space="preserve">
Se tiene 115 y se reporta 47</t>
        </r>
      </text>
    </comment>
    <comment ref="N47" authorId="1" shapeId="0" xr:uid="{00000000-0006-0000-0700-000005000000}">
      <text>
        <r>
          <rPr>
            <b/>
            <sz val="9"/>
            <color indexed="81"/>
            <rFont val="Tahoma"/>
            <family val="2"/>
          </rPr>
          <t>Sonia Fernanda Nieves Cuervo:</t>
        </r>
        <r>
          <rPr>
            <sz val="9"/>
            <color indexed="81"/>
            <rFont val="Tahoma"/>
            <family val="2"/>
          </rPr>
          <t xml:space="preserve">
Se tenian 62</t>
        </r>
      </text>
    </comment>
    <comment ref="O47" authorId="1" shapeId="0" xr:uid="{00000000-0006-0000-0700-000006000000}">
      <text>
        <r>
          <rPr>
            <b/>
            <sz val="9"/>
            <color indexed="81"/>
            <rFont val="Tahoma"/>
            <family val="2"/>
          </rPr>
          <t>Sonia Fernanda Nieves Cuervo:</t>
        </r>
        <r>
          <rPr>
            <sz val="9"/>
            <color indexed="81"/>
            <rFont val="Tahoma"/>
            <family val="2"/>
          </rPr>
          <t xml:space="preserve">
Se tenian 74</t>
        </r>
      </text>
    </comment>
    <comment ref="N54" authorId="1" shapeId="0" xr:uid="{00000000-0006-0000-0700-000007000000}">
      <text>
        <r>
          <rPr>
            <b/>
            <sz val="9"/>
            <color indexed="81"/>
            <rFont val="Tahoma"/>
            <family val="2"/>
          </rPr>
          <t>Sonia Fernanda Nieves Cuervo:</t>
        </r>
        <r>
          <rPr>
            <sz val="9"/>
            <color indexed="81"/>
            <rFont val="Tahoma"/>
            <family val="2"/>
          </rPr>
          <t xml:space="preserve">
Aumento una, pero el no. De predios no</t>
        </r>
      </text>
    </comment>
    <comment ref="P125" authorId="1" shapeId="0" xr:uid="{00000000-0006-0000-0700-000008000000}">
      <text>
        <r>
          <rPr>
            <b/>
            <sz val="9"/>
            <color indexed="81"/>
            <rFont val="Tahoma"/>
            <family val="2"/>
          </rPr>
          <t>Sonia Fernanda Nieves Cuervo:</t>
        </r>
        <r>
          <rPr>
            <sz val="9"/>
            <color indexed="81"/>
            <rFont val="Tahoma"/>
            <family val="2"/>
          </rPr>
          <t xml:space="preserve">
Cuánto tiempo y no han atendido.</t>
        </r>
      </text>
    </comment>
    <comment ref="P129" authorId="1" shapeId="0" xr:uid="{00000000-0006-0000-0700-000009000000}">
      <text>
        <r>
          <rPr>
            <b/>
            <sz val="9"/>
            <color indexed="81"/>
            <rFont val="Tahoma"/>
            <family val="2"/>
          </rPr>
          <t xml:space="preserve">Sonia Fernanda Nieves Cuervo
</t>
        </r>
        <r>
          <rPr>
            <sz val="9"/>
            <color indexed="81"/>
            <rFont val="Tahoma"/>
            <family val="2"/>
          </rPr>
          <t xml:space="preserve">Para mirar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Hogar</author>
  </authors>
  <commentList>
    <comment ref="D96" authorId="0" shapeId="0" xr:uid="{00000000-0006-0000-0800-000001000000}">
      <text>
        <r>
          <rPr>
            <b/>
            <sz val="9"/>
            <color indexed="81"/>
            <rFont val="Tahoma"/>
            <charset val="1"/>
          </rPr>
          <t>Hogar:</t>
        </r>
        <r>
          <rPr>
            <sz val="9"/>
            <color indexed="81"/>
            <rFont val="Tahoma"/>
            <charset val="1"/>
          </rPr>
          <t xml:space="preserve">
Se incorpora según el seguimiento del correo</t>
        </r>
      </text>
    </comment>
  </commentList>
</comments>
</file>

<file path=xl/sharedStrings.xml><?xml version="1.0" encoding="utf-8"?>
<sst xmlns="http://schemas.openxmlformats.org/spreadsheetml/2006/main" count="4293" uniqueCount="218">
  <si>
    <t>BOLIVAR</t>
  </si>
  <si>
    <t>ENTIDAD</t>
  </si>
  <si>
    <t>COMPROMISO</t>
  </si>
  <si>
    <t>ESTADO</t>
  </si>
  <si>
    <t>OBSERVACIONES</t>
  </si>
  <si>
    <t>SOLICITUDES</t>
  </si>
  <si>
    <t>Nº PREDIOS</t>
  </si>
  <si>
    <t>SOLICITUDES ATENDIDAS</t>
  </si>
  <si>
    <t>SOLICITUDES PENDIENTES</t>
  </si>
  <si>
    <t>UNIDAD ADMINISTRATIVA ESPECIAL DE GESTIÓN DE RESTITUCIÓN DE TIERRAS</t>
  </si>
  <si>
    <t>Suministro de información catastral y cartográfica</t>
  </si>
  <si>
    <t>RAMA JUDICIAL</t>
  </si>
  <si>
    <t>Suministro de Información</t>
  </si>
  <si>
    <t>Peritajes</t>
  </si>
  <si>
    <t>Peritajes verificación topográfica</t>
  </si>
  <si>
    <t>Peritajes avalúos comerciales</t>
  </si>
  <si>
    <t>Sentencias</t>
  </si>
  <si>
    <t>Sentencias con ordenes al IGAC</t>
  </si>
  <si>
    <t>Las sentencias faltantes estan en trámite. De ellas se espera la información faltante para el cumplimiento de lo ordenado</t>
  </si>
  <si>
    <t>MAGDALENA</t>
  </si>
  <si>
    <t>CESAR</t>
  </si>
  <si>
    <t>Para cumplir las sentencias faltantes se espera la remisión de  los FMI y/o resoluciones de adjudicación</t>
  </si>
  <si>
    <t>CORDOBA</t>
  </si>
  <si>
    <t>Peritajes avalúo-verificaión topográfica</t>
  </si>
  <si>
    <t>META</t>
  </si>
  <si>
    <t>NARIÑO</t>
  </si>
  <si>
    <t>Para cumplir las sentencias faltantes se espera la remisión de  los FMI y/o resoluciones de adjudicación. se encuentran 6 sentencias mas sin ordenes al igac.</t>
  </si>
  <si>
    <t>Las sentencias faltantes estan en trámite. De ellas se espera la información faltante para el cumplimiento de lo ordenado.
En el caso de la UOC MOCOA, los trámites para el cumplimiento de lo ordenado se han realizado pero no se ha podido emitir las resoluciones de actualización porque no se ha enviado la resolución de encargo del Sr. Javier Martinez como responsable de dicha Unidad Operativa</t>
  </si>
  <si>
    <t>NORTE DE SANTANDER</t>
  </si>
  <si>
    <t>SANTANDER</t>
  </si>
  <si>
    <t>SUCRE</t>
  </si>
  <si>
    <t>UNA SOLICITUD DE INFORMACION CATASTRAL ACTUALIZADA MUNICIPIO DE TUMACO VIG 2014. UNA DE ENTREGA DE SHAPE DEL MUNICIPIO DE TUMACO. (207 DE NARIÑO Y 135 de UOC MOCOA)</t>
  </si>
  <si>
    <t>Inspacciones oculares para identificación predial 38 DE Nariño y 24 de UOC MOCOA</t>
  </si>
  <si>
    <t xml:space="preserve">Avalúos: 3 de Nariño y 8 de UOC MOCOA. HAY SIETE PERITAJES SOLICITADOS A LA SUBDIRECCION DE AGROLOGIA </t>
  </si>
  <si>
    <t>TOLIMA</t>
  </si>
  <si>
    <t>Las sentencias faltantes estan en trámite. De ellas se espera la información faltante para el cumplimiento de lo ordenado.</t>
  </si>
  <si>
    <t>Solicitud de cartografía digital y registros 1 y 2 del municipio de Abrego.</t>
  </si>
  <si>
    <t>Hay que revisar inconsistencias con las sentencias reportadas en el informe 2014 y lo analizado por el grupo de seguimiento. Existen 5 sentencias sin orden al IGAC. Total de sentencias 14</t>
  </si>
  <si>
    <t>La Directora encargada manifiesta que no ha podido reportar las ultimas acciones del IGAC para el cumplimiento de sentencias porque es nueva en el cargo y no hay un funcionario responsable del tema en la Dirección Territorial</t>
  </si>
  <si>
    <t>VALLE</t>
  </si>
  <si>
    <t>122 actas de entrega y 2504 documentos entregados</t>
  </si>
  <si>
    <t>Se esta a la espera de las aclaraciones de las ordenes solicitadas por el IGAC al juzgado y de la documentación necesaria para poder cumplir dichas ordenes</t>
  </si>
  <si>
    <t>CAUCA</t>
  </si>
  <si>
    <t>solicitaron bases de datos cartograficas del municipio</t>
  </si>
  <si>
    <t>EXISTEN 22 SENTENCIAS SIN ORDEN AL IGAC . TOTAL SENTENCIAS 37</t>
  </si>
  <si>
    <t xml:space="preserve">La solicitud corresponde a Fotografías Aéreas tomadas del Municipio de Bolívar de la línea de vuelo 2092, F20, F21, F22, F23, F24, F25, F26, F27, F28, F29 y F30. </t>
  </si>
  <si>
    <t>EXISTEN 43 SENTENCIAS SIN ORDEN AL IGAC.</t>
  </si>
  <si>
    <t>CALDAS</t>
  </si>
  <si>
    <t>Se solicito analisis de información en oficina del ITP</t>
  </si>
  <si>
    <t>CUNDINAMARCA</t>
  </si>
  <si>
    <t>CARTOGRAFIA DIGITAL URBAO Y RURAL DEL MUNICIPIO DE YACOPI. La segunda solicitud es de Aclaracion Lindero entre los Municipios de La Palma  y La Peña. La tercera solicitud es de Imágenes de Aerofotográfias a color de las áreas sobre las cuales se localizan dichos predios</t>
  </si>
  <si>
    <t>24 sentencias sin órden al IGAC, Total 127 sentencias.</t>
  </si>
  <si>
    <t>RISARALDA</t>
  </si>
  <si>
    <t>SE HAN HECHO ENTREGAS PARCIALES</t>
  </si>
  <si>
    <t>3 sentencias sin orden al IGAC, total 78 sentencias.</t>
  </si>
  <si>
    <t>Hay 48 sentencias sin orden al IGAC, total sentencias 89</t>
  </si>
  <si>
    <t>Hay 4 sentencias sin orden al IGAC, total 95 sentencias</t>
  </si>
  <si>
    <t>28 sentencias sin orden al IGAC, total sentencias 105. En total se ha dado cumplimiento total a 15 sentencias y un cumplimiento parcial a 7 sentencias, donde se ha ordenado avalúos comerciales.</t>
  </si>
  <si>
    <t>22 sentencias sin órden al IGAC, Total 69 sentencias.</t>
  </si>
  <si>
    <t>1 sentencias sin orden al IGAC, total 55 sentencias.</t>
  </si>
  <si>
    <t>Total Sentencias proferidas</t>
  </si>
  <si>
    <t>Sentencias Orden al IGAC</t>
  </si>
  <si>
    <t>Nº Ordenes Sentencias</t>
  </si>
  <si>
    <t>Nº Ordenes Cumplidas</t>
  </si>
  <si>
    <t>Nº Predios Ordenes Sentencias</t>
  </si>
  <si>
    <t>Nº Predios Ordenes Cumplidas</t>
  </si>
  <si>
    <t>1 sentencia sin órden al IGAC, Total sentencias 473</t>
  </si>
  <si>
    <t>Hay 17 sentencias sin orden al IGAC, total sentencias 37</t>
  </si>
  <si>
    <t xml:space="preserve">Se observa la problemática de requerimientos constantes de los jueces de avalúos e inspecciones judiciales en gran número de predios.
</t>
  </si>
  <si>
    <t>El cumplimiento de las sentencias se encuentra congelado, debido a la falta de actualización por parte de la ANT y Registro.</t>
  </si>
  <si>
    <t>19 sentencias sin orden al IGAC, total sentencias 76</t>
  </si>
  <si>
    <t>1 sentencia sin órden al IGAC, Total sentencias 307</t>
  </si>
  <si>
    <t>42 sentencias sin órden al IGAC, Total sentencias 69</t>
  </si>
  <si>
    <t>34 sentencias sin órden al IGAC, Total sentencias 53</t>
  </si>
  <si>
    <t>9 sin orden al IGAC, total sentencias 30</t>
  </si>
  <si>
    <t>Hay 20 sentencias sin orden al IGAC, total 46 sentencias</t>
  </si>
  <si>
    <t>28 sentencias sin orden al IGAC. Total sentencias 45</t>
  </si>
  <si>
    <t>32 sentencias sin orden al IGAC. Total sentencias 56</t>
  </si>
  <si>
    <t xml:space="preserve">      </t>
  </si>
  <si>
    <t>10 sentencias sin órden al IGAC, total 222 sentencias</t>
  </si>
  <si>
    <t>8 sentencias sin órden al IGAC, total 285 sentencias</t>
  </si>
  <si>
    <t>73 sentencias sin órden al IGAC, Total sentencias 152</t>
  </si>
  <si>
    <t>73 sentencias sin órden al IGAC, Total sentencias 180</t>
  </si>
  <si>
    <t>5 sentencias sin orden al IGAC, Total 20 sentencias.</t>
  </si>
  <si>
    <t>6 sentencias sin orden al IGAC, Total 30 sentencias.</t>
  </si>
  <si>
    <t>5 sentencia sin orden al IGAC, total 18 sentencias</t>
  </si>
  <si>
    <t>1 sentencia sin órden al IGAC, Total 11 sentencias.</t>
  </si>
  <si>
    <t>1 sentencia sin órden al IGAC, Total 62 sentencias.</t>
  </si>
  <si>
    <t xml:space="preserve">SE ENCUENTRA DESACTUALIZADA LA HERRAMIENTA DE MONITOREO. </t>
  </si>
  <si>
    <t>BOYACA</t>
  </si>
  <si>
    <t>CASANARE</t>
  </si>
  <si>
    <t>CAQUETA</t>
  </si>
  <si>
    <t>SUMINISTRAR INFORMACION GRAFICA EN FORMATO SHAPE Y REGISTROS 1 Y 2 DE LA TOTALIDAD DE MUNICIPIOS DEL DEPARTAMENTO DE CAQUETA PRIORIZANDO LOS SIGUIENTES MUNICIPIOS: FLORENCIA, SOLITA, VALPARAISO, CURILLO, CARTAGENA DEL CHAIRA, SAN JOSE DE LA FRAGUA, PUERTO RICO.</t>
  </si>
  <si>
    <t>ATLÁNTICO</t>
  </si>
  <si>
    <t>Tienen 6 solicitudes pendientes con 6 predios de 2017</t>
  </si>
  <si>
    <t>Tienen 2 solicitudes pendientes con 49 predios de 2017</t>
  </si>
  <si>
    <t>HUILA</t>
  </si>
  <si>
    <t>Tienen 18 solicitudes pendientes con 119 predios de 2017 de VT
Tienen 20 solicitudes pendientes con 263 predios</t>
  </si>
  <si>
    <t>QUINDIO</t>
  </si>
  <si>
    <t>SOLICITUDES Y REQUERIMIENTOS</t>
  </si>
  <si>
    <t>Año</t>
  </si>
  <si>
    <t>Se tienen 8 solicitudes con 8 predios pendientes del 2017.</t>
  </si>
  <si>
    <t>Se tienen 63 solicitudes con 63 predios pendientes del 2017.</t>
  </si>
  <si>
    <t>Se tienen 16 solicitudes con 16 predios pendientes del 2017.</t>
  </si>
  <si>
    <t>verificación topográfica</t>
  </si>
  <si>
    <t>Tenian 26 solicitudes con 28 predios pendientes de 2017</t>
  </si>
  <si>
    <t>TOTALES (solicitudes)</t>
  </si>
  <si>
    <t>Tenian 3 solicitudes con 3 predios pendientes de 2017</t>
  </si>
  <si>
    <t>Tenian 4 solicitudes con 4 predios pendientes de 2017</t>
  </si>
  <si>
    <t>Tenian 35 solicitudes con 56 predios pendientes de 2017</t>
  </si>
  <si>
    <t>SENTENCIAS DE RESTITUCIÓN DE TIERRAS</t>
  </si>
  <si>
    <t>Total de sentencias proferidas</t>
  </si>
  <si>
    <t>Sentencias con orden al IGAC</t>
  </si>
  <si>
    <t>Nº Ordenes contenidas en las sentencias</t>
  </si>
  <si>
    <t>Nº Predios contenidos en las sentencias</t>
  </si>
  <si>
    <t>Tenian 19 solicitudes con 27 predios pendientes de 2017</t>
  </si>
  <si>
    <t>Nº Predios de las órdenes Cumplidas</t>
  </si>
  <si>
    <t>Tenian 5 solicitudes con 5 predios pendientes de 2017</t>
  </si>
  <si>
    <t>Se tenia una solicitud pendiente de avalúo con 2 predios del 2017</t>
  </si>
  <si>
    <t>Tenian 8 solicitudes pendientes con 14 predios</t>
  </si>
  <si>
    <t>Tenian 8 solicitudes pendientes con 31 predios</t>
  </si>
  <si>
    <t>Tenian 5 solicitudes pendientes con 10 predios de VT
Tenian 7 pendientes con 7 predios de avalúos</t>
  </si>
  <si>
    <t>% atendidas</t>
  </si>
  <si>
    <t>Se tenian 6 pendientes con 6 predios de 2017</t>
  </si>
  <si>
    <t>Se tenian 18 pendientes con 18 predios de 2017</t>
  </si>
  <si>
    <t>Se tenian 22 pendientes con 22 predios de 2017 de VT
Se tenian 5 pendientesde avaluos con 5 predios de 2017</t>
  </si>
  <si>
    <t>Tenian pendiente 3 solicitudes con 5 predios de 2017</t>
  </si>
  <si>
    <t>Tenian 1 pendiente con 1 predio de avalúos de 2017</t>
  </si>
  <si>
    <t>marzo</t>
  </si>
  <si>
    <t>abril</t>
  </si>
  <si>
    <t>mayo</t>
  </si>
  <si>
    <t>junio</t>
  </si>
  <si>
    <t>Julio</t>
  </si>
  <si>
    <t>Agosto</t>
  </si>
  <si>
    <t>Septiembre</t>
  </si>
  <si>
    <t>Octubre</t>
  </si>
  <si>
    <t>Noviembre</t>
  </si>
  <si>
    <t>Diciembre</t>
  </si>
  <si>
    <t>solicitudes realizadas</t>
  </si>
  <si>
    <t>solicitudes atendidas</t>
  </si>
  <si>
    <t>Predios Solicitudes</t>
  </si>
  <si>
    <t>Predios Atendidos</t>
  </si>
  <si>
    <t>% cumplimiento</t>
  </si>
  <si>
    <t xml:space="preserve">                                                                                                                                  </t>
  </si>
  <si>
    <t>ok 2017</t>
  </si>
  <si>
    <t>Se tenian 41 pendientes con 72 predios de avaluos</t>
  </si>
  <si>
    <t>Se tenian 30 solicitudes pendientes con 31 predios de 2017 de VT</t>
  </si>
  <si>
    <t>Dos solicitudes de avaluos de 2017 con 2 predios pendientes</t>
  </si>
  <si>
    <t>GUAJIRA</t>
  </si>
  <si>
    <t>Porcentaje de cumplimiento de ordenes</t>
  </si>
  <si>
    <t>Quedaron 33 solicitudes pendientes 2018</t>
  </si>
  <si>
    <t>Quedaron 20 solicitudes pendientes 2018</t>
  </si>
  <si>
    <t>Quedaron 16 solicitudes pendientes 2018</t>
  </si>
  <si>
    <t>Quedaron 32 solicitudes pendientes 2018</t>
  </si>
  <si>
    <t>6 solicitudes pendientes con 13 predios de 2018</t>
  </si>
  <si>
    <t>Tienen 25 solicitudes pendientes con 30 predios de 2018</t>
  </si>
  <si>
    <t>Tienen 32 solicitudes pendientes con 51 predios de 2018</t>
  </si>
  <si>
    <t>Tienen 28 solicitudes pendientes con 66 predios de 2018</t>
  </si>
  <si>
    <t>1 solicitud pendiente de 2018</t>
  </si>
  <si>
    <t>25 solicitudes pendiente de 2018</t>
  </si>
  <si>
    <t>Se tenian 10 solicitudes pendientes de 2018</t>
  </si>
  <si>
    <t>Se tenian 40 pendientes con 127 predios de avaluos de 2018</t>
  </si>
  <si>
    <t>Se tienen 35 solicitudes con 636 predios pendientes del 2018</t>
  </si>
  <si>
    <t>Se tienen 2 solicitudes pendientes del 2018</t>
  </si>
  <si>
    <t>Se tienen 78 solicitudes con 79 predios pendientes del 2018</t>
  </si>
  <si>
    <t>Se tienen 55 solicitudes con 58 predios pendientes del 2018</t>
  </si>
  <si>
    <t>Pendiente 1 solicitudes de 2018</t>
  </si>
  <si>
    <t>Pendiente 1 solicitud de 2018</t>
  </si>
  <si>
    <t>Se tenian 9 pendientes con 81 predios de 2018</t>
  </si>
  <si>
    <t>Se tenian 5 pendientes con 13 predios de 2018</t>
  </si>
  <si>
    <t>Se tenian 18 pendientes con 18 predios de 2018</t>
  </si>
  <si>
    <t>Se tenian 8 pendientes con 8 predios de 2018</t>
  </si>
  <si>
    <t>Se tenian 8 pendientes con 15 predios de 2018</t>
  </si>
  <si>
    <t>Se tenian 11 pendientes con 15 predios de 2018</t>
  </si>
  <si>
    <t>Se tenian 21 pendientes con 30 predios de 2018</t>
  </si>
  <si>
    <t>Se tenian 19 pendientes con 24 predios de 2018</t>
  </si>
  <si>
    <t>Se tenian 1 pendientes con 1 predios de 2018</t>
  </si>
  <si>
    <t>Se tenian 5 pendientes con 6 predios de 2018</t>
  </si>
  <si>
    <t>Se tenian 8 pendientes con 10 predios de 2018</t>
  </si>
  <si>
    <t>Se tenian 4 pendientes con 6 predios de 2018</t>
  </si>
  <si>
    <t>Tenian 7 solicitudes con 10 predios pendientes de 2018</t>
  </si>
  <si>
    <t>Tenian 6 solicitudes con 7 predios pendientes de 2018</t>
  </si>
  <si>
    <t>Tenian3 solicitudes con 3 predios pendientes de 2018</t>
  </si>
  <si>
    <t>Tenian 47 solicitudes con 107 predios pendientes de 2018</t>
  </si>
  <si>
    <t>Tenian 34 solicitudes con 250 predios pendientes de 2018</t>
  </si>
  <si>
    <t>Tenian 20 solicitudes con 173 predios pendientes de 2018</t>
  </si>
  <si>
    <t>Tenian 2 solicitudes con 2 predios pendientes de 2018</t>
  </si>
  <si>
    <t>Se tenian 3 solicitudes pendientes con 20 predios del 2018</t>
  </si>
  <si>
    <t>Se tenia 25 solicitudes pendiented de avalúo con 36 predios del 2018</t>
  </si>
  <si>
    <t>Se tenian 35 solicitudes pendientes con 175 predios del 2018</t>
  </si>
  <si>
    <t>Se tenian 15 solicitudes pendientes con 35 predios del 2018</t>
  </si>
  <si>
    <t>Se tenian 4 solicitudes pendientes con 9 predios del 2018</t>
  </si>
  <si>
    <t>Se tenian 9 solicitudes pendientes con 13 predios del 2018</t>
  </si>
  <si>
    <t>Se tenian 1 solicitudes pendientes con 3 predios del 2018</t>
  </si>
  <si>
    <t>Se tenian 23 solicitudes pendientes con 76 predios del 2018</t>
  </si>
  <si>
    <t>Se tenian 1 solicitudes pendientes con 1 predios del 2018</t>
  </si>
  <si>
    <t>Se tenian 5 solicitudes pendientes con 5 predios del 2018</t>
  </si>
  <si>
    <t>Tenian pendiente 2 solicitudes con 2 predios de 2018</t>
  </si>
  <si>
    <t>Tenian pendiente 1 solicitudes con 1 predio de 2018</t>
  </si>
  <si>
    <t>Tenian pendiente 2 solicitudes con 4 predios de 2018</t>
  </si>
  <si>
    <t>Febrero</t>
  </si>
  <si>
    <t>se atendio todo lo pendiente de 2019</t>
  </si>
  <si>
    <t>Se tenian 12 con 40 predios de 2019</t>
  </si>
  <si>
    <t>Se tenian 10 con 19 predios de 2019</t>
  </si>
  <si>
    <t>Se tenian 20 con 12 predios de 2019</t>
  </si>
  <si>
    <t>Se tenian 104 pendientes con 188 predios de avaluos de 2019</t>
  </si>
  <si>
    <t>Se tenian 14 solicitudes pendientes de 2019</t>
  </si>
  <si>
    <t>Se entregó todo en 2019</t>
  </si>
  <si>
    <t>SE ATENDIO TODO EN 2019</t>
  </si>
  <si>
    <t>Se tenian 4 pendiente con 4 predios de 2019</t>
  </si>
  <si>
    <t>Solo quedaron pendientes 3 con 3 predios de 2019</t>
  </si>
  <si>
    <t>Según las cifras solo habian dos solicitudes pendientes de 2019</t>
  </si>
  <si>
    <t>Atendió todo lo de 2019</t>
  </si>
  <si>
    <t>Se atendio todo lo del 2019 pero hay 165 solicitudes pendientes de años 2018 para atrás.</t>
  </si>
  <si>
    <t>Quedaron pendientes 6 con 6 predios de 2019</t>
  </si>
  <si>
    <t xml:space="preserve">% esperado </t>
  </si>
  <si>
    <t>% ejecutado</t>
  </si>
  <si>
    <t>SOLICITUDES ATENDIDAS POLÍTICA DE RESTITUCIÓN DE TIERRAS
CONSOLIDADO 2011 A MARZO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</si>
</sst>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0.0"/>
    <numFmt numFmtId="166" formatCode="0.0%"/>
    <numFmt numFmtId="167" formatCode="#,##0.000"/>
  </numFmts>
  <fonts count="25"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b/>
      <sz val="16"/>
      <color rgb="FF000000"/>
      <name val="Calibri"/>
      <family val="2"/>
    </font>
    <font>
      <sz val="11"/>
      <name val="Calibri"/>
      <family val="2"/>
    </font>
    <font>
      <b/>
      <sz val="11"/>
      <color rgb="FF000000"/>
      <name val="Calibri"/>
      <family val="2"/>
    </font>
    <font>
      <sz val="11"/>
      <name val="Calibri"/>
      <family val="2"/>
    </font>
    <font>
      <sz val="11"/>
      <color rgb="FFFF0000"/>
      <name val="Calibri"/>
      <family val="2"/>
    </font>
    <font>
      <b/>
      <sz val="16"/>
      <name val="Calibri"/>
      <family val="2"/>
    </font>
    <font>
      <b/>
      <sz val="11"/>
      <name val="Calibri"/>
      <family val="2"/>
    </font>
    <font>
      <sz val="11"/>
      <name val="Calibri"/>
      <family val="2"/>
    </font>
    <font>
      <sz val="11"/>
      <color rgb="FFFF0000"/>
      <name val="Calibri"/>
      <family val="2"/>
    </font>
    <font>
      <sz val="9"/>
      <color indexed="81"/>
      <name val="Tahoma"/>
      <family val="2"/>
    </font>
    <font>
      <b/>
      <sz val="9"/>
      <color indexed="81"/>
      <name val="Tahoma"/>
      <family val="2"/>
    </font>
    <font>
      <sz val="11"/>
      <color rgb="FF000000"/>
      <name val="Calibri"/>
      <family val="2"/>
    </font>
    <font>
      <sz val="11"/>
      <color rgb="FFFF0000"/>
      <name val="Calibri"/>
      <family val="2"/>
      <scheme val="minor"/>
    </font>
    <font>
      <b/>
      <sz val="11"/>
      <color theme="1"/>
      <name val="Calibri"/>
      <family val="2"/>
      <scheme val="minor"/>
    </font>
    <font>
      <b/>
      <sz val="16"/>
      <color theme="1"/>
      <name val="Calibri"/>
      <family val="2"/>
      <scheme val="minor"/>
    </font>
    <font>
      <sz val="11"/>
      <name val="Calibri"/>
      <family val="2"/>
      <scheme val="minor"/>
    </font>
    <font>
      <b/>
      <sz val="16"/>
      <name val="Calibri"/>
      <family val="2"/>
      <scheme val="minor"/>
    </font>
    <font>
      <b/>
      <sz val="16"/>
      <name val="Calibri"/>
      <family val="2"/>
    </font>
    <font>
      <sz val="9"/>
      <color indexed="81"/>
      <name val="Tahoma"/>
      <charset val="1"/>
    </font>
    <font>
      <b/>
      <sz val="9"/>
      <color indexed="81"/>
      <name val="Tahoma"/>
      <charset val="1"/>
    </font>
    <font>
      <sz val="11"/>
      <color rgb="FF000000"/>
      <name val="Calibri"/>
    </font>
  </fonts>
  <fills count="10">
    <fill>
      <patternFill patternType="none"/>
    </fill>
    <fill>
      <patternFill patternType="gray125"/>
    </fill>
    <fill>
      <patternFill patternType="solid">
        <fgColor rgb="FFD6E3BC"/>
        <bgColor rgb="FFD6E3BC"/>
      </patternFill>
    </fill>
    <fill>
      <patternFill patternType="solid">
        <fgColor rgb="FFC2D69B"/>
        <bgColor rgb="FFC2D69B"/>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C000"/>
        <bgColor indexed="64"/>
      </patternFill>
    </fill>
    <fill>
      <patternFill patternType="solid">
        <fgColor theme="8" tint="-0.249977111117893"/>
        <bgColor indexed="64"/>
      </patternFill>
    </fill>
    <fill>
      <patternFill patternType="solid">
        <fgColor theme="8" tint="-0.249977111117893"/>
        <bgColor rgb="FFFFFF00"/>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right style="thin">
        <color rgb="FF000000"/>
      </right>
      <top/>
      <bottom/>
      <diagonal/>
    </border>
    <border>
      <left/>
      <right/>
      <top style="thin">
        <color rgb="FF000000"/>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medium">
        <color auto="1"/>
      </right>
      <top style="thin">
        <color auto="1"/>
      </top>
      <bottom style="thin">
        <color auto="1"/>
      </bottom>
      <diagonal/>
    </border>
    <border>
      <left/>
      <right style="thin">
        <color indexed="64"/>
      </right>
      <top style="thin">
        <color indexed="64"/>
      </top>
      <bottom/>
      <diagonal/>
    </border>
    <border>
      <left/>
      <right style="thin">
        <color indexed="64"/>
      </right>
      <top/>
      <bottom/>
      <diagonal/>
    </border>
    <border>
      <left/>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164" fontId="15" fillId="0" borderId="0" applyFont="0" applyFill="0" applyBorder="0" applyAlignment="0" applyProtection="0"/>
    <xf numFmtId="9" fontId="15" fillId="0" borderId="0" applyFont="0" applyFill="0" applyBorder="0" applyAlignment="0" applyProtection="0"/>
    <xf numFmtId="0" fontId="3" fillId="0" borderId="0"/>
    <xf numFmtId="0" fontId="24" fillId="0" borderId="0"/>
    <xf numFmtId="164" fontId="15" fillId="0" borderId="0" applyFont="0" applyFill="0" applyBorder="0" applyAlignment="0" applyProtection="0"/>
    <xf numFmtId="9" fontId="15" fillId="0" borderId="0" applyFont="0" applyFill="0" applyBorder="0" applyAlignment="0" applyProtection="0"/>
    <xf numFmtId="0" fontId="15"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01">
    <xf numFmtId="0" fontId="0" fillId="0" borderId="0" xfId="0" applyFont="1" applyAlignment="1"/>
    <xf numFmtId="0" fontId="6" fillId="0" borderId="10" xfId="0" applyFont="1" applyBorder="1" applyAlignment="1">
      <alignment horizontal="center" vertical="center" wrapText="1"/>
    </xf>
    <xf numFmtId="0" fontId="0"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10" xfId="0" applyFont="1" applyBorder="1" applyAlignment="1">
      <alignment horizontal="center" vertical="center"/>
    </xf>
    <xf numFmtId="0" fontId="0" fillId="0" borderId="10" xfId="0" applyFont="1" applyBorder="1" applyAlignment="1">
      <alignment vertical="center" wrapText="1"/>
    </xf>
    <xf numFmtId="0" fontId="0" fillId="0" borderId="10" xfId="0" applyFont="1" applyBorder="1" applyAlignment="1">
      <alignment horizontal="left" vertical="center" wrapText="1"/>
    </xf>
    <xf numFmtId="0" fontId="0" fillId="0" borderId="4" xfId="0" applyFont="1" applyBorder="1" applyAlignment="1">
      <alignment vertical="center" wrapText="1"/>
    </xf>
    <xf numFmtId="0" fontId="0" fillId="0" borderId="7" xfId="0" applyFont="1" applyBorder="1" applyAlignment="1">
      <alignment vertical="center" wrapText="1"/>
    </xf>
    <xf numFmtId="0" fontId="8" fillId="0" borderId="10" xfId="0" applyFont="1" applyBorder="1" applyAlignment="1">
      <alignment horizontal="left" vertical="center" wrapText="1"/>
    </xf>
    <xf numFmtId="0" fontId="7" fillId="0" borderId="3" xfId="0" applyFont="1" applyBorder="1" applyAlignment="1">
      <alignment horizontal="center" vertical="center"/>
    </xf>
    <xf numFmtId="0" fontId="6" fillId="0" borderId="3"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xf numFmtId="0" fontId="0" fillId="0" borderId="0" xfId="0" applyFont="1" applyAlignment="1">
      <alignment horizontal="left" vertical="center" wrapText="1"/>
    </xf>
    <xf numFmtId="0" fontId="8" fillId="0" borderId="10" xfId="0" applyFont="1" applyBorder="1" applyAlignment="1">
      <alignment vertical="center" wrapText="1"/>
    </xf>
    <xf numFmtId="0" fontId="7" fillId="0" borderId="10" xfId="0" applyFont="1" applyBorder="1" applyAlignment="1">
      <alignment horizontal="left" vertical="center" wrapText="1"/>
    </xf>
    <xf numFmtId="1" fontId="0" fillId="0" borderId="10" xfId="0" applyNumberFormat="1" applyFont="1" applyBorder="1" applyAlignment="1">
      <alignment horizontal="center" vertical="center"/>
    </xf>
    <xf numFmtId="1" fontId="7" fillId="0" borderId="10" xfId="0" applyNumberFormat="1" applyFont="1" applyBorder="1" applyAlignment="1">
      <alignment horizontal="center" vertical="center"/>
    </xf>
    <xf numFmtId="0" fontId="0" fillId="0" borderId="7" xfId="0" applyFont="1" applyBorder="1" applyAlignment="1">
      <alignment horizontal="center" vertical="center"/>
    </xf>
    <xf numFmtId="0" fontId="0" fillId="0" borderId="10" xfId="0" applyFont="1" applyBorder="1" applyAlignment="1">
      <alignment horizontal="center" vertical="center"/>
    </xf>
    <xf numFmtId="0" fontId="0" fillId="0" borderId="1" xfId="0" applyFont="1" applyBorder="1" applyAlignment="1">
      <alignment horizontal="center" vertical="center"/>
    </xf>
    <xf numFmtId="0" fontId="7" fillId="0" borderId="10" xfId="0" applyFont="1" applyBorder="1" applyAlignment="1">
      <alignment horizontal="center" vertical="center" wrapText="1"/>
    </xf>
    <xf numFmtId="0" fontId="0" fillId="0" borderId="0" xfId="0" applyFont="1"/>
    <xf numFmtId="3" fontId="0" fillId="0" borderId="0" xfId="0" applyNumberFormat="1" applyFont="1"/>
    <xf numFmtId="0" fontId="8" fillId="0" borderId="4"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0" fillId="0" borderId="0" xfId="0" applyFont="1" applyAlignment="1">
      <alignment horizontal="center" vertical="center" wrapText="1"/>
    </xf>
    <xf numFmtId="0" fontId="7" fillId="0" borderId="10" xfId="0" applyFont="1" applyBorder="1" applyAlignment="1">
      <alignment horizontal="center" vertical="center"/>
    </xf>
    <xf numFmtId="1" fontId="6" fillId="0" borderId="0" xfId="0" applyNumberFormat="1" applyFont="1" applyAlignment="1">
      <alignment horizontal="center" vertical="center" wrapText="1"/>
    </xf>
    <xf numFmtId="3" fontId="10" fillId="0" borderId="0" xfId="0" applyNumberFormat="1" applyFont="1" applyAlignment="1">
      <alignment horizontal="center" vertical="center" wrapText="1"/>
    </xf>
    <xf numFmtId="1" fontId="0" fillId="0" borderId="10" xfId="0" applyNumberFormat="1" applyFont="1" applyBorder="1" applyAlignment="1">
      <alignment horizontal="center" vertical="center"/>
    </xf>
    <xf numFmtId="1" fontId="0" fillId="0" borderId="12" xfId="0" applyNumberFormat="1" applyFont="1" applyBorder="1" applyAlignment="1">
      <alignment horizontal="center" vertical="center"/>
    </xf>
    <xf numFmtId="3" fontId="0" fillId="0" borderId="10" xfId="0" applyNumberFormat="1" applyFont="1" applyBorder="1" applyAlignment="1">
      <alignment horizontal="center"/>
    </xf>
    <xf numFmtId="0" fontId="0" fillId="0" borderId="10" xfId="0" applyFont="1" applyBorder="1" applyAlignment="1"/>
    <xf numFmtId="9" fontId="0" fillId="0" borderId="0" xfId="0" applyNumberFormat="1" applyFont="1"/>
    <xf numFmtId="0" fontId="11" fillId="0" borderId="10" xfId="0" applyFont="1" applyBorder="1" applyAlignment="1">
      <alignment horizontal="center" vertical="center" wrapText="1"/>
    </xf>
    <xf numFmtId="0" fontId="0" fillId="0" borderId="10" xfId="0" applyFont="1" applyFill="1" applyBorder="1"/>
    <xf numFmtId="0" fontId="11" fillId="0" borderId="10" xfId="0" applyFont="1" applyBorder="1" applyAlignment="1">
      <alignment horizontal="center" vertical="center"/>
    </xf>
    <xf numFmtId="0" fontId="12" fillId="0" borderId="4" xfId="0" applyFont="1" applyBorder="1" applyAlignment="1">
      <alignment vertical="center" wrapText="1"/>
    </xf>
    <xf numFmtId="0" fontId="0" fillId="0" borderId="0" xfId="0" applyFont="1" applyBorder="1" applyAlignment="1"/>
    <xf numFmtId="0" fontId="0" fillId="0" borderId="0" xfId="0"/>
    <xf numFmtId="0" fontId="17" fillId="0" borderId="16" xfId="0" applyFont="1" applyBorder="1" applyAlignment="1">
      <alignment horizontal="center" vertical="center" wrapText="1"/>
    </xf>
    <xf numFmtId="0" fontId="17" fillId="0" borderId="16"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19" fillId="0" borderId="16" xfId="0" applyFont="1" applyBorder="1" applyAlignment="1">
      <alignment horizontal="center" vertical="center"/>
    </xf>
    <xf numFmtId="0" fontId="0" fillId="0" borderId="16" xfId="0" applyBorder="1" applyAlignment="1">
      <alignment vertical="center" wrapText="1"/>
    </xf>
    <xf numFmtId="0" fontId="17" fillId="0" borderId="18" xfId="0" applyFont="1" applyBorder="1" applyAlignment="1">
      <alignment horizontal="center" vertical="center" wrapText="1"/>
    </xf>
    <xf numFmtId="0" fontId="19" fillId="0" borderId="16" xfId="0" applyFont="1" applyBorder="1" applyAlignment="1">
      <alignment horizontal="center" vertical="center" wrapText="1"/>
    </xf>
    <xf numFmtId="0" fontId="0" fillId="0" borderId="16" xfId="0" applyBorder="1" applyAlignment="1">
      <alignment horizontal="center" vertical="center"/>
    </xf>
    <xf numFmtId="0" fontId="0" fillId="0" borderId="16" xfId="0" applyBorder="1" applyAlignment="1">
      <alignment horizontal="left" vertical="center" wrapText="1"/>
    </xf>
    <xf numFmtId="0" fontId="0" fillId="0" borderId="18" xfId="0" applyFont="1" applyFill="1" applyBorder="1" applyAlignment="1">
      <alignment horizontal="center" vertical="center" wrapText="1"/>
    </xf>
    <xf numFmtId="0" fontId="0" fillId="0" borderId="16" xfId="0" applyFont="1" applyBorder="1" applyAlignment="1">
      <alignment horizontal="center" vertical="center" wrapText="1"/>
    </xf>
    <xf numFmtId="0" fontId="0" fillId="0" borderId="16" xfId="0" applyBorder="1"/>
    <xf numFmtId="0" fontId="0" fillId="0" borderId="0" xfId="0" applyFont="1" applyBorder="1" applyAlignment="1">
      <alignment horizontal="left" vertical="center" wrapText="1"/>
    </xf>
    <xf numFmtId="0" fontId="19" fillId="0" borderId="16" xfId="0" applyFont="1" applyFill="1" applyBorder="1" applyAlignment="1">
      <alignment horizontal="center" vertical="center" wrapText="1"/>
    </xf>
    <xf numFmtId="0" fontId="19" fillId="0" borderId="16" xfId="0" applyFont="1" applyFill="1" applyBorder="1" applyAlignment="1">
      <alignment horizontal="center" vertical="center"/>
    </xf>
    <xf numFmtId="0" fontId="0" fillId="0" borderId="16" xfId="0" applyFill="1" applyBorder="1"/>
    <xf numFmtId="0" fontId="16" fillId="0" borderId="16" xfId="0" applyFont="1" applyBorder="1" applyAlignment="1">
      <alignment vertical="center" wrapText="1"/>
    </xf>
    <xf numFmtId="1" fontId="0" fillId="0" borderId="16" xfId="0" applyNumberFormat="1" applyBorder="1" applyAlignment="1">
      <alignment horizontal="center" vertical="center"/>
    </xf>
    <xf numFmtId="0" fontId="16" fillId="0" borderId="16" xfId="0" applyFont="1" applyBorder="1" applyAlignment="1">
      <alignment horizontal="center" vertical="center" wrapText="1"/>
    </xf>
    <xf numFmtId="0" fontId="16" fillId="0" borderId="16" xfId="0" applyFont="1" applyBorder="1" applyAlignment="1">
      <alignment horizontal="center" vertical="center"/>
    </xf>
    <xf numFmtId="164" fontId="0" fillId="0" borderId="0" xfId="1" applyFont="1"/>
    <xf numFmtId="0" fontId="0" fillId="0" borderId="19" xfId="0" applyBorder="1" applyAlignment="1">
      <alignment vertical="center" wrapText="1"/>
    </xf>
    <xf numFmtId="0" fontId="0" fillId="0" borderId="20" xfId="0" applyBorder="1" applyAlignment="1">
      <alignment vertical="center" wrapText="1"/>
    </xf>
    <xf numFmtId="0" fontId="0" fillId="0" borderId="16" xfId="0" applyBorder="1" applyAlignment="1">
      <alignment horizontal="center"/>
    </xf>
    <xf numFmtId="1" fontId="0" fillId="0" borderId="16" xfId="0" applyNumberFormat="1" applyFill="1" applyBorder="1" applyAlignment="1">
      <alignment horizontal="center" vertical="center"/>
    </xf>
    <xf numFmtId="1" fontId="0" fillId="0" borderId="21" xfId="0" applyNumberFormat="1" applyFill="1" applyBorder="1" applyAlignment="1">
      <alignment horizontal="center" vertical="center"/>
    </xf>
    <xf numFmtId="1" fontId="19" fillId="0" borderId="16" xfId="0" applyNumberFormat="1" applyFont="1" applyFill="1" applyBorder="1" applyAlignment="1">
      <alignment horizontal="center" vertical="center"/>
    </xf>
    <xf numFmtId="0" fontId="0" fillId="0" borderId="20" xfId="0" applyFill="1" applyBorder="1" applyAlignment="1">
      <alignment horizontal="center" vertical="center"/>
    </xf>
    <xf numFmtId="0" fontId="7" fillId="0" borderId="1" xfId="0" applyFont="1" applyBorder="1" applyAlignment="1">
      <alignment horizontal="center" vertical="center"/>
    </xf>
    <xf numFmtId="0" fontId="8" fillId="0" borderId="11" xfId="0" applyFont="1" applyBorder="1" applyAlignment="1">
      <alignment vertical="center" wrapText="1"/>
    </xf>
    <xf numFmtId="0" fontId="0" fillId="0" borderId="16" xfId="0" applyFont="1" applyBorder="1" applyAlignment="1"/>
    <xf numFmtId="1" fontId="0" fillId="0" borderId="16" xfId="0" applyNumberFormat="1" applyFont="1" applyFill="1" applyBorder="1" applyAlignment="1">
      <alignment horizontal="center" vertical="center" wrapText="1"/>
    </xf>
    <xf numFmtId="0" fontId="0" fillId="0" borderId="16" xfId="0" applyFont="1" applyBorder="1" applyAlignment="1">
      <alignment vertical="center" wrapText="1"/>
    </xf>
    <xf numFmtId="0" fontId="0" fillId="0" borderId="0" xfId="0" applyFont="1" applyAlignment="1">
      <alignment horizontal="right"/>
    </xf>
    <xf numFmtId="0" fontId="8" fillId="0" borderId="4" xfId="0" applyFont="1" applyBorder="1" applyAlignment="1">
      <alignment horizontal="left" vertical="center" wrapText="1"/>
    </xf>
    <xf numFmtId="0" fontId="0" fillId="0" borderId="7" xfId="0" applyFont="1" applyBorder="1" applyAlignment="1">
      <alignment horizontal="left" vertical="center" wrapText="1"/>
    </xf>
    <xf numFmtId="0" fontId="8" fillId="0" borderId="16" xfId="0" applyFont="1" applyBorder="1" applyAlignment="1">
      <alignment vertical="center" wrapText="1"/>
    </xf>
    <xf numFmtId="0" fontId="5" fillId="0" borderId="16" xfId="0" applyFont="1" applyBorder="1" applyAlignment="1"/>
    <xf numFmtId="0" fontId="5" fillId="0" borderId="7" xfId="0" applyFont="1" applyBorder="1" applyAlignment="1"/>
    <xf numFmtId="0" fontId="0" fillId="0" borderId="4" xfId="0" applyFont="1" applyBorder="1" applyAlignment="1">
      <alignment horizontal="left" vertical="center" wrapText="1"/>
    </xf>
    <xf numFmtId="0" fontId="0" fillId="0" borderId="10" xfId="0" applyFont="1" applyFill="1" applyBorder="1" applyAlignment="1">
      <alignment horizontal="center" vertical="center"/>
    </xf>
    <xf numFmtId="0" fontId="11" fillId="6" borderId="10" xfId="0" applyFont="1" applyFill="1" applyBorder="1" applyAlignment="1">
      <alignment horizontal="center" vertical="center"/>
    </xf>
    <xf numFmtId="2" fontId="0" fillId="0" borderId="0" xfId="2" applyNumberFormat="1" applyFont="1"/>
    <xf numFmtId="164" fontId="0" fillId="0" borderId="0" xfId="1" applyFont="1" applyAlignment="1"/>
    <xf numFmtId="0" fontId="8" fillId="0" borderId="4" xfId="0" applyFont="1" applyBorder="1" applyAlignment="1">
      <alignment horizontal="left" vertical="center" wrapText="1"/>
    </xf>
    <xf numFmtId="0" fontId="12" fillId="0" borderId="16" xfId="0" applyFont="1" applyBorder="1" applyAlignment="1"/>
    <xf numFmtId="0" fontId="12" fillId="0" borderId="10" xfId="0" applyFont="1" applyBorder="1" applyAlignment="1">
      <alignment vertical="center" wrapText="1"/>
    </xf>
    <xf numFmtId="0" fontId="12" fillId="0" borderId="10" xfId="0" applyFont="1" applyBorder="1" applyAlignment="1">
      <alignment horizontal="left" vertical="center" wrapText="1"/>
    </xf>
    <xf numFmtId="0" fontId="12" fillId="0" borderId="7" xfId="0" applyFont="1" applyBorder="1" applyAlignment="1"/>
    <xf numFmtId="0" fontId="0" fillId="0" borderId="0" xfId="0" applyFont="1" applyFill="1" applyAlignment="1"/>
    <xf numFmtId="0" fontId="12" fillId="0" borderId="16" xfId="0" applyFont="1" applyBorder="1" applyAlignment="1">
      <alignment vertical="center" wrapText="1"/>
    </xf>
    <xf numFmtId="0" fontId="0" fillId="0" borderId="1" xfId="0" applyFont="1" applyBorder="1" applyAlignment="1">
      <alignment horizontal="center" vertical="center" wrapText="1"/>
    </xf>
    <xf numFmtId="0" fontId="0" fillId="0" borderId="16" xfId="0" applyFont="1" applyBorder="1" applyAlignment="1">
      <alignment horizontal="left" vertical="center" wrapText="1"/>
    </xf>
    <xf numFmtId="0" fontId="12" fillId="0" borderId="4" xfId="0" applyFont="1" applyBorder="1" applyAlignment="1">
      <alignment horizontal="left" vertical="center" wrapText="1"/>
    </xf>
    <xf numFmtId="3" fontId="0" fillId="0" borderId="10" xfId="0" applyNumberFormat="1" applyFont="1" applyBorder="1" applyAlignment="1">
      <alignment horizontal="center" vertical="center"/>
    </xf>
    <xf numFmtId="9" fontId="0" fillId="0" borderId="10" xfId="0" applyNumberFormat="1" applyFont="1" applyBorder="1" applyAlignment="1">
      <alignment horizontal="center" vertical="center"/>
    </xf>
    <xf numFmtId="0" fontId="0" fillId="0" borderId="10" xfId="0" applyFont="1" applyBorder="1" applyAlignment="1">
      <alignment horizontal="center"/>
    </xf>
    <xf numFmtId="0" fontId="7" fillId="6"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0" xfId="0" applyFont="1" applyFill="1" applyBorder="1" applyAlignment="1">
      <alignment horizontal="center" vertical="center"/>
    </xf>
    <xf numFmtId="0" fontId="5" fillId="0" borderId="10" xfId="0" applyFont="1" applyBorder="1" applyAlignment="1">
      <alignment horizontal="center" vertical="center" wrapText="1"/>
    </xf>
    <xf numFmtId="0" fontId="11" fillId="0" borderId="10" xfId="0" applyFont="1" applyFill="1" applyBorder="1" applyAlignment="1">
      <alignment horizontal="center" vertical="center" wrapText="1"/>
    </xf>
    <xf numFmtId="0" fontId="11" fillId="0" borderId="10" xfId="0" applyFont="1" applyFill="1" applyBorder="1" applyAlignment="1">
      <alignment horizontal="center" vertical="center"/>
    </xf>
    <xf numFmtId="0" fontId="5" fillId="0" borderId="10" xfId="0" applyFont="1" applyBorder="1" applyAlignment="1">
      <alignment horizontal="center" vertical="center"/>
    </xf>
    <xf numFmtId="0" fontId="5" fillId="0" borderId="10"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0" xfId="0" applyFont="1" applyFill="1" applyBorder="1" applyAlignment="1"/>
    <xf numFmtId="0" fontId="7" fillId="0" borderId="4" xfId="0" applyFont="1" applyBorder="1" applyAlignment="1">
      <alignment horizontal="center" vertical="center"/>
    </xf>
    <xf numFmtId="0" fontId="7" fillId="0" borderId="16" xfId="0" applyFont="1" applyBorder="1" applyAlignment="1">
      <alignment horizontal="center" vertical="center"/>
    </xf>
    <xf numFmtId="0" fontId="0" fillId="0" borderId="7" xfId="0" applyFont="1" applyBorder="1" applyAlignment="1">
      <alignment horizontal="center" vertical="center" wrapText="1"/>
    </xf>
    <xf numFmtId="0" fontId="12" fillId="0" borderId="3" xfId="0" applyFont="1" applyBorder="1" applyAlignment="1">
      <alignment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7" fillId="0" borderId="16"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1" xfId="0" applyFont="1" applyBorder="1" applyAlignment="1">
      <alignment horizontal="center" vertical="center" wrapText="1"/>
    </xf>
    <xf numFmtId="0" fontId="11" fillId="0" borderId="4"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1" xfId="0" applyFont="1" applyBorder="1" applyAlignment="1">
      <alignment horizontal="center"/>
    </xf>
    <xf numFmtId="165" fontId="0" fillId="0" borderId="0" xfId="0" applyNumberFormat="1" applyFont="1" applyAlignment="1"/>
    <xf numFmtId="0" fontId="0" fillId="0" borderId="18" xfId="0" applyFont="1" applyBorder="1" applyAlignment="1">
      <alignment vertical="center" wrapText="1"/>
    </xf>
    <xf numFmtId="0" fontId="12" fillId="0" borderId="6" xfId="0" applyFont="1" applyBorder="1" applyAlignment="1">
      <alignment horizontal="left" vertical="center" wrapText="1"/>
    </xf>
    <xf numFmtId="3" fontId="0" fillId="0" borderId="0" xfId="0" applyNumberFormat="1" applyFont="1" applyAlignment="1"/>
    <xf numFmtId="0" fontId="0" fillId="7" borderId="0" xfId="0" applyFont="1" applyFill="1" applyAlignment="1"/>
    <xf numFmtId="0" fontId="0" fillId="0" borderId="11" xfId="0" applyFont="1" applyFill="1" applyBorder="1" applyAlignment="1">
      <alignment horizontal="center" vertical="center" wrapText="1"/>
    </xf>
    <xf numFmtId="0" fontId="8" fillId="0" borderId="4" xfId="0" applyFont="1" applyBorder="1" applyAlignment="1">
      <alignment horizontal="left" vertical="center" wrapText="1"/>
    </xf>
    <xf numFmtId="0" fontId="8" fillId="0" borderId="4" xfId="0" applyFont="1" applyBorder="1" applyAlignment="1">
      <alignment horizontal="left" vertical="center" wrapText="1"/>
    </xf>
    <xf numFmtId="0" fontId="7" fillId="6" borderId="1" xfId="0" applyFont="1" applyFill="1" applyBorder="1" applyAlignment="1">
      <alignment horizontal="center" vertical="center"/>
    </xf>
    <xf numFmtId="0" fontId="7" fillId="6" borderId="16" xfId="0" applyFont="1" applyFill="1" applyBorder="1" applyAlignment="1">
      <alignment horizontal="center" vertical="center"/>
    </xf>
    <xf numFmtId="0" fontId="8" fillId="6" borderId="10" xfId="0" applyFont="1" applyFill="1" applyBorder="1" applyAlignment="1">
      <alignment horizontal="center" vertical="center" wrapText="1"/>
    </xf>
    <xf numFmtId="0" fontId="15" fillId="0" borderId="10" xfId="0" applyFont="1" applyBorder="1" applyAlignment="1">
      <alignment horizontal="center" vertical="center"/>
    </xf>
    <xf numFmtId="10" fontId="0" fillId="0" borderId="10" xfId="0" applyNumberFormat="1" applyFont="1" applyBorder="1" applyAlignment="1">
      <alignment horizontal="center" vertical="center"/>
    </xf>
    <xf numFmtId="0" fontId="0" fillId="0" borderId="10" xfId="0" applyFont="1" applyFill="1" applyBorder="1" applyAlignment="1">
      <alignment horizontal="center"/>
    </xf>
    <xf numFmtId="0" fontId="0" fillId="0" borderId="8" xfId="0" applyFont="1" applyBorder="1" applyAlignment="1">
      <alignment horizontal="center" vertical="center" wrapText="1"/>
    </xf>
    <xf numFmtId="0" fontId="7" fillId="0" borderId="10"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16" xfId="0" applyFont="1" applyBorder="1" applyAlignment="1">
      <alignment vertical="center" wrapText="1"/>
    </xf>
    <xf numFmtId="166" fontId="0" fillId="0" borderId="0" xfId="2" applyNumberFormat="1" applyFont="1" applyFill="1" applyAlignment="1"/>
    <xf numFmtId="3" fontId="7" fillId="0" borderId="16" xfId="0" applyNumberFormat="1" applyFont="1" applyFill="1" applyBorder="1" applyAlignment="1">
      <alignment horizontal="center" vertical="center" wrapText="1"/>
    </xf>
    <xf numFmtId="0" fontId="0" fillId="0" borderId="0" xfId="0" applyFont="1" applyFill="1" applyBorder="1"/>
    <xf numFmtId="4" fontId="0" fillId="0" borderId="0" xfId="0" applyNumberFormat="1" applyFont="1" applyFill="1" applyBorder="1" applyAlignment="1">
      <alignment horizontal="center"/>
    </xf>
    <xf numFmtId="167" fontId="0" fillId="0" borderId="0" xfId="0" applyNumberFormat="1" applyFont="1" applyFill="1" applyBorder="1" applyAlignment="1">
      <alignment horizontal="center"/>
    </xf>
    <xf numFmtId="0" fontId="6" fillId="0" borderId="4" xfId="0" applyFont="1" applyBorder="1" applyAlignment="1">
      <alignment horizontal="center" vertical="center" wrapText="1"/>
    </xf>
    <xf numFmtId="0" fontId="5" fillId="0" borderId="11" xfId="0" applyFont="1" applyBorder="1"/>
    <xf numFmtId="0" fontId="5" fillId="0" borderId="7" xfId="0" applyFont="1" applyBorder="1"/>
    <xf numFmtId="0" fontId="0" fillId="0" borderId="4" xfId="0" applyFont="1" applyBorder="1" applyAlignment="1">
      <alignment horizontal="center" vertical="center" wrapText="1"/>
    </xf>
    <xf numFmtId="0" fontId="4" fillId="3" borderId="1" xfId="0" applyFont="1" applyFill="1" applyBorder="1" applyAlignment="1">
      <alignment horizontal="center" wrapText="1"/>
    </xf>
    <xf numFmtId="0" fontId="5" fillId="0" borderId="2" xfId="0" applyFont="1" applyBorder="1"/>
    <xf numFmtId="0" fontId="5" fillId="0" borderId="3" xfId="0" applyFont="1" applyBorder="1"/>
    <xf numFmtId="0" fontId="6" fillId="0" borderId="5" xfId="0" applyFont="1" applyBorder="1" applyAlignment="1">
      <alignment horizontal="center" vertical="center" wrapText="1"/>
    </xf>
    <xf numFmtId="0" fontId="5" fillId="0" borderId="6" xfId="0" applyFont="1" applyBorder="1"/>
    <xf numFmtId="0" fontId="5" fillId="0" borderId="8" xfId="0" applyFont="1" applyBorder="1"/>
    <xf numFmtId="0" fontId="5" fillId="0" borderId="9" xfId="0" applyFont="1" applyBorder="1"/>
    <xf numFmtId="0" fontId="6" fillId="0" borderId="1" xfId="0" applyFont="1" applyBorder="1" applyAlignment="1">
      <alignment horizontal="center" vertical="center" wrapText="1"/>
    </xf>
    <xf numFmtId="0" fontId="4" fillId="2" borderId="1" xfId="0" applyFont="1" applyFill="1" applyBorder="1" applyAlignment="1">
      <alignment horizontal="center" wrapText="1"/>
    </xf>
    <xf numFmtId="0" fontId="9" fillId="2" borderId="1" xfId="0" applyFont="1" applyFill="1" applyBorder="1" applyAlignment="1">
      <alignment horizontal="center" wrapText="1"/>
    </xf>
    <xf numFmtId="0" fontId="18" fillId="4" borderId="16" xfId="0" applyFont="1" applyFill="1" applyBorder="1" applyAlignment="1">
      <alignment horizontal="center" wrapText="1"/>
    </xf>
    <xf numFmtId="0" fontId="17" fillId="0" borderId="16" xfId="0" applyFont="1" applyBorder="1" applyAlignment="1">
      <alignment horizontal="center" vertical="center" wrapText="1"/>
    </xf>
    <xf numFmtId="0" fontId="0" fillId="0" borderId="16" xfId="0" applyBorder="1" applyAlignment="1">
      <alignment horizontal="center" vertical="center" wrapText="1"/>
    </xf>
    <xf numFmtId="0" fontId="18" fillId="5" borderId="16" xfId="0" applyFont="1" applyFill="1" applyBorder="1" applyAlignment="1">
      <alignment horizontal="center" wrapText="1"/>
    </xf>
    <xf numFmtId="0" fontId="0" fillId="0" borderId="16" xfId="0" applyBorder="1" applyAlignment="1">
      <alignment horizontal="left" vertical="center" wrapText="1"/>
    </xf>
    <xf numFmtId="0" fontId="17" fillId="0" borderId="18" xfId="0" applyFont="1" applyBorder="1" applyAlignment="1">
      <alignment horizontal="center" vertical="center" wrapText="1"/>
    </xf>
    <xf numFmtId="0" fontId="20" fillId="4" borderId="16" xfId="0" applyFont="1" applyFill="1" applyBorder="1" applyAlignment="1">
      <alignment horizont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3" xfId="0" applyFont="1" applyBorder="1" applyAlignment="1">
      <alignment horizontal="center" vertical="center" wrapText="1"/>
    </xf>
    <xf numFmtId="0" fontId="8" fillId="0" borderId="4" xfId="0" applyFont="1" applyBorder="1" applyAlignment="1">
      <alignment horizontal="left" vertical="center" wrapText="1"/>
    </xf>
    <xf numFmtId="0" fontId="21" fillId="2" borderId="1" xfId="0" applyFont="1" applyFill="1" applyBorder="1" applyAlignment="1">
      <alignment horizontal="center" wrapText="1"/>
    </xf>
    <xf numFmtId="0" fontId="5" fillId="0" borderId="13" xfId="0" applyFont="1" applyBorder="1"/>
    <xf numFmtId="0" fontId="8"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4" fillId="3" borderId="16" xfId="0" applyFont="1" applyFill="1" applyBorder="1" applyAlignment="1">
      <alignment horizontal="center" wrapText="1"/>
    </xf>
    <xf numFmtId="0" fontId="5" fillId="0" borderId="16" xfId="0" applyFont="1" applyBorder="1"/>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5" fillId="0" borderId="24" xfId="0" applyFont="1" applyBorder="1"/>
    <xf numFmtId="0" fontId="6" fillId="0" borderId="1" xfId="0" applyFont="1" applyBorder="1" applyAlignment="1">
      <alignment horizontal="left" vertical="center" wrapText="1"/>
    </xf>
    <xf numFmtId="0" fontId="6" fillId="0" borderId="14" xfId="0" applyFont="1" applyBorder="1" applyAlignment="1">
      <alignment horizontal="left" vertical="center" wrapText="1"/>
    </xf>
    <xf numFmtId="0" fontId="6" fillId="0" borderId="3" xfId="0" applyFont="1" applyBorder="1" applyAlignment="1">
      <alignment horizontal="left" vertical="center" wrapText="1"/>
    </xf>
    <xf numFmtId="0" fontId="6" fillId="0" borderId="16" xfId="0" applyFont="1" applyBorder="1" applyAlignment="1">
      <alignment horizontal="center" vertical="center" wrapText="1"/>
    </xf>
    <xf numFmtId="0" fontId="5" fillId="0" borderId="15" xfId="0" applyFont="1" applyBorder="1"/>
    <xf numFmtId="0" fontId="4" fillId="8" borderId="1" xfId="0" applyFont="1" applyFill="1" applyBorder="1" applyAlignment="1">
      <alignment horizontal="center" wrapText="1"/>
    </xf>
    <xf numFmtId="0" fontId="5" fillId="8" borderId="2" xfId="0" applyFont="1" applyFill="1" applyBorder="1"/>
    <xf numFmtId="0" fontId="5" fillId="8" borderId="3" xfId="0" applyFont="1" applyFill="1" applyBorder="1"/>
    <xf numFmtId="0" fontId="4" fillId="9" borderId="1" xfId="0" applyFont="1" applyFill="1" applyBorder="1" applyAlignment="1">
      <alignment horizontal="center" wrapText="1"/>
    </xf>
    <xf numFmtId="0" fontId="6" fillId="0" borderId="25" xfId="0" applyFont="1" applyBorder="1"/>
    <xf numFmtId="0" fontId="0" fillId="0" borderId="26" xfId="0" applyFont="1" applyBorder="1"/>
    <xf numFmtId="1" fontId="0" fillId="0" borderId="26" xfId="0" applyNumberFormat="1" applyFont="1" applyBorder="1"/>
    <xf numFmtId="3" fontId="6" fillId="0" borderId="26" xfId="0" applyNumberFormat="1" applyFont="1" applyBorder="1" applyAlignment="1">
      <alignment horizontal="center"/>
    </xf>
    <xf numFmtId="3" fontId="6" fillId="0" borderId="27" xfId="0" applyNumberFormat="1" applyFont="1" applyBorder="1" applyAlignment="1">
      <alignment horizontal="center"/>
    </xf>
  </cellXfs>
  <cellStyles count="14">
    <cellStyle name="Moneda" xfId="1" builtinId="4"/>
    <cellStyle name="Moneda 2" xfId="5" xr:uid="{00000000-0005-0000-0000-000001000000}"/>
    <cellStyle name="Normal" xfId="0" builtinId="0"/>
    <cellStyle name="Normal 2" xfId="4" xr:uid="{00000000-0005-0000-0000-000003000000}"/>
    <cellStyle name="Normal 2 2" xfId="7" xr:uid="{00000000-0005-0000-0000-000004000000}"/>
    <cellStyle name="Normal 3" xfId="3" xr:uid="{00000000-0005-0000-0000-000005000000}"/>
    <cellStyle name="Normal 3 2" xfId="9" xr:uid="{00000000-0005-0000-0000-000006000000}"/>
    <cellStyle name="Normal 3 2 2" xfId="13" xr:uid="{00000000-0005-0000-0000-000007000000}"/>
    <cellStyle name="Normal 3 3" xfId="11" xr:uid="{00000000-0005-0000-0000-000008000000}"/>
    <cellStyle name="Normal 4" xfId="8" xr:uid="{00000000-0005-0000-0000-000009000000}"/>
    <cellStyle name="Normal 4 2" xfId="12" xr:uid="{00000000-0005-0000-0000-00000A000000}"/>
    <cellStyle name="Normal 5" xfId="10" xr:uid="{00000000-0005-0000-0000-00000B000000}"/>
    <cellStyle name="Porcentaje" xfId="2" builtinId="5"/>
    <cellStyle name="Porcentaje 2" xfId="6"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
  <sheetViews>
    <sheetView topLeftCell="A57" workbookViewId="0">
      <selection activeCell="D67" sqref="D67"/>
    </sheetView>
  </sheetViews>
  <sheetFormatPr baseColWidth="10" defaultColWidth="14.42578125" defaultRowHeight="35.1" customHeight="1" x14ac:dyDescent="0.25"/>
  <cols>
    <col min="1" max="2" width="32.140625" customWidth="1"/>
    <col min="3" max="3" width="15.140625" customWidth="1"/>
    <col min="4" max="5" width="12.28515625" customWidth="1"/>
    <col min="6" max="6" width="23.28515625" customWidth="1"/>
    <col min="7" max="7" width="12.5703125" customWidth="1"/>
    <col min="8" max="8" width="13.5703125" customWidth="1"/>
    <col min="9" max="9" width="31.28515625" customWidth="1"/>
    <col min="10" max="26" width="10.7109375" customWidth="1"/>
  </cols>
  <sheetData>
    <row r="1" spans="1:9" ht="35.1" customHeight="1" x14ac:dyDescent="0.35">
      <c r="A1" s="162" t="s">
        <v>0</v>
      </c>
      <c r="B1" s="155"/>
      <c r="C1" s="155"/>
      <c r="D1" s="155"/>
      <c r="E1" s="155"/>
      <c r="F1" s="155"/>
      <c r="G1" s="155"/>
      <c r="H1" s="155"/>
      <c r="I1" s="156"/>
    </row>
    <row r="2" spans="1:9" ht="35.1" customHeight="1" x14ac:dyDescent="0.25">
      <c r="A2" s="150" t="s">
        <v>1</v>
      </c>
      <c r="B2" s="157" t="s">
        <v>2</v>
      </c>
      <c r="C2" s="158"/>
      <c r="D2" s="161" t="s">
        <v>3</v>
      </c>
      <c r="E2" s="155"/>
      <c r="F2" s="155"/>
      <c r="G2" s="155"/>
      <c r="H2" s="156"/>
      <c r="I2" s="150" t="s">
        <v>4</v>
      </c>
    </row>
    <row r="3" spans="1:9" ht="35.1" customHeight="1" x14ac:dyDescent="0.25">
      <c r="A3" s="152"/>
      <c r="B3" s="159"/>
      <c r="C3" s="160"/>
      <c r="D3" s="1" t="s">
        <v>5</v>
      </c>
      <c r="E3" s="1" t="s">
        <v>6</v>
      </c>
      <c r="F3" s="1" t="s">
        <v>7</v>
      </c>
      <c r="G3" s="1" t="s">
        <v>6</v>
      </c>
      <c r="H3" s="1" t="s">
        <v>8</v>
      </c>
      <c r="I3" s="152"/>
    </row>
    <row r="4" spans="1:9" ht="35.1" customHeight="1" x14ac:dyDescent="0.25">
      <c r="A4" s="1" t="s">
        <v>9</v>
      </c>
      <c r="B4" s="1" t="s">
        <v>10</v>
      </c>
      <c r="C4" s="2">
        <v>2012</v>
      </c>
      <c r="D4" s="3">
        <v>3</v>
      </c>
      <c r="E4" s="4">
        <v>35</v>
      </c>
      <c r="F4" s="3">
        <v>3</v>
      </c>
      <c r="G4" s="5">
        <v>35</v>
      </c>
      <c r="H4" s="4">
        <f t="shared" ref="H4:H8" si="0">D4-F4</f>
        <v>0</v>
      </c>
      <c r="I4" s="6"/>
    </row>
    <row r="5" spans="1:9" ht="35.1" customHeight="1" x14ac:dyDescent="0.25">
      <c r="A5" s="150" t="s">
        <v>11</v>
      </c>
      <c r="B5" s="1" t="s">
        <v>12</v>
      </c>
      <c r="C5" s="2">
        <v>2012</v>
      </c>
      <c r="D5" s="3">
        <v>0</v>
      </c>
      <c r="E5" s="4">
        <v>0</v>
      </c>
      <c r="F5" s="3">
        <v>0</v>
      </c>
      <c r="G5" s="5">
        <v>0</v>
      </c>
      <c r="H5" s="4">
        <f t="shared" si="0"/>
        <v>0</v>
      </c>
      <c r="I5" s="7"/>
    </row>
    <row r="6" spans="1:9" ht="35.1" customHeight="1" x14ac:dyDescent="0.25">
      <c r="A6" s="151"/>
      <c r="B6" s="150" t="s">
        <v>13</v>
      </c>
      <c r="C6" s="2" t="s">
        <v>14</v>
      </c>
      <c r="D6" s="3">
        <v>0</v>
      </c>
      <c r="E6" s="3">
        <v>0</v>
      </c>
      <c r="F6" s="3">
        <v>0</v>
      </c>
      <c r="G6" s="4">
        <v>0</v>
      </c>
      <c r="H6" s="4">
        <f t="shared" si="0"/>
        <v>0</v>
      </c>
      <c r="I6" s="153"/>
    </row>
    <row r="7" spans="1:9" ht="35.1" customHeight="1" x14ac:dyDescent="0.25">
      <c r="A7" s="151"/>
      <c r="B7" s="151"/>
      <c r="C7" s="2" t="s">
        <v>15</v>
      </c>
      <c r="D7" s="3">
        <v>0</v>
      </c>
      <c r="E7" s="3">
        <v>0</v>
      </c>
      <c r="F7" s="3">
        <v>0</v>
      </c>
      <c r="G7" s="4">
        <v>0</v>
      </c>
      <c r="H7" s="4">
        <f t="shared" si="0"/>
        <v>0</v>
      </c>
      <c r="I7" s="151"/>
    </row>
    <row r="8" spans="1:9" ht="35.1" customHeight="1" x14ac:dyDescent="0.25">
      <c r="A8" s="151"/>
      <c r="B8" s="152"/>
      <c r="C8" s="2" t="s">
        <v>23</v>
      </c>
      <c r="D8" s="3">
        <v>0</v>
      </c>
      <c r="E8" s="3">
        <v>0</v>
      </c>
      <c r="F8" s="3">
        <v>0</v>
      </c>
      <c r="G8" s="4">
        <v>0</v>
      </c>
      <c r="H8" s="4">
        <f t="shared" si="0"/>
        <v>0</v>
      </c>
      <c r="I8" s="152"/>
    </row>
    <row r="9" spans="1:9" ht="35.1" customHeight="1" x14ac:dyDescent="0.25">
      <c r="A9" s="152"/>
      <c r="B9" s="1" t="s">
        <v>16</v>
      </c>
      <c r="C9" s="2" t="s">
        <v>17</v>
      </c>
      <c r="D9" s="3">
        <v>0</v>
      </c>
      <c r="E9" s="4">
        <v>0</v>
      </c>
      <c r="F9" s="3">
        <v>0</v>
      </c>
      <c r="G9" s="5">
        <v>0</v>
      </c>
      <c r="H9" s="4">
        <v>0</v>
      </c>
      <c r="I9" s="7"/>
    </row>
    <row r="11" spans="1:9" ht="35.1" customHeight="1" x14ac:dyDescent="0.35">
      <c r="A11" s="154" t="s">
        <v>19</v>
      </c>
      <c r="B11" s="155"/>
      <c r="C11" s="155"/>
      <c r="D11" s="155"/>
      <c r="E11" s="155"/>
      <c r="F11" s="155"/>
      <c r="G11" s="155"/>
      <c r="H11" s="155"/>
      <c r="I11" s="156"/>
    </row>
    <row r="12" spans="1:9" ht="35.1" customHeight="1" x14ac:dyDescent="0.25">
      <c r="A12" s="150" t="s">
        <v>1</v>
      </c>
      <c r="B12" s="157" t="s">
        <v>2</v>
      </c>
      <c r="C12" s="158"/>
      <c r="D12" s="161" t="s">
        <v>3</v>
      </c>
      <c r="E12" s="155"/>
      <c r="F12" s="155"/>
      <c r="G12" s="155"/>
      <c r="H12" s="156"/>
      <c r="I12" s="150" t="s">
        <v>4</v>
      </c>
    </row>
    <row r="13" spans="1:9" ht="35.1" customHeight="1" x14ac:dyDescent="0.25">
      <c r="A13" s="152"/>
      <c r="B13" s="159"/>
      <c r="C13" s="160"/>
      <c r="D13" s="1" t="s">
        <v>5</v>
      </c>
      <c r="E13" s="1" t="s">
        <v>6</v>
      </c>
      <c r="F13" s="1" t="s">
        <v>7</v>
      </c>
      <c r="G13" s="1" t="s">
        <v>6</v>
      </c>
      <c r="H13" s="1" t="s">
        <v>8</v>
      </c>
      <c r="I13" s="152"/>
    </row>
    <row r="14" spans="1:9" ht="35.1" customHeight="1" x14ac:dyDescent="0.25">
      <c r="A14" s="1" t="s">
        <v>9</v>
      </c>
      <c r="B14" s="1" t="s">
        <v>10</v>
      </c>
      <c r="C14" s="2">
        <v>2012</v>
      </c>
      <c r="D14" s="3">
        <v>14</v>
      </c>
      <c r="E14" s="3">
        <v>1073</v>
      </c>
      <c r="F14" s="3">
        <v>14</v>
      </c>
      <c r="G14" s="5">
        <v>1073</v>
      </c>
      <c r="H14" s="4">
        <f t="shared" ref="H14:H19" si="1">D14-F14</f>
        <v>0</v>
      </c>
      <c r="I14" s="6"/>
    </row>
    <row r="15" spans="1:9" ht="35.1" customHeight="1" x14ac:dyDescent="0.25">
      <c r="A15" s="150" t="s">
        <v>11</v>
      </c>
      <c r="B15" s="1" t="s">
        <v>12</v>
      </c>
      <c r="C15" s="2">
        <v>2012</v>
      </c>
      <c r="D15" s="3"/>
      <c r="E15" s="3"/>
      <c r="F15" s="3"/>
      <c r="G15" s="5"/>
      <c r="H15" s="4">
        <f t="shared" si="1"/>
        <v>0</v>
      </c>
      <c r="I15" s="7"/>
    </row>
    <row r="16" spans="1:9" ht="35.1" customHeight="1" x14ac:dyDescent="0.25">
      <c r="A16" s="151"/>
      <c r="B16" s="150" t="s">
        <v>13</v>
      </c>
      <c r="C16" s="2" t="s">
        <v>14</v>
      </c>
      <c r="D16" s="3"/>
      <c r="E16" s="3"/>
      <c r="F16" s="3"/>
      <c r="G16" s="5"/>
      <c r="H16" s="4">
        <f t="shared" si="1"/>
        <v>0</v>
      </c>
      <c r="I16" s="153"/>
    </row>
    <row r="17" spans="1:9" ht="35.1" customHeight="1" x14ac:dyDescent="0.25">
      <c r="A17" s="151"/>
      <c r="B17" s="151"/>
      <c r="C17" s="2" t="s">
        <v>15</v>
      </c>
      <c r="D17" s="3"/>
      <c r="E17" s="3"/>
      <c r="F17" s="3"/>
      <c r="G17" s="5"/>
      <c r="H17" s="4">
        <f t="shared" si="1"/>
        <v>0</v>
      </c>
      <c r="I17" s="151"/>
    </row>
    <row r="18" spans="1:9" ht="35.1" customHeight="1" x14ac:dyDescent="0.25">
      <c r="A18" s="151"/>
      <c r="B18" s="152"/>
      <c r="C18" s="2" t="s">
        <v>23</v>
      </c>
      <c r="D18" s="3"/>
      <c r="E18" s="3"/>
      <c r="F18" s="3"/>
      <c r="G18" s="5"/>
      <c r="H18" s="4">
        <f t="shared" si="1"/>
        <v>0</v>
      </c>
      <c r="I18" s="152"/>
    </row>
    <row r="19" spans="1:9" ht="35.1" customHeight="1" x14ac:dyDescent="0.25">
      <c r="A19" s="152"/>
      <c r="B19" s="1" t="s">
        <v>16</v>
      </c>
      <c r="C19" s="2" t="s">
        <v>17</v>
      </c>
      <c r="D19" s="3"/>
      <c r="E19" s="3"/>
      <c r="F19" s="3"/>
      <c r="G19" s="5"/>
      <c r="H19" s="4">
        <f t="shared" si="1"/>
        <v>0</v>
      </c>
      <c r="I19" s="7"/>
    </row>
    <row r="21" spans="1:9" ht="35.1" customHeight="1" x14ac:dyDescent="0.35">
      <c r="A21" s="162" t="s">
        <v>20</v>
      </c>
      <c r="B21" s="155"/>
      <c r="C21" s="155"/>
      <c r="D21" s="155"/>
      <c r="E21" s="155"/>
      <c r="F21" s="155"/>
      <c r="G21" s="155"/>
      <c r="H21" s="155"/>
      <c r="I21" s="156"/>
    </row>
    <row r="22" spans="1:9" ht="35.1" customHeight="1" x14ac:dyDescent="0.25">
      <c r="A22" s="150" t="s">
        <v>1</v>
      </c>
      <c r="B22" s="157" t="s">
        <v>2</v>
      </c>
      <c r="C22" s="158"/>
      <c r="D22" s="161" t="s">
        <v>3</v>
      </c>
      <c r="E22" s="155"/>
      <c r="F22" s="155"/>
      <c r="G22" s="155"/>
      <c r="H22" s="156"/>
      <c r="I22" s="150" t="s">
        <v>4</v>
      </c>
    </row>
    <row r="23" spans="1:9" ht="35.1" customHeight="1" x14ac:dyDescent="0.25">
      <c r="A23" s="152"/>
      <c r="B23" s="159"/>
      <c r="C23" s="160"/>
      <c r="D23" s="1" t="s">
        <v>5</v>
      </c>
      <c r="E23" s="1" t="s">
        <v>6</v>
      </c>
      <c r="F23" s="1" t="s">
        <v>7</v>
      </c>
      <c r="G23" s="1" t="s">
        <v>6</v>
      </c>
      <c r="H23" s="1" t="s">
        <v>8</v>
      </c>
      <c r="I23" s="152"/>
    </row>
    <row r="24" spans="1:9" ht="35.1" customHeight="1" x14ac:dyDescent="0.25">
      <c r="A24" s="1" t="s">
        <v>9</v>
      </c>
      <c r="B24" s="1" t="s">
        <v>10</v>
      </c>
      <c r="C24" s="2">
        <v>2013</v>
      </c>
      <c r="D24" s="3">
        <v>6</v>
      </c>
      <c r="E24" s="3">
        <v>281</v>
      </c>
      <c r="F24" s="3">
        <v>6</v>
      </c>
      <c r="G24" s="3">
        <v>281</v>
      </c>
      <c r="H24" s="4">
        <f t="shared" ref="H24:H29" si="2">D24-F24</f>
        <v>0</v>
      </c>
      <c r="I24" s="6"/>
    </row>
    <row r="25" spans="1:9" ht="35.1" customHeight="1" x14ac:dyDescent="0.25">
      <c r="A25" s="150" t="s">
        <v>11</v>
      </c>
      <c r="B25" s="1" t="s">
        <v>12</v>
      </c>
      <c r="C25" s="2">
        <v>2013</v>
      </c>
      <c r="D25" s="3"/>
      <c r="E25" s="3"/>
      <c r="F25" s="3"/>
      <c r="G25" s="5"/>
      <c r="H25" s="4">
        <f t="shared" si="2"/>
        <v>0</v>
      </c>
      <c r="I25" s="7"/>
    </row>
    <row r="26" spans="1:9" ht="35.1" customHeight="1" x14ac:dyDescent="0.25">
      <c r="A26" s="151"/>
      <c r="B26" s="150" t="s">
        <v>13</v>
      </c>
      <c r="C26" s="2" t="s">
        <v>14</v>
      </c>
      <c r="D26" s="3"/>
      <c r="E26" s="3"/>
      <c r="F26" s="3"/>
      <c r="G26" s="3"/>
      <c r="H26" s="4">
        <f t="shared" si="2"/>
        <v>0</v>
      </c>
      <c r="I26" s="153"/>
    </row>
    <row r="27" spans="1:9" ht="35.1" customHeight="1" x14ac:dyDescent="0.25">
      <c r="A27" s="151"/>
      <c r="B27" s="151"/>
      <c r="C27" s="2" t="s">
        <v>15</v>
      </c>
      <c r="D27" s="3"/>
      <c r="E27" s="3"/>
      <c r="F27" s="3"/>
      <c r="G27" s="3"/>
      <c r="H27" s="4">
        <f t="shared" si="2"/>
        <v>0</v>
      </c>
      <c r="I27" s="151"/>
    </row>
    <row r="28" spans="1:9" ht="35.1" customHeight="1" x14ac:dyDescent="0.25">
      <c r="A28" s="151"/>
      <c r="B28" s="152"/>
      <c r="C28" s="2" t="s">
        <v>23</v>
      </c>
      <c r="D28" s="3"/>
      <c r="E28" s="3"/>
      <c r="F28" s="3"/>
      <c r="G28" s="3"/>
      <c r="H28" s="4">
        <f t="shared" si="2"/>
        <v>0</v>
      </c>
      <c r="I28" s="152"/>
    </row>
    <row r="29" spans="1:9" ht="35.1" customHeight="1" x14ac:dyDescent="0.25">
      <c r="A29" s="152"/>
      <c r="B29" s="1" t="s">
        <v>16</v>
      </c>
      <c r="C29" s="2" t="s">
        <v>17</v>
      </c>
      <c r="D29" s="3"/>
      <c r="E29" s="3"/>
      <c r="F29" s="3"/>
      <c r="G29" s="5"/>
      <c r="H29" s="4">
        <f t="shared" si="2"/>
        <v>0</v>
      </c>
      <c r="I29" s="7"/>
    </row>
    <row r="31" spans="1:9" ht="35.1" customHeight="1" x14ac:dyDescent="0.35">
      <c r="A31" s="162" t="s">
        <v>22</v>
      </c>
      <c r="B31" s="155"/>
      <c r="C31" s="155"/>
      <c r="D31" s="155"/>
      <c r="E31" s="155"/>
      <c r="F31" s="155"/>
      <c r="G31" s="155"/>
      <c r="H31" s="155"/>
      <c r="I31" s="156"/>
    </row>
    <row r="32" spans="1:9" ht="35.1" customHeight="1" x14ac:dyDescent="0.25">
      <c r="A32" s="150" t="s">
        <v>1</v>
      </c>
      <c r="B32" s="157" t="s">
        <v>2</v>
      </c>
      <c r="C32" s="158"/>
      <c r="D32" s="161" t="s">
        <v>3</v>
      </c>
      <c r="E32" s="155"/>
      <c r="F32" s="155"/>
      <c r="G32" s="155"/>
      <c r="H32" s="156"/>
      <c r="I32" s="150" t="s">
        <v>4</v>
      </c>
    </row>
    <row r="33" spans="1:9" ht="35.1" customHeight="1" x14ac:dyDescent="0.25">
      <c r="A33" s="152"/>
      <c r="B33" s="159"/>
      <c r="C33" s="160"/>
      <c r="D33" s="1" t="s">
        <v>5</v>
      </c>
      <c r="E33" s="1" t="s">
        <v>6</v>
      </c>
      <c r="F33" s="1" t="s">
        <v>7</v>
      </c>
      <c r="G33" s="1" t="s">
        <v>6</v>
      </c>
      <c r="H33" s="1" t="s">
        <v>8</v>
      </c>
      <c r="I33" s="152"/>
    </row>
    <row r="34" spans="1:9" ht="35.1" customHeight="1" x14ac:dyDescent="0.25">
      <c r="A34" s="1" t="s">
        <v>9</v>
      </c>
      <c r="B34" s="1" t="s">
        <v>10</v>
      </c>
      <c r="C34" s="2">
        <v>2012</v>
      </c>
      <c r="D34" s="3">
        <v>5</v>
      </c>
      <c r="E34" s="3">
        <v>613</v>
      </c>
      <c r="F34" s="3">
        <v>5</v>
      </c>
      <c r="G34" s="3">
        <v>613</v>
      </c>
      <c r="H34" s="4">
        <f t="shared" ref="H34:H39" si="3">D34-F34</f>
        <v>0</v>
      </c>
      <c r="I34" s="6"/>
    </row>
    <row r="35" spans="1:9" ht="35.1" customHeight="1" x14ac:dyDescent="0.25">
      <c r="A35" s="150" t="s">
        <v>11</v>
      </c>
      <c r="B35" s="1" t="s">
        <v>12</v>
      </c>
      <c r="C35" s="2">
        <v>2012</v>
      </c>
      <c r="D35" s="3"/>
      <c r="E35" s="3"/>
      <c r="F35" s="3"/>
      <c r="G35" s="4"/>
      <c r="H35" s="4">
        <f t="shared" si="3"/>
        <v>0</v>
      </c>
      <c r="I35" s="7"/>
    </row>
    <row r="36" spans="1:9" ht="35.1" customHeight="1" x14ac:dyDescent="0.25">
      <c r="A36" s="151"/>
      <c r="B36" s="150" t="s">
        <v>13</v>
      </c>
      <c r="C36" s="2" t="s">
        <v>14</v>
      </c>
      <c r="D36" s="3"/>
      <c r="E36" s="3"/>
      <c r="F36" s="3"/>
      <c r="G36" s="4"/>
      <c r="H36" s="4">
        <f t="shared" si="3"/>
        <v>0</v>
      </c>
      <c r="I36" s="153"/>
    </row>
    <row r="37" spans="1:9" ht="35.1" customHeight="1" x14ac:dyDescent="0.25">
      <c r="A37" s="151"/>
      <c r="B37" s="151"/>
      <c r="C37" s="2" t="s">
        <v>15</v>
      </c>
      <c r="D37" s="3"/>
      <c r="E37" s="3"/>
      <c r="F37" s="3"/>
      <c r="G37" s="4"/>
      <c r="H37" s="4">
        <f t="shared" si="3"/>
        <v>0</v>
      </c>
      <c r="I37" s="151"/>
    </row>
    <row r="38" spans="1:9" ht="35.1" customHeight="1" x14ac:dyDescent="0.25">
      <c r="A38" s="151"/>
      <c r="B38" s="152"/>
      <c r="C38" s="2" t="s">
        <v>23</v>
      </c>
      <c r="D38" s="3"/>
      <c r="E38" s="3"/>
      <c r="F38" s="3"/>
      <c r="G38" s="4"/>
      <c r="H38" s="4">
        <f t="shared" si="3"/>
        <v>0</v>
      </c>
      <c r="I38" s="152"/>
    </row>
    <row r="39" spans="1:9" ht="35.1" customHeight="1" x14ac:dyDescent="0.25">
      <c r="A39" s="152"/>
      <c r="B39" s="1" t="s">
        <v>16</v>
      </c>
      <c r="C39" s="2" t="s">
        <v>17</v>
      </c>
      <c r="D39" s="3"/>
      <c r="E39" s="3"/>
      <c r="F39" s="3"/>
      <c r="G39" s="4"/>
      <c r="H39" s="4">
        <f t="shared" si="3"/>
        <v>0</v>
      </c>
      <c r="I39" s="7"/>
    </row>
    <row r="41" spans="1:9" ht="35.1" customHeight="1" x14ac:dyDescent="0.35">
      <c r="A41" s="162" t="s">
        <v>24</v>
      </c>
      <c r="B41" s="155"/>
      <c r="C41" s="155"/>
      <c r="D41" s="155"/>
      <c r="E41" s="155"/>
      <c r="F41" s="155"/>
      <c r="G41" s="155"/>
      <c r="H41" s="155"/>
      <c r="I41" s="156"/>
    </row>
    <row r="42" spans="1:9" ht="35.1" customHeight="1" x14ac:dyDescent="0.25">
      <c r="A42" s="150" t="s">
        <v>1</v>
      </c>
      <c r="B42" s="157" t="s">
        <v>2</v>
      </c>
      <c r="C42" s="158"/>
      <c r="D42" s="161" t="s">
        <v>3</v>
      </c>
      <c r="E42" s="155"/>
      <c r="F42" s="155"/>
      <c r="G42" s="155"/>
      <c r="H42" s="156"/>
      <c r="I42" s="150" t="s">
        <v>4</v>
      </c>
    </row>
    <row r="43" spans="1:9" ht="35.1" customHeight="1" x14ac:dyDescent="0.25">
      <c r="A43" s="152"/>
      <c r="B43" s="159"/>
      <c r="C43" s="160"/>
      <c r="D43" s="1" t="s">
        <v>5</v>
      </c>
      <c r="E43" s="1" t="s">
        <v>6</v>
      </c>
      <c r="F43" s="1" t="s">
        <v>7</v>
      </c>
      <c r="G43" s="1" t="s">
        <v>6</v>
      </c>
      <c r="H43" s="1" t="s">
        <v>8</v>
      </c>
      <c r="I43" s="152"/>
    </row>
    <row r="44" spans="1:9" ht="35.1" customHeight="1" x14ac:dyDescent="0.25">
      <c r="A44" s="1" t="s">
        <v>9</v>
      </c>
      <c r="B44" s="1" t="s">
        <v>10</v>
      </c>
      <c r="C44" s="2">
        <v>2012</v>
      </c>
      <c r="D44" s="3">
        <v>9</v>
      </c>
      <c r="E44" s="3">
        <v>336</v>
      </c>
      <c r="F44" s="3">
        <v>9</v>
      </c>
      <c r="G44" s="4">
        <v>336</v>
      </c>
      <c r="H44" s="4">
        <f t="shared" ref="H44:H49" si="4">D44-F44</f>
        <v>0</v>
      </c>
      <c r="I44" s="6"/>
    </row>
    <row r="45" spans="1:9" ht="35.1" customHeight="1" x14ac:dyDescent="0.25">
      <c r="A45" s="150" t="s">
        <v>11</v>
      </c>
      <c r="B45" s="1" t="s">
        <v>12</v>
      </c>
      <c r="C45" s="2">
        <v>2012</v>
      </c>
      <c r="D45" s="3"/>
      <c r="E45" s="3"/>
      <c r="F45" s="3"/>
      <c r="G45" s="4"/>
      <c r="H45" s="4">
        <f t="shared" si="4"/>
        <v>0</v>
      </c>
      <c r="I45" s="7"/>
    </row>
    <row r="46" spans="1:9" ht="35.1" customHeight="1" x14ac:dyDescent="0.25">
      <c r="A46" s="151"/>
      <c r="B46" s="150" t="s">
        <v>13</v>
      </c>
      <c r="C46" s="2" t="s">
        <v>14</v>
      </c>
      <c r="D46" s="3"/>
      <c r="E46" s="3"/>
      <c r="F46" s="3"/>
      <c r="G46" s="4"/>
      <c r="H46" s="4">
        <f t="shared" si="4"/>
        <v>0</v>
      </c>
      <c r="I46" s="153"/>
    </row>
    <row r="47" spans="1:9" ht="35.1" customHeight="1" x14ac:dyDescent="0.25">
      <c r="A47" s="151"/>
      <c r="B47" s="151"/>
      <c r="C47" s="2" t="s">
        <v>15</v>
      </c>
      <c r="D47" s="3"/>
      <c r="E47" s="3"/>
      <c r="F47" s="3"/>
      <c r="G47" s="4"/>
      <c r="H47" s="4">
        <f t="shared" si="4"/>
        <v>0</v>
      </c>
      <c r="I47" s="151"/>
    </row>
    <row r="48" spans="1:9" ht="35.1" customHeight="1" x14ac:dyDescent="0.25">
      <c r="A48" s="151"/>
      <c r="B48" s="152"/>
      <c r="C48" s="2" t="s">
        <v>23</v>
      </c>
      <c r="D48" s="3"/>
      <c r="E48" s="3"/>
      <c r="F48" s="3"/>
      <c r="G48" s="4"/>
      <c r="H48" s="4">
        <f t="shared" si="4"/>
        <v>0</v>
      </c>
      <c r="I48" s="152"/>
    </row>
    <row r="49" spans="1:9" ht="35.1" customHeight="1" x14ac:dyDescent="0.25">
      <c r="A49" s="152"/>
      <c r="B49" s="1" t="s">
        <v>16</v>
      </c>
      <c r="C49" s="2" t="s">
        <v>17</v>
      </c>
      <c r="D49" s="3"/>
      <c r="E49" s="3"/>
      <c r="F49" s="3"/>
      <c r="G49" s="4"/>
      <c r="H49" s="4">
        <f t="shared" si="4"/>
        <v>0</v>
      </c>
      <c r="I49" s="7" t="s">
        <v>18</v>
      </c>
    </row>
    <row r="51" spans="1:9" ht="35.1" customHeight="1" x14ac:dyDescent="0.35">
      <c r="A51" s="154" t="s">
        <v>25</v>
      </c>
      <c r="B51" s="155"/>
      <c r="C51" s="155"/>
      <c r="D51" s="155"/>
      <c r="E51" s="155"/>
      <c r="F51" s="155"/>
      <c r="G51" s="155"/>
      <c r="H51" s="155"/>
      <c r="I51" s="156"/>
    </row>
    <row r="52" spans="1:9" ht="35.1" customHeight="1" x14ac:dyDescent="0.25">
      <c r="A52" s="150" t="s">
        <v>1</v>
      </c>
      <c r="B52" s="157" t="s">
        <v>2</v>
      </c>
      <c r="C52" s="158"/>
      <c r="D52" s="161" t="s">
        <v>3</v>
      </c>
      <c r="E52" s="155"/>
      <c r="F52" s="155"/>
      <c r="G52" s="155"/>
      <c r="H52" s="156"/>
      <c r="I52" s="150" t="s">
        <v>4</v>
      </c>
    </row>
    <row r="53" spans="1:9" ht="35.1" customHeight="1" x14ac:dyDescent="0.25">
      <c r="A53" s="152"/>
      <c r="B53" s="159"/>
      <c r="C53" s="160"/>
      <c r="D53" s="1" t="s">
        <v>5</v>
      </c>
      <c r="E53" s="1" t="s">
        <v>6</v>
      </c>
      <c r="F53" s="1" t="s">
        <v>7</v>
      </c>
      <c r="G53" s="1" t="s">
        <v>6</v>
      </c>
      <c r="H53" s="1" t="s">
        <v>8</v>
      </c>
      <c r="I53" s="152"/>
    </row>
    <row r="54" spans="1:9" ht="35.1" customHeight="1" x14ac:dyDescent="0.25">
      <c r="A54" s="1" t="s">
        <v>9</v>
      </c>
      <c r="B54" s="1" t="s">
        <v>10</v>
      </c>
      <c r="C54" s="2">
        <v>2012</v>
      </c>
      <c r="D54" s="3">
        <v>5</v>
      </c>
      <c r="E54" s="3">
        <v>113</v>
      </c>
      <c r="F54" s="3">
        <v>5</v>
      </c>
      <c r="G54" s="4">
        <v>113</v>
      </c>
      <c r="H54" s="4">
        <f t="shared" ref="H54:H59" si="5">D54-F54</f>
        <v>0</v>
      </c>
      <c r="I54" s="6"/>
    </row>
    <row r="55" spans="1:9" ht="35.1" customHeight="1" x14ac:dyDescent="0.25">
      <c r="A55" s="150" t="s">
        <v>11</v>
      </c>
      <c r="B55" s="1" t="s">
        <v>12</v>
      </c>
      <c r="C55" s="2">
        <v>2012</v>
      </c>
      <c r="D55" s="3"/>
      <c r="E55" s="3"/>
      <c r="F55" s="3"/>
      <c r="G55" s="4"/>
      <c r="H55" s="4">
        <f t="shared" si="5"/>
        <v>0</v>
      </c>
      <c r="I55" s="7"/>
    </row>
    <row r="56" spans="1:9" ht="35.1" customHeight="1" x14ac:dyDescent="0.25">
      <c r="A56" s="151"/>
      <c r="B56" s="150" t="s">
        <v>13</v>
      </c>
      <c r="C56" s="2" t="s">
        <v>14</v>
      </c>
      <c r="D56" s="3"/>
      <c r="E56" s="3"/>
      <c r="F56" s="3"/>
      <c r="G56" s="4"/>
      <c r="H56" s="4">
        <f t="shared" si="5"/>
        <v>0</v>
      </c>
      <c r="I56" s="153"/>
    </row>
    <row r="57" spans="1:9" ht="35.1" customHeight="1" x14ac:dyDescent="0.25">
      <c r="A57" s="151"/>
      <c r="B57" s="151"/>
      <c r="C57" s="2" t="s">
        <v>15</v>
      </c>
      <c r="D57" s="3"/>
      <c r="E57" s="3"/>
      <c r="F57" s="3"/>
      <c r="G57" s="4"/>
      <c r="H57" s="4">
        <f t="shared" si="5"/>
        <v>0</v>
      </c>
      <c r="I57" s="151"/>
    </row>
    <row r="58" spans="1:9" ht="35.1" customHeight="1" x14ac:dyDescent="0.25">
      <c r="A58" s="151"/>
      <c r="B58" s="152"/>
      <c r="C58" s="2" t="s">
        <v>23</v>
      </c>
      <c r="D58" s="3"/>
      <c r="E58" s="3"/>
      <c r="F58" s="3"/>
      <c r="G58" s="4"/>
      <c r="H58" s="4">
        <f t="shared" si="5"/>
        <v>0</v>
      </c>
      <c r="I58" s="152"/>
    </row>
    <row r="59" spans="1:9" ht="35.1" customHeight="1" x14ac:dyDescent="0.25">
      <c r="A59" s="152"/>
      <c r="B59" s="1" t="s">
        <v>16</v>
      </c>
      <c r="C59" s="2" t="s">
        <v>17</v>
      </c>
      <c r="D59" s="3"/>
      <c r="E59" s="3"/>
      <c r="F59" s="3"/>
      <c r="G59" s="4"/>
      <c r="H59" s="4">
        <f t="shared" si="5"/>
        <v>0</v>
      </c>
      <c r="I59" s="7"/>
    </row>
    <row r="61" spans="1:9" ht="35.1" customHeight="1" x14ac:dyDescent="0.35">
      <c r="A61" s="162" t="s">
        <v>28</v>
      </c>
      <c r="B61" s="155"/>
      <c r="C61" s="155"/>
      <c r="D61" s="155"/>
      <c r="E61" s="155"/>
      <c r="F61" s="155"/>
      <c r="G61" s="155"/>
      <c r="H61" s="155"/>
      <c r="I61" s="156"/>
    </row>
    <row r="62" spans="1:9" ht="35.1" customHeight="1" x14ac:dyDescent="0.25">
      <c r="A62" s="150" t="s">
        <v>1</v>
      </c>
      <c r="B62" s="157" t="s">
        <v>2</v>
      </c>
      <c r="C62" s="158"/>
      <c r="D62" s="161" t="s">
        <v>3</v>
      </c>
      <c r="E62" s="155"/>
      <c r="F62" s="155"/>
      <c r="G62" s="155"/>
      <c r="H62" s="156"/>
      <c r="I62" s="150" t="s">
        <v>4</v>
      </c>
    </row>
    <row r="63" spans="1:9" ht="35.1" customHeight="1" x14ac:dyDescent="0.25">
      <c r="A63" s="152"/>
      <c r="B63" s="159"/>
      <c r="C63" s="160"/>
      <c r="D63" s="1" t="s">
        <v>5</v>
      </c>
      <c r="E63" s="1" t="s">
        <v>6</v>
      </c>
      <c r="F63" s="1" t="s">
        <v>7</v>
      </c>
      <c r="G63" s="1" t="s">
        <v>6</v>
      </c>
      <c r="H63" s="1" t="s">
        <v>8</v>
      </c>
      <c r="I63" s="152"/>
    </row>
    <row r="64" spans="1:9" ht="35.1" customHeight="1" x14ac:dyDescent="0.25">
      <c r="A64" s="1" t="s">
        <v>9</v>
      </c>
      <c r="B64" s="1" t="s">
        <v>10</v>
      </c>
      <c r="C64" s="2">
        <v>2012</v>
      </c>
      <c r="D64" s="3">
        <v>39</v>
      </c>
      <c r="E64" s="3">
        <v>194</v>
      </c>
      <c r="F64" s="3">
        <v>39</v>
      </c>
      <c r="G64" s="4">
        <v>194</v>
      </c>
      <c r="H64" s="4">
        <f t="shared" ref="H64:H69" si="6">D64-F64</f>
        <v>0</v>
      </c>
      <c r="I64" s="6"/>
    </row>
    <row r="65" spans="1:9" ht="35.1" customHeight="1" x14ac:dyDescent="0.25">
      <c r="A65" s="150" t="s">
        <v>11</v>
      </c>
      <c r="B65" s="1" t="s">
        <v>12</v>
      </c>
      <c r="C65" s="2">
        <v>2012</v>
      </c>
      <c r="D65" s="3"/>
      <c r="E65" s="3"/>
      <c r="F65" s="3"/>
      <c r="G65" s="4"/>
      <c r="H65" s="4">
        <f t="shared" si="6"/>
        <v>0</v>
      </c>
      <c r="I65" s="7"/>
    </row>
    <row r="66" spans="1:9" ht="35.1" customHeight="1" x14ac:dyDescent="0.25">
      <c r="A66" s="151"/>
      <c r="B66" s="150" t="s">
        <v>13</v>
      </c>
      <c r="C66" s="2" t="s">
        <v>14</v>
      </c>
      <c r="D66" s="3"/>
      <c r="E66" s="3"/>
      <c r="F66" s="3"/>
      <c r="G66" s="4"/>
      <c r="H66" s="4">
        <f t="shared" si="6"/>
        <v>0</v>
      </c>
      <c r="I66" s="153"/>
    </row>
    <row r="67" spans="1:9" ht="35.1" customHeight="1" x14ac:dyDescent="0.25">
      <c r="A67" s="151"/>
      <c r="B67" s="151"/>
      <c r="C67" s="2" t="s">
        <v>15</v>
      </c>
      <c r="D67" s="3">
        <v>4</v>
      </c>
      <c r="E67" s="3">
        <v>4</v>
      </c>
      <c r="F67" s="3">
        <v>4</v>
      </c>
      <c r="G67" s="4">
        <v>4</v>
      </c>
      <c r="H67" s="4">
        <f t="shared" si="6"/>
        <v>0</v>
      </c>
      <c r="I67" s="151"/>
    </row>
    <row r="68" spans="1:9" ht="35.1" customHeight="1" x14ac:dyDescent="0.25">
      <c r="A68" s="151"/>
      <c r="B68" s="152"/>
      <c r="C68" s="2" t="s">
        <v>23</v>
      </c>
      <c r="D68" s="3"/>
      <c r="E68" s="3"/>
      <c r="F68" s="3"/>
      <c r="G68" s="4"/>
      <c r="H68" s="4">
        <f t="shared" si="6"/>
        <v>0</v>
      </c>
      <c r="I68" s="152"/>
    </row>
    <row r="69" spans="1:9" ht="35.1" customHeight="1" x14ac:dyDescent="0.25">
      <c r="A69" s="152"/>
      <c r="B69" s="1" t="s">
        <v>16</v>
      </c>
      <c r="C69" s="2" t="s">
        <v>17</v>
      </c>
      <c r="D69" s="3"/>
      <c r="E69" s="3"/>
      <c r="F69" s="3"/>
      <c r="G69" s="4"/>
      <c r="H69" s="4">
        <f t="shared" si="6"/>
        <v>0</v>
      </c>
      <c r="I69" s="7"/>
    </row>
    <row r="72" spans="1:9" ht="35.1" customHeight="1" x14ac:dyDescent="0.35">
      <c r="A72" s="154" t="s">
        <v>30</v>
      </c>
      <c r="B72" s="155"/>
      <c r="C72" s="155"/>
      <c r="D72" s="155"/>
      <c r="E72" s="155"/>
      <c r="F72" s="155"/>
      <c r="G72" s="155"/>
      <c r="H72" s="155"/>
      <c r="I72" s="156"/>
    </row>
    <row r="73" spans="1:9" ht="35.1" customHeight="1" x14ac:dyDescent="0.25">
      <c r="A73" s="150" t="s">
        <v>1</v>
      </c>
      <c r="B73" s="157" t="s">
        <v>2</v>
      </c>
      <c r="C73" s="158"/>
      <c r="D73" s="161" t="s">
        <v>3</v>
      </c>
      <c r="E73" s="155"/>
      <c r="F73" s="155"/>
      <c r="G73" s="155"/>
      <c r="H73" s="156"/>
      <c r="I73" s="150" t="s">
        <v>4</v>
      </c>
    </row>
    <row r="74" spans="1:9" ht="35.1" customHeight="1" x14ac:dyDescent="0.25">
      <c r="A74" s="152"/>
      <c r="B74" s="159"/>
      <c r="C74" s="160"/>
      <c r="D74" s="1" t="s">
        <v>5</v>
      </c>
      <c r="E74" s="1" t="s">
        <v>6</v>
      </c>
      <c r="F74" s="1" t="s">
        <v>7</v>
      </c>
      <c r="G74" s="1" t="s">
        <v>6</v>
      </c>
      <c r="H74" s="1" t="s">
        <v>8</v>
      </c>
      <c r="I74" s="152"/>
    </row>
    <row r="75" spans="1:9" ht="35.1" customHeight="1" x14ac:dyDescent="0.25">
      <c r="A75" s="1" t="s">
        <v>9</v>
      </c>
      <c r="B75" s="1" t="s">
        <v>10</v>
      </c>
      <c r="C75" s="2">
        <v>2012</v>
      </c>
      <c r="D75" s="3">
        <v>32</v>
      </c>
      <c r="E75" s="3">
        <v>191</v>
      </c>
      <c r="F75" s="3">
        <v>32</v>
      </c>
      <c r="G75" s="3">
        <v>191</v>
      </c>
      <c r="H75" s="4">
        <f t="shared" ref="H75:H80" si="7">D75-F75</f>
        <v>0</v>
      </c>
      <c r="I75" s="6"/>
    </row>
    <row r="76" spans="1:9" ht="35.1" customHeight="1" x14ac:dyDescent="0.25">
      <c r="A76" s="150" t="s">
        <v>11</v>
      </c>
      <c r="B76" s="1" t="s">
        <v>12</v>
      </c>
      <c r="C76" s="2">
        <v>2012</v>
      </c>
      <c r="D76" s="3"/>
      <c r="E76" s="3"/>
      <c r="F76" s="3"/>
      <c r="G76" s="4"/>
      <c r="H76" s="4">
        <f t="shared" si="7"/>
        <v>0</v>
      </c>
      <c r="I76" s="7"/>
    </row>
    <row r="77" spans="1:9" ht="35.1" customHeight="1" x14ac:dyDescent="0.25">
      <c r="A77" s="151"/>
      <c r="B77" s="150" t="s">
        <v>13</v>
      </c>
      <c r="C77" s="2" t="s">
        <v>14</v>
      </c>
      <c r="D77" s="3"/>
      <c r="E77" s="3"/>
      <c r="F77" s="3"/>
      <c r="G77" s="4"/>
      <c r="H77" s="4">
        <f t="shared" si="7"/>
        <v>0</v>
      </c>
      <c r="I77" s="153"/>
    </row>
    <row r="78" spans="1:9" ht="35.1" customHeight="1" x14ac:dyDescent="0.25">
      <c r="A78" s="151"/>
      <c r="B78" s="151"/>
      <c r="C78" s="2" t="s">
        <v>15</v>
      </c>
      <c r="D78" s="3">
        <v>10</v>
      </c>
      <c r="E78" s="3">
        <v>10</v>
      </c>
      <c r="F78" s="3">
        <v>10</v>
      </c>
      <c r="G78" s="4">
        <v>10</v>
      </c>
      <c r="H78" s="4">
        <f t="shared" si="7"/>
        <v>0</v>
      </c>
      <c r="I78" s="151"/>
    </row>
    <row r="79" spans="1:9" ht="35.1" customHeight="1" x14ac:dyDescent="0.25">
      <c r="A79" s="151"/>
      <c r="B79" s="152"/>
      <c r="C79" s="2" t="s">
        <v>23</v>
      </c>
      <c r="D79" s="3"/>
      <c r="E79" s="3"/>
      <c r="F79" s="3"/>
      <c r="G79" s="4"/>
      <c r="H79" s="4">
        <f t="shared" si="7"/>
        <v>0</v>
      </c>
      <c r="I79" s="152"/>
    </row>
    <row r="80" spans="1:9" ht="35.1" customHeight="1" x14ac:dyDescent="0.25">
      <c r="A80" s="152"/>
      <c r="B80" s="1" t="s">
        <v>16</v>
      </c>
      <c r="C80" s="2" t="s">
        <v>17</v>
      </c>
      <c r="D80" s="3"/>
      <c r="E80" s="3"/>
      <c r="F80" s="3"/>
      <c r="G80" s="4"/>
      <c r="H80" s="4">
        <f t="shared" si="7"/>
        <v>0</v>
      </c>
      <c r="I80" s="7"/>
    </row>
    <row r="82" spans="1:9" ht="35.1" customHeight="1" x14ac:dyDescent="0.35">
      <c r="A82" s="162" t="s">
        <v>34</v>
      </c>
      <c r="B82" s="155"/>
      <c r="C82" s="155"/>
      <c r="D82" s="155"/>
      <c r="E82" s="155"/>
      <c r="F82" s="155"/>
      <c r="G82" s="155"/>
      <c r="H82" s="155"/>
      <c r="I82" s="156"/>
    </row>
    <row r="83" spans="1:9" ht="35.1" customHeight="1" x14ac:dyDescent="0.25">
      <c r="A83" s="150" t="s">
        <v>1</v>
      </c>
      <c r="B83" s="157" t="s">
        <v>2</v>
      </c>
      <c r="C83" s="158"/>
      <c r="D83" s="161" t="s">
        <v>3</v>
      </c>
      <c r="E83" s="155"/>
      <c r="F83" s="155"/>
      <c r="G83" s="155"/>
      <c r="H83" s="156"/>
      <c r="I83" s="150" t="s">
        <v>4</v>
      </c>
    </row>
    <row r="84" spans="1:9" ht="35.1" customHeight="1" x14ac:dyDescent="0.25">
      <c r="A84" s="152"/>
      <c r="B84" s="159"/>
      <c r="C84" s="160"/>
      <c r="D84" s="1" t="s">
        <v>5</v>
      </c>
      <c r="E84" s="1" t="s">
        <v>6</v>
      </c>
      <c r="F84" s="1" t="s">
        <v>7</v>
      </c>
      <c r="G84" s="1" t="s">
        <v>6</v>
      </c>
      <c r="H84" s="1" t="s">
        <v>8</v>
      </c>
      <c r="I84" s="152"/>
    </row>
    <row r="85" spans="1:9" ht="35.1" customHeight="1" x14ac:dyDescent="0.25">
      <c r="A85" s="1" t="s">
        <v>9</v>
      </c>
      <c r="B85" s="1" t="s">
        <v>10</v>
      </c>
      <c r="C85" s="2">
        <v>2012</v>
      </c>
      <c r="D85" s="3">
        <v>19</v>
      </c>
      <c r="E85" s="3">
        <v>122</v>
      </c>
      <c r="F85" s="3">
        <v>19</v>
      </c>
      <c r="G85" s="3">
        <v>122</v>
      </c>
      <c r="H85" s="4">
        <f t="shared" ref="H85:H90" si="8">D85-F85</f>
        <v>0</v>
      </c>
      <c r="I85" s="6"/>
    </row>
    <row r="86" spans="1:9" ht="35.1" customHeight="1" x14ac:dyDescent="0.25">
      <c r="A86" s="150" t="s">
        <v>11</v>
      </c>
      <c r="B86" s="1" t="s">
        <v>12</v>
      </c>
      <c r="C86" s="2">
        <v>2012</v>
      </c>
      <c r="D86" s="3"/>
      <c r="E86" s="3"/>
      <c r="F86" s="3"/>
      <c r="G86" s="4"/>
      <c r="H86" s="4">
        <f t="shared" si="8"/>
        <v>0</v>
      </c>
      <c r="I86" s="7"/>
    </row>
    <row r="87" spans="1:9" ht="35.1" customHeight="1" x14ac:dyDescent="0.25">
      <c r="A87" s="151"/>
      <c r="B87" s="150" t="s">
        <v>13</v>
      </c>
      <c r="C87" s="2" t="s">
        <v>14</v>
      </c>
      <c r="D87" s="3"/>
      <c r="E87" s="3"/>
      <c r="F87" s="3"/>
      <c r="G87" s="4"/>
      <c r="H87" s="4">
        <f t="shared" si="8"/>
        <v>0</v>
      </c>
      <c r="I87" s="153"/>
    </row>
    <row r="88" spans="1:9" ht="35.1" customHeight="1" x14ac:dyDescent="0.25">
      <c r="A88" s="151"/>
      <c r="B88" s="151"/>
      <c r="C88" s="2" t="s">
        <v>15</v>
      </c>
      <c r="D88" s="3"/>
      <c r="E88" s="3"/>
      <c r="F88" s="3"/>
      <c r="G88" s="4"/>
      <c r="H88" s="4">
        <f t="shared" si="8"/>
        <v>0</v>
      </c>
      <c r="I88" s="151"/>
    </row>
    <row r="89" spans="1:9" ht="35.1" customHeight="1" x14ac:dyDescent="0.25">
      <c r="A89" s="151"/>
      <c r="B89" s="152"/>
      <c r="C89" s="2" t="s">
        <v>23</v>
      </c>
      <c r="D89" s="3"/>
      <c r="E89" s="3"/>
      <c r="F89" s="3"/>
      <c r="G89" s="4"/>
      <c r="H89" s="4">
        <f t="shared" si="8"/>
        <v>0</v>
      </c>
      <c r="I89" s="152"/>
    </row>
    <row r="90" spans="1:9" ht="35.1" customHeight="1" x14ac:dyDescent="0.25">
      <c r="A90" s="152"/>
      <c r="B90" s="1" t="s">
        <v>16</v>
      </c>
      <c r="C90" s="2" t="s">
        <v>17</v>
      </c>
      <c r="D90" s="3"/>
      <c r="E90" s="3"/>
      <c r="F90" s="3"/>
      <c r="G90" s="4"/>
      <c r="H90" s="4">
        <f t="shared" si="8"/>
        <v>0</v>
      </c>
      <c r="I90" s="7"/>
    </row>
    <row r="92" spans="1:9" ht="35.1" customHeight="1" x14ac:dyDescent="0.35">
      <c r="A92" s="162" t="s">
        <v>39</v>
      </c>
      <c r="B92" s="155"/>
      <c r="C92" s="155"/>
      <c r="D92" s="155"/>
      <c r="E92" s="155"/>
      <c r="F92" s="155"/>
      <c r="G92" s="155"/>
      <c r="H92" s="155"/>
      <c r="I92" s="156"/>
    </row>
    <row r="93" spans="1:9" ht="35.1" customHeight="1" x14ac:dyDescent="0.25">
      <c r="A93" s="150" t="s">
        <v>1</v>
      </c>
      <c r="B93" s="157" t="s">
        <v>2</v>
      </c>
      <c r="C93" s="158"/>
      <c r="D93" s="161" t="s">
        <v>3</v>
      </c>
      <c r="E93" s="155"/>
      <c r="F93" s="155"/>
      <c r="G93" s="155"/>
      <c r="H93" s="156"/>
      <c r="I93" s="150" t="s">
        <v>4</v>
      </c>
    </row>
    <row r="94" spans="1:9" ht="35.1" customHeight="1" x14ac:dyDescent="0.25">
      <c r="A94" s="152"/>
      <c r="B94" s="159"/>
      <c r="C94" s="160"/>
      <c r="D94" s="1" t="s">
        <v>5</v>
      </c>
      <c r="E94" s="1" t="s">
        <v>6</v>
      </c>
      <c r="F94" s="1" t="s">
        <v>7</v>
      </c>
      <c r="G94" s="1" t="s">
        <v>6</v>
      </c>
      <c r="H94" s="1" t="s">
        <v>8</v>
      </c>
      <c r="I94" s="152"/>
    </row>
    <row r="95" spans="1:9" ht="35.1" customHeight="1" x14ac:dyDescent="0.25">
      <c r="A95" s="1" t="s">
        <v>9</v>
      </c>
      <c r="B95" s="1" t="s">
        <v>10</v>
      </c>
      <c r="C95" s="2">
        <v>2012</v>
      </c>
      <c r="D95" s="3">
        <v>6</v>
      </c>
      <c r="E95" s="3">
        <v>100</v>
      </c>
      <c r="F95" s="3">
        <v>6</v>
      </c>
      <c r="G95" s="4">
        <v>100</v>
      </c>
      <c r="H95" s="4">
        <f t="shared" ref="H95:H100" si="9">D95-F95</f>
        <v>0</v>
      </c>
      <c r="I95" s="6"/>
    </row>
    <row r="96" spans="1:9" ht="35.1" customHeight="1" x14ac:dyDescent="0.25">
      <c r="A96" s="150" t="s">
        <v>11</v>
      </c>
      <c r="B96" s="1" t="s">
        <v>12</v>
      </c>
      <c r="C96" s="2">
        <v>2012</v>
      </c>
      <c r="D96" s="3"/>
      <c r="E96" s="3"/>
      <c r="F96" s="3"/>
      <c r="G96" s="4"/>
      <c r="H96" s="4">
        <f t="shared" si="9"/>
        <v>0</v>
      </c>
      <c r="I96" s="7"/>
    </row>
    <row r="97" spans="1:9" ht="35.1" customHeight="1" x14ac:dyDescent="0.25">
      <c r="A97" s="151"/>
      <c r="B97" s="150" t="s">
        <v>13</v>
      </c>
      <c r="C97" s="2" t="s">
        <v>14</v>
      </c>
      <c r="D97" s="3"/>
      <c r="E97" s="3"/>
      <c r="F97" s="3"/>
      <c r="G97" s="4"/>
      <c r="H97" s="4">
        <f t="shared" si="9"/>
        <v>0</v>
      </c>
      <c r="I97" s="153"/>
    </row>
    <row r="98" spans="1:9" ht="35.1" customHeight="1" x14ac:dyDescent="0.25">
      <c r="A98" s="151"/>
      <c r="B98" s="151"/>
      <c r="C98" s="2" t="s">
        <v>15</v>
      </c>
      <c r="D98" s="3"/>
      <c r="E98" s="3"/>
      <c r="F98" s="3"/>
      <c r="G98" s="4"/>
      <c r="H98" s="4">
        <f t="shared" si="9"/>
        <v>0</v>
      </c>
      <c r="I98" s="151"/>
    </row>
    <row r="99" spans="1:9" ht="35.1" customHeight="1" x14ac:dyDescent="0.25">
      <c r="A99" s="151"/>
      <c r="B99" s="152"/>
      <c r="C99" s="2" t="s">
        <v>23</v>
      </c>
      <c r="D99" s="3"/>
      <c r="E99" s="3"/>
      <c r="F99" s="3"/>
      <c r="G99" s="4"/>
      <c r="H99" s="4">
        <f t="shared" si="9"/>
        <v>0</v>
      </c>
      <c r="I99" s="152"/>
    </row>
    <row r="100" spans="1:9" ht="35.1" customHeight="1" x14ac:dyDescent="0.25">
      <c r="A100" s="152"/>
      <c r="B100" s="1" t="s">
        <v>16</v>
      </c>
      <c r="C100" s="2" t="s">
        <v>17</v>
      </c>
      <c r="D100" s="3"/>
      <c r="E100" s="3"/>
      <c r="F100" s="3"/>
      <c r="G100" s="4"/>
      <c r="H100" s="4">
        <f t="shared" si="9"/>
        <v>0</v>
      </c>
      <c r="I100" s="7"/>
    </row>
  </sheetData>
  <mergeCells count="80">
    <mergeCell ref="B97:B99"/>
    <mergeCell ref="B93:C94"/>
    <mergeCell ref="A62:A63"/>
    <mergeCell ref="A65:A69"/>
    <mergeCell ref="B66:B68"/>
    <mergeCell ref="B73:C74"/>
    <mergeCell ref="A86:A90"/>
    <mergeCell ref="B87:B89"/>
    <mergeCell ref="B77:B79"/>
    <mergeCell ref="B83:C84"/>
    <mergeCell ref="D22:H22"/>
    <mergeCell ref="A31:I31"/>
    <mergeCell ref="D32:H32"/>
    <mergeCell ref="I42:I43"/>
    <mergeCell ref="I2:I3"/>
    <mergeCell ref="I6:I8"/>
    <mergeCell ref="I36:I38"/>
    <mergeCell ref="I22:I23"/>
    <mergeCell ref="I26:I28"/>
    <mergeCell ref="I32:I33"/>
    <mergeCell ref="B36:B38"/>
    <mergeCell ref="B26:B28"/>
    <mergeCell ref="B22:C23"/>
    <mergeCell ref="B32:C33"/>
    <mergeCell ref="B16:B18"/>
    <mergeCell ref="A21:I21"/>
    <mergeCell ref="I97:I99"/>
    <mergeCell ref="I93:I94"/>
    <mergeCell ref="I56:I58"/>
    <mergeCell ref="I62:I63"/>
    <mergeCell ref="I66:I68"/>
    <mergeCell ref="I73:I74"/>
    <mergeCell ref="I77:I79"/>
    <mergeCell ref="I83:I84"/>
    <mergeCell ref="I87:I89"/>
    <mergeCell ref="A72:I72"/>
    <mergeCell ref="D73:H73"/>
    <mergeCell ref="A82:I82"/>
    <mergeCell ref="D83:H83"/>
    <mergeCell ref="A92:I92"/>
    <mergeCell ref="D93:H93"/>
    <mergeCell ref="A83:A84"/>
    <mergeCell ref="A1:I1"/>
    <mergeCell ref="B2:C3"/>
    <mergeCell ref="D2:H2"/>
    <mergeCell ref="B6:B8"/>
    <mergeCell ref="B12:C13"/>
    <mergeCell ref="I12:I13"/>
    <mergeCell ref="I16:I18"/>
    <mergeCell ref="A2:A3"/>
    <mergeCell ref="A5:A9"/>
    <mergeCell ref="A15:A19"/>
    <mergeCell ref="A12:A13"/>
    <mergeCell ref="A11:I11"/>
    <mergeCell ref="D12:H12"/>
    <mergeCell ref="A22:A23"/>
    <mergeCell ref="A25:A29"/>
    <mergeCell ref="A32:A33"/>
    <mergeCell ref="A96:A100"/>
    <mergeCell ref="A93:A94"/>
    <mergeCell ref="A73:A74"/>
    <mergeCell ref="A76:A80"/>
    <mergeCell ref="A35:A39"/>
    <mergeCell ref="A61:I61"/>
    <mergeCell ref="D62:H62"/>
    <mergeCell ref="A41:I41"/>
    <mergeCell ref="B42:C43"/>
    <mergeCell ref="D42:H42"/>
    <mergeCell ref="B62:C63"/>
    <mergeCell ref="B46:B48"/>
    <mergeCell ref="A55:A59"/>
    <mergeCell ref="B56:B58"/>
    <mergeCell ref="A42:A43"/>
    <mergeCell ref="A45:A49"/>
    <mergeCell ref="I46:I48"/>
    <mergeCell ref="I52:I53"/>
    <mergeCell ref="A51:I51"/>
    <mergeCell ref="B52:C53"/>
    <mergeCell ref="D52:H52"/>
    <mergeCell ref="A52:A53"/>
  </mergeCells>
  <printOptions horizontalCentered="1"/>
  <pageMargins left="0.70866141732283472" right="0.70866141732283472" top="0.74803149606299213" bottom="0.74803149606299213" header="0" footer="0"/>
  <pageSetup paperSize="9" scale="6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901"/>
  <sheetViews>
    <sheetView tabSelected="1" zoomScale="80" zoomScaleNormal="80" workbookViewId="0">
      <selection activeCell="Y11" sqref="Y11"/>
    </sheetView>
  </sheetViews>
  <sheetFormatPr baseColWidth="10" defaultColWidth="14.42578125" defaultRowHeight="15" customHeight="1" x14ac:dyDescent="0.25"/>
  <cols>
    <col min="1" max="1" width="24.5703125" customWidth="1"/>
    <col min="2" max="2" width="16.28515625" customWidth="1"/>
    <col min="3" max="3" width="15.42578125" customWidth="1"/>
    <col min="4" max="4" width="9.85546875" customWidth="1"/>
    <col min="5" max="5" width="16.42578125" customWidth="1"/>
    <col min="6" max="6" width="12.28515625" customWidth="1"/>
    <col min="7" max="7" width="13.7109375" customWidth="1"/>
    <col min="8" max="8" width="12.5703125" customWidth="1"/>
    <col min="9" max="9" width="13.5703125" customWidth="1"/>
    <col min="10" max="10" width="10.7109375" customWidth="1"/>
    <col min="11" max="11" width="15.42578125" hidden="1" customWidth="1"/>
    <col min="12" max="12" width="10.7109375" hidden="1" customWidth="1"/>
    <col min="13" max="14" width="23.42578125" hidden="1" customWidth="1"/>
    <col min="15" max="15" width="13.28515625" hidden="1" customWidth="1"/>
    <col min="16" max="16" width="8.7109375" hidden="1" customWidth="1"/>
    <col min="17" max="17" width="9.140625" hidden="1" customWidth="1"/>
    <col min="18" max="20" width="11.42578125" hidden="1" customWidth="1"/>
    <col min="21" max="21" width="16.42578125" hidden="1" customWidth="1"/>
    <col min="22" max="24" width="11.42578125" hidden="1" customWidth="1"/>
    <col min="25" max="25" width="10.7109375" customWidth="1"/>
  </cols>
  <sheetData>
    <row r="1" spans="1:24" ht="16.5" customHeight="1" x14ac:dyDescent="0.35">
      <c r="A1" s="192" t="s">
        <v>217</v>
      </c>
      <c r="B1" s="193"/>
      <c r="C1" s="193"/>
      <c r="D1" s="193"/>
      <c r="E1" s="193"/>
      <c r="F1" s="193"/>
      <c r="G1" s="193"/>
      <c r="H1" s="193"/>
      <c r="I1" s="194"/>
      <c r="M1" s="24"/>
      <c r="N1" s="24"/>
    </row>
    <row r="2" spans="1:24" ht="21" customHeight="1" x14ac:dyDescent="0.35">
      <c r="A2" s="192" t="s">
        <v>99</v>
      </c>
      <c r="B2" s="193"/>
      <c r="C2" s="193"/>
      <c r="D2" s="193"/>
      <c r="E2" s="193"/>
      <c r="F2" s="193"/>
      <c r="G2" s="193"/>
      <c r="H2" s="193"/>
      <c r="I2" s="194"/>
      <c r="M2" s="24"/>
      <c r="N2" s="24"/>
    </row>
    <row r="3" spans="1:24" ht="15" customHeight="1" x14ac:dyDescent="0.25">
      <c r="A3" s="150" t="s">
        <v>1</v>
      </c>
      <c r="B3" s="157" t="s">
        <v>2</v>
      </c>
      <c r="C3" s="158"/>
      <c r="D3" s="161" t="s">
        <v>3</v>
      </c>
      <c r="E3" s="155"/>
      <c r="F3" s="155"/>
      <c r="G3" s="155"/>
      <c r="H3" s="155"/>
      <c r="I3" s="156"/>
      <c r="M3" s="24"/>
      <c r="N3" s="24"/>
    </row>
    <row r="4" spans="1:24" ht="30" x14ac:dyDescent="0.25">
      <c r="A4" s="151"/>
      <c r="B4" s="191"/>
      <c r="C4" s="178"/>
      <c r="D4" s="143" t="s">
        <v>100</v>
      </c>
      <c r="E4" s="143" t="s">
        <v>5</v>
      </c>
      <c r="F4" s="143" t="s">
        <v>6</v>
      </c>
      <c r="G4" s="143" t="s">
        <v>7</v>
      </c>
      <c r="H4" s="143" t="s">
        <v>6</v>
      </c>
      <c r="I4" s="143" t="s">
        <v>8</v>
      </c>
      <c r="M4" s="14"/>
      <c r="N4" s="138" t="s">
        <v>200</v>
      </c>
      <c r="O4" s="21" t="s">
        <v>128</v>
      </c>
      <c r="P4" s="21" t="s">
        <v>129</v>
      </c>
      <c r="Q4" s="21" t="s">
        <v>130</v>
      </c>
      <c r="R4" s="21" t="s">
        <v>131</v>
      </c>
      <c r="S4" s="21" t="s">
        <v>132</v>
      </c>
      <c r="T4" s="21" t="s">
        <v>133</v>
      </c>
      <c r="U4" s="21" t="s">
        <v>134</v>
      </c>
      <c r="V4" s="21" t="s">
        <v>135</v>
      </c>
      <c r="W4" s="21" t="s">
        <v>136</v>
      </c>
      <c r="X4" s="21" t="s">
        <v>137</v>
      </c>
    </row>
    <row r="5" spans="1:24" ht="30" customHeight="1" x14ac:dyDescent="0.25">
      <c r="A5" s="144" t="s">
        <v>9</v>
      </c>
      <c r="B5" s="190" t="s">
        <v>10</v>
      </c>
      <c r="C5" s="190"/>
      <c r="D5" s="77">
        <v>2020</v>
      </c>
      <c r="E5" s="146">
        <f>MARZO!$D$4+MARZO!$D$14+MARZO!$D$24+MARZO!$D$34+MARZO!$D$44+MARZO!$D$54+MARZO!$D$64+MARZO!$D$74+MARZO!$D$84+MARZO!$D$94+MARZO!$D$104+MARZO!$D$114+MARZO!$D$124+MARZO!$D$134+MARZO!$D$144+MARZO!$D$154+MARZO!$D$164+MARZO!$D$174+MARZO!$D$184+MARZO!$D$194+MARZO!$D$204+MARZO!$D$214</f>
        <v>282</v>
      </c>
      <c r="F5" s="146">
        <f>MARZO!$E$4+MARZO!$E$14+MARZO!$E$24+MARZO!$E$34+MARZO!$E$44+MARZO!$E$54+MARZO!$E$64+MARZO!$E$74+MARZO!$E$84+MARZO!$E$94+MARZO!$E$104+MARZO!$E$114+MARZO!$E$124+MARZO!$E$134+MARZO!$E$144+MARZO!$E$154+MARZO!$E$164+MARZO!$E$174+MARZO!$E$184+MARZO!$E$194+MARZO!$E$204+MARZO!$E$214</f>
        <v>484</v>
      </c>
      <c r="G5" s="146">
        <f>MARZO!$F$4+MARZO!$F$14+MARZO!$F$24+MARZO!$F$34+MARZO!$F$44+MARZO!$F$54+MARZO!$F$64+MARZO!$F$74+MARZO!$F$84+MARZO!$F$94+MARZO!$F$104+MARZO!$F$114+MARZO!$F$124+MARZO!$F$134+MARZO!$F$144+MARZO!$F$154+MARZO!$F$164+MARZO!$F$174+MARZO!$F$184+MARZO!$F$194+MARZO!$F$204+MARZO!$F$214</f>
        <v>197</v>
      </c>
      <c r="H5" s="146">
        <f>MARZO!$G$4+MARZO!$G$14+MARZO!$G$24+MARZO!$G$34+MARZO!$G$44+MARZO!$G$54+MARZO!$G$64+MARZO!$G$74+MARZO!$G$84+MARZO!$G$94+MARZO!$G$104+MARZO!$G$114+MARZO!$G$124+MARZO!$G$134+MARZO!$G$144+MARZO!$G$154+MARZO!$G$164+MARZO!$G$174+MARZO!$G$184+MARZO!$G$194+MARZO!$G$204+MARZO!$G$214</f>
        <v>340</v>
      </c>
      <c r="I5" s="146">
        <f>MARZO!$H$4+MARZO!$H$14+MARZO!$H$24+MARZO!$H$34+MARZO!$H$44+MARZO!$H$54+MARZO!$H$64+MARZO!$H$74+MARZO!$H$84+MARZO!$H$94+MARZO!$H$104+MARZO!$H$114+MARZO!$H$124+MARZO!$H$134+MARZO!$H$144+MARZO!$H$154+MARZO!$H$164+MARZO!$H$174+MARZO!$H$184+MARZO!$H$194+MARZO!$H$204+MARZO!$H$214</f>
        <v>85</v>
      </c>
      <c r="L5" s="25"/>
      <c r="M5" s="14" t="s">
        <v>138</v>
      </c>
      <c r="N5" s="35">
        <v>554</v>
      </c>
      <c r="O5" s="35">
        <f>($E$5+$E$6+$E$7)-N5</f>
        <v>88</v>
      </c>
      <c r="P5" s="100"/>
      <c r="Q5" s="100"/>
      <c r="R5" s="100"/>
      <c r="S5" s="100"/>
      <c r="T5" s="100"/>
      <c r="U5" s="100"/>
      <c r="V5" s="100"/>
      <c r="W5" s="100"/>
      <c r="X5" s="100"/>
    </row>
    <row r="6" spans="1:24" ht="30" customHeight="1" x14ac:dyDescent="0.25">
      <c r="A6" s="144" t="s">
        <v>11</v>
      </c>
      <c r="B6" s="190" t="s">
        <v>12</v>
      </c>
      <c r="C6" s="190"/>
      <c r="D6" s="77">
        <v>2020</v>
      </c>
      <c r="E6" s="77">
        <f>MARZO!$D$5+MARZO!$D$15+MARZO!$D$25+MARZO!$D$35+MARZO!$D$45+MARZO!$D$55+MARZO!$D$65+MARZO!$D$75+MARZO!$D$85+MARZO!$D$95+MARZO!$D$105+MARZO!$D$115+MARZO!$D$125+MARZO!$D$135+MARZO!$D$145+MARZO!$D$155+MARZO!$D$165+MARZO!$D$175+MARZO!$D$185+MARZO!$D$195+MARZO!$D$205+MARZO!$D$215</f>
        <v>54</v>
      </c>
      <c r="F6" s="77">
        <f>MARZO!$E$5+MARZO!$E$15+MARZO!$E$25+MARZO!$E$35+MARZO!$E$45+MARZO!$E$55+MARZO!$E$65+MARZO!$E$75+MARZO!$E$85+MARZO!$E$95+MARZO!$E$105+MARZO!$E$115+MARZO!$E$125+MARZO!$E$135+MARZO!$E$145+MARZO!$E$155+MARZO!$E$165+MARZO!$E$175+MARZO!$E$185+MARZO!$E$195+MARZO!$E$205+MARZO!$E$215</f>
        <v>129</v>
      </c>
      <c r="G6" s="77">
        <f>MARZO!$F$5+MARZO!$F$15+MARZO!$F$25+MARZO!$F$35+MARZO!$F$45+MARZO!$F$55+MARZO!$F$65+MARZO!$F$75+MARZO!$F$85+MARZO!$F$95+MARZO!$F$105+MARZO!$F$115+MARZO!$F$125+MARZO!$F$135+MARZO!$F$145+MARZO!$F$155+MARZO!$F$165+MARZO!$F$175+MARZO!$F$185+MARZO!$F$195+MARZO!$F$205+MARZO!$F$215</f>
        <v>16</v>
      </c>
      <c r="H6" s="77">
        <f>MARZO!$G$5+MARZO!$G$15+MARZO!$G$25+MARZO!$G$35+MARZO!$G$45+MARZO!$G$55+MARZO!$G$65+MARZO!$G$75+MARZO!$G$85+MARZO!$G$95+MARZO!$G$105+MARZO!$G$115+MARZO!$G$125+MARZO!$G$135+MARZO!$G$145+MARZO!$G$155+MARZO!$G$165+MARZO!$G$175+MARZO!$G$185+MARZO!$G$195+MARZO!$G$205+MARZO!$G$215</f>
        <v>23</v>
      </c>
      <c r="I6" s="77">
        <f>MARZO!$H$5+MARZO!$H$15+MARZO!$H$25+MARZO!$H$35+MARZO!$H$45+MARZO!$H$55+MARZO!$H$65+MARZO!$H$75+MARZO!$H$85+MARZO!$H$95+MARZO!$H$105+MARZO!$H$115+MARZO!$H$125+MARZO!$H$135+MARZO!$H$145+MARZO!$H$155+MARZO!$H$165+MARZO!$H$175+MARZO!$H$185+MARZO!$H$195+MARZO!$H$205+MARZO!$H$215</f>
        <v>38</v>
      </c>
      <c r="M6" s="14" t="s">
        <v>139</v>
      </c>
      <c r="N6" s="35">
        <v>10</v>
      </c>
      <c r="O6" s="35">
        <f>($G$5+$G$6+$G$7)-N6</f>
        <v>217</v>
      </c>
      <c r="P6" s="100"/>
      <c r="Q6" s="100"/>
      <c r="R6" s="100"/>
      <c r="S6" s="100"/>
      <c r="T6" s="100"/>
      <c r="U6" s="100"/>
      <c r="V6" s="100"/>
      <c r="W6" s="100"/>
      <c r="X6" s="100"/>
    </row>
    <row r="7" spans="1:24" ht="30" customHeight="1" x14ac:dyDescent="0.25">
      <c r="A7" s="144" t="s">
        <v>11</v>
      </c>
      <c r="B7" s="144" t="s">
        <v>13</v>
      </c>
      <c r="C7" s="78" t="s">
        <v>104</v>
      </c>
      <c r="D7" s="77">
        <v>2020</v>
      </c>
      <c r="E7" s="146">
        <f>MARZO!$D$6+MARZO!$D$16+MARZO!$D$26+MARZO!$D$36+MARZO!$D$46+MARZO!$D$56+MARZO!$D$66+MARZO!$D$76+MARZO!$D$86+MARZO!$D$96+MARZO!$D$106+MARZO!$D$116+MARZO!$D$126+MARZO!$D$136+MARZO!$D$146+MARZO!$D$156+MARZO!$D$166+MARZO!$D$176+MARZO!$D$186+MARZO!$D$196+MARZO!$D$206+MARZO!$D$216</f>
        <v>306</v>
      </c>
      <c r="F7" s="146">
        <f>MARZO!$E$6+MARZO!$E$16+MARZO!$E$26+MARZO!$E$36+MARZO!$E$46+MARZO!$E$56+MARZO!$E$66+MARZO!$E$76+MARZO!$E$86+MARZO!$E$96+MARZO!$E$106+MARZO!$E$116+MARZO!$E$126+MARZO!$E$136+MARZO!$E$146+MARZO!$E$156+MARZO!$E$166+MARZO!$E$176+MARZO!$E$186+MARZO!$E$196+MARZO!$E$206+MARZO!$E$216</f>
        <v>439</v>
      </c>
      <c r="G7" s="146">
        <f>MARZO!$F$6+MARZO!$F$16+MARZO!$F$26+MARZO!$F$36+MARZO!$F$46+MARZO!$F$56+MARZO!$F$66+MARZO!$F$76+MARZO!$F$86+MARZO!$F$96+MARZO!$F$106+MARZO!$F$116+MARZO!$F$126+MARZO!$F$136+MARZO!$F$146+MARZO!$F$156+MARZO!$F$166+MARZO!$F$176+MARZO!$F$186+MARZO!$F$196+MARZO!$F$206+MARZO!$F$216</f>
        <v>14</v>
      </c>
      <c r="H7" s="146">
        <f>MARZO!$G$6+MARZO!$G$16+MARZO!$G$26+MARZO!$G$36+MARZO!$G$46+MARZO!$G$56+MARZO!$G$66+MARZO!$G$76+MARZO!$G$86+MARZO!$G$96+MARZO!$G$106+MARZO!$G$116+MARZO!$G$126+MARZO!$G$136+MARZO!$G$146+MARZO!$G$156+MARZO!$G$166+MARZO!$G$176+MARZO!$G$186+MARZO!$G$196+MARZO!$G$206+MARZO!$G$216</f>
        <v>21</v>
      </c>
      <c r="I7" s="146">
        <f>MARZO!$H$6+MARZO!$H$16+MARZO!$H$26+MARZO!$H$36+MARZO!$H$46+MARZO!$H$56+MARZO!$H$66+MARZO!$H$76+MARZO!$H$86+MARZO!$H$96+MARZO!$H$106+MARZO!$H$116+MARZO!$H$126+MARZO!$H$136+MARZO!$H$146+MARZO!$H$156+MARZO!$H$166+MARZO!$H$176+MARZO!$H$186+MARZO!$H$196+MARZO!$H$206+MARZO!$H$216</f>
        <v>292</v>
      </c>
      <c r="M7" s="14" t="s">
        <v>140</v>
      </c>
      <c r="N7" s="35">
        <v>946</v>
      </c>
      <c r="O7" s="35">
        <f>($F$5+$F$6+$F$7)-N7</f>
        <v>106</v>
      </c>
      <c r="P7" s="100"/>
      <c r="Q7" s="100"/>
      <c r="R7" s="100"/>
      <c r="S7" s="100"/>
      <c r="T7" s="100"/>
      <c r="U7" s="100"/>
      <c r="V7" s="100"/>
      <c r="W7" s="100"/>
      <c r="X7" s="100"/>
    </row>
    <row r="8" spans="1:24" ht="15.75" customHeight="1" thickBot="1" x14ac:dyDescent="0.3">
      <c r="A8" s="27"/>
      <c r="B8" s="28"/>
      <c r="C8" s="29"/>
      <c r="D8" s="31"/>
      <c r="E8" s="32"/>
      <c r="F8" s="32"/>
      <c r="G8" s="32"/>
      <c r="H8" s="32"/>
      <c r="I8" s="32"/>
      <c r="M8" s="14" t="s">
        <v>141</v>
      </c>
      <c r="N8" s="35">
        <v>17</v>
      </c>
      <c r="O8" s="35">
        <f>($H$5+$H$6+$H$7)-N8</f>
        <v>367</v>
      </c>
      <c r="P8" s="100"/>
      <c r="Q8" s="100"/>
      <c r="R8" s="100"/>
      <c r="S8" s="100"/>
      <c r="T8" s="100"/>
      <c r="U8" s="100"/>
      <c r="V8" s="100"/>
      <c r="W8" s="100"/>
      <c r="X8" s="100"/>
    </row>
    <row r="9" spans="1:24" s="79" customFormat="1" ht="15.75" customHeight="1" thickBot="1" x14ac:dyDescent="0.3">
      <c r="A9" s="196" t="s">
        <v>106</v>
      </c>
      <c r="B9" s="197"/>
      <c r="C9" s="197"/>
      <c r="D9" s="198"/>
      <c r="E9" s="199">
        <f>SUM(E5:E7)</f>
        <v>642</v>
      </c>
      <c r="F9" s="199">
        <f t="shared" ref="F9:I9" si="0">SUM(F5:F7)</f>
        <v>1052</v>
      </c>
      <c r="G9" s="199">
        <f t="shared" si="0"/>
        <v>227</v>
      </c>
      <c r="H9" s="199">
        <f t="shared" si="0"/>
        <v>384</v>
      </c>
      <c r="I9" s="200">
        <f t="shared" si="0"/>
        <v>415</v>
      </c>
      <c r="M9" s="21" t="s">
        <v>122</v>
      </c>
      <c r="N9" s="139">
        <f t="shared" ref="N9:X9" si="1">N6/N5</f>
        <v>1.8050541516245487E-2</v>
      </c>
      <c r="O9" s="101">
        <f t="shared" si="1"/>
        <v>2.4659090909090908</v>
      </c>
      <c r="P9" s="101" t="e">
        <f t="shared" si="1"/>
        <v>#DIV/0!</v>
      </c>
      <c r="Q9" s="101" t="e">
        <f t="shared" si="1"/>
        <v>#DIV/0!</v>
      </c>
      <c r="R9" s="101" t="e">
        <f t="shared" si="1"/>
        <v>#DIV/0!</v>
      </c>
      <c r="S9" s="101" t="e">
        <f t="shared" si="1"/>
        <v>#DIV/0!</v>
      </c>
      <c r="T9" s="101" t="e">
        <f t="shared" si="1"/>
        <v>#DIV/0!</v>
      </c>
      <c r="U9" s="101" t="e">
        <f t="shared" si="1"/>
        <v>#DIV/0!</v>
      </c>
      <c r="V9" s="101" t="e">
        <f t="shared" si="1"/>
        <v>#DIV/0!</v>
      </c>
      <c r="W9" s="101" t="e">
        <f t="shared" si="1"/>
        <v>#DIV/0!</v>
      </c>
      <c r="X9" s="101" t="e">
        <f t="shared" si="1"/>
        <v>#DIV/0!</v>
      </c>
    </row>
    <row r="10" spans="1:24" ht="15.75" customHeight="1" x14ac:dyDescent="0.25">
      <c r="M10" s="147" t="s">
        <v>215</v>
      </c>
      <c r="N10" s="148">
        <v>9.09</v>
      </c>
      <c r="O10" s="148">
        <v>9.09</v>
      </c>
    </row>
    <row r="11" spans="1:24" ht="15.75" customHeight="1" x14ac:dyDescent="0.25">
      <c r="M11" s="147" t="s">
        <v>216</v>
      </c>
      <c r="N11" s="149">
        <f>+N9/N10</f>
        <v>1.9857581426012639E-3</v>
      </c>
      <c r="O11" s="149">
        <f>+O9/O10</f>
        <v>0.27127712771277129</v>
      </c>
    </row>
    <row r="12" spans="1:24" ht="23.25" customHeight="1" x14ac:dyDescent="0.35">
      <c r="A12" s="195" t="s">
        <v>110</v>
      </c>
      <c r="B12" s="193"/>
      <c r="C12" s="193"/>
      <c r="D12" s="193"/>
      <c r="E12" s="193"/>
      <c r="F12" s="193"/>
      <c r="G12" s="193"/>
      <c r="H12" s="193"/>
      <c r="I12" s="194"/>
    </row>
    <row r="13" spans="1:24" s="95" customFormat="1" ht="15.75" customHeight="1" x14ac:dyDescent="0.25">
      <c r="A13" s="187" t="s">
        <v>111</v>
      </c>
      <c r="B13" s="188"/>
      <c r="C13" s="188"/>
      <c r="D13" s="188"/>
      <c r="E13" s="188"/>
      <c r="F13" s="188"/>
      <c r="G13" s="188"/>
      <c r="H13" s="189"/>
      <c r="I13" s="14">
        <f>'2019'!C9+'2019'!C19+'2019'!C29+'2019'!C39+'2019'!C49+'2019'!C59+'2019'!C69+'2019'!C79+'2019'!C89+'2019'!C99+'2019'!C109+'2019'!C119+'2019'!C129+'2019'!C139+'2019'!C149+'2019'!C159+'2019'!C169+'2019'!C179+'2019'!C189+'2019'!C199+'2019'!C209+'2019'!C219</f>
        <v>4055</v>
      </c>
      <c r="M13" s="145">
        <f>I16/I15</f>
        <v>0.59611178614823812</v>
      </c>
    </row>
    <row r="14" spans="1:24" ht="15.75" customHeight="1" x14ac:dyDescent="0.25">
      <c r="A14" s="187" t="s">
        <v>112</v>
      </c>
      <c r="B14" s="188"/>
      <c r="C14" s="188"/>
      <c r="D14" s="188"/>
      <c r="E14" s="188"/>
      <c r="F14" s="188"/>
      <c r="G14" s="188"/>
      <c r="H14" s="189"/>
      <c r="I14" s="14">
        <f>'2019'!D9+'2019'!D19+'2019'!D29+'2019'!D39+'2019'!D49+'2019'!D59+'2019'!D69+'2019'!D79+'2019'!D89+'2019'!D99+'2019'!D109+'2019'!D119+'2019'!D129+'2019'!D139+'2019'!D149+'2019'!D159+'2019'!D169+'2019'!D179+'2019'!D189+'2019'!D199+'2019'!D209+'2019'!D219</f>
        <v>3600</v>
      </c>
    </row>
    <row r="15" spans="1:24" ht="15.75" customHeight="1" x14ac:dyDescent="0.25">
      <c r="A15" s="187" t="s">
        <v>113</v>
      </c>
      <c r="B15" s="188"/>
      <c r="C15" s="188"/>
      <c r="D15" s="188"/>
      <c r="E15" s="188"/>
      <c r="F15" s="188"/>
      <c r="G15" s="188"/>
      <c r="H15" s="189"/>
      <c r="I15" s="14">
        <f>'2019'!E9+'2019'!E19+'2019'!E29+'2019'!E39+'2019'!E49+'2019'!E59+'2019'!E69+'2019'!E79+'2019'!E89+'2019'!E99+'2019'!E109+'2019'!E119+'2019'!E129+'2019'!E139+'2019'!E149+'2019'!E159+'2019'!E169+'2019'!E179+'2019'!E189+'2019'!E199+'2019'!E209+'2019'!E219</f>
        <v>4115</v>
      </c>
    </row>
    <row r="16" spans="1:24" ht="15.75" customHeight="1" x14ac:dyDescent="0.25">
      <c r="A16" s="187" t="s">
        <v>63</v>
      </c>
      <c r="B16" s="188"/>
      <c r="C16" s="188"/>
      <c r="D16" s="188"/>
      <c r="E16" s="188"/>
      <c r="F16" s="188"/>
      <c r="G16" s="188"/>
      <c r="H16" s="189"/>
      <c r="I16" s="14">
        <f>'2019'!F9+'2019'!F19+'2019'!F29+'2019'!F39+'2019'!F49+'2019'!F59+'2019'!F69+'2019'!F79+'2019'!F89+'2019'!F99+'2019'!F109+'2019'!F119+'2019'!F129+'2019'!F139+'2019'!F149+'2019'!F159+'2019'!F169+'2019'!F179+'2019'!F189+'2019'!F199+'2019'!F209+'2019'!F219</f>
        <v>2453</v>
      </c>
    </row>
    <row r="17" spans="1:16" ht="15" customHeight="1" x14ac:dyDescent="0.25">
      <c r="A17" s="187" t="s">
        <v>114</v>
      </c>
      <c r="B17" s="188"/>
      <c r="C17" s="188"/>
      <c r="D17" s="188"/>
      <c r="E17" s="188"/>
      <c r="F17" s="188"/>
      <c r="G17" s="188"/>
      <c r="H17" s="189"/>
      <c r="I17" s="14">
        <f>'2019'!G9+'2019'!G19+'2019'!G29+'2019'!G39+'2019'!G49+'2019'!G59+'2019'!G69+'2019'!G79+'2019'!G89+'2019'!G99+'2019'!G109+'2019'!G119+'2019'!G129+'2019'!G139+'2019'!G149+'2019'!G159+'2019'!G169+'2019'!G179+'2019'!G189+'2019'!G199+'2019'!G209+'2019'!G219</f>
        <v>5732</v>
      </c>
    </row>
    <row r="18" spans="1:16" x14ac:dyDescent="0.25">
      <c r="A18" s="187" t="s">
        <v>116</v>
      </c>
      <c r="B18" s="188"/>
      <c r="C18" s="188"/>
      <c r="D18" s="188"/>
      <c r="E18" s="188"/>
      <c r="F18" s="188"/>
      <c r="G18" s="188"/>
      <c r="H18" s="189"/>
      <c r="I18" s="14">
        <f>'2019'!H9+'2019'!H19+'2019'!H29+'2019'!H39+'2019'!H49+'2019'!H59+'2019'!H69+'2019'!H79+'2019'!H89+'2019'!H99+'2019'!H109+'2019'!H119+'2019'!H129+'2019'!H139+'2019'!H149+'2019'!H159+'2019'!H169+'2019'!H179+'2019'!H189+'2019'!H199+'2019'!H209+'2019'!H219</f>
        <v>3659</v>
      </c>
    </row>
    <row r="22" spans="1:16" x14ac:dyDescent="0.25">
      <c r="L22" s="42"/>
    </row>
    <row r="23" spans="1:16" x14ac:dyDescent="0.25">
      <c r="L23" s="42"/>
    </row>
    <row r="24" spans="1:16" x14ac:dyDescent="0.25">
      <c r="J24" s="130"/>
      <c r="K24" s="130"/>
      <c r="L24" s="130"/>
      <c r="M24" s="130"/>
      <c r="N24" s="130"/>
      <c r="O24" s="130"/>
      <c r="P24" s="130"/>
    </row>
    <row r="25" spans="1:16" x14ac:dyDescent="0.25">
      <c r="J25" s="130"/>
      <c r="K25" s="130"/>
      <c r="L25" s="130"/>
      <c r="M25" s="130"/>
      <c r="N25" s="130"/>
      <c r="O25" s="130"/>
      <c r="P25" s="130"/>
    </row>
    <row r="26" spans="1:16" ht="15.75" customHeight="1" x14ac:dyDescent="0.25">
      <c r="L26" s="42"/>
    </row>
    <row r="27" spans="1:16" ht="15.75" customHeight="1" x14ac:dyDescent="0.25">
      <c r="L27" s="42"/>
    </row>
    <row r="28" spans="1:16" ht="17.25" customHeight="1" x14ac:dyDescent="0.25">
      <c r="L28" s="42"/>
    </row>
    <row r="29" spans="1:16" ht="15.75" customHeight="1" x14ac:dyDescent="0.25">
      <c r="L29" s="42"/>
    </row>
    <row r="30" spans="1:16" ht="15.75" customHeight="1" x14ac:dyDescent="0.25">
      <c r="L30" s="42"/>
    </row>
    <row r="31" spans="1:16" ht="15.75" customHeight="1" x14ac:dyDescent="0.25">
      <c r="L31" s="42"/>
    </row>
    <row r="32" spans="1:16" ht="15.75" customHeight="1" x14ac:dyDescent="0.25">
      <c r="L32" s="42"/>
    </row>
    <row r="33" spans="10:25" ht="15.75" customHeight="1" x14ac:dyDescent="0.25">
      <c r="L33" s="42"/>
    </row>
    <row r="34" spans="10:25" ht="15.75" customHeight="1" x14ac:dyDescent="0.25">
      <c r="J34" s="130"/>
      <c r="K34" s="130"/>
      <c r="L34" s="130"/>
      <c r="M34" s="130"/>
      <c r="N34" s="130"/>
      <c r="O34" s="130"/>
      <c r="P34" s="130"/>
    </row>
    <row r="35" spans="10:25" ht="15.75" customHeight="1" x14ac:dyDescent="0.25">
      <c r="J35" s="130"/>
      <c r="K35" s="130"/>
      <c r="L35" s="130"/>
      <c r="M35" s="130"/>
      <c r="N35" s="130"/>
      <c r="O35" s="130"/>
      <c r="P35" s="130"/>
    </row>
    <row r="36" spans="10:25" ht="15.75" customHeight="1" x14ac:dyDescent="0.25">
      <c r="K36" s="42"/>
      <c r="L36" s="42"/>
    </row>
    <row r="37" spans="10:25" ht="15.75" customHeight="1" x14ac:dyDescent="0.25">
      <c r="J37" s="24"/>
      <c r="K37" s="24"/>
    </row>
    <row r="38" spans="10:25" ht="15.75" customHeight="1" x14ac:dyDescent="0.25">
      <c r="M38" s="24"/>
      <c r="N38" s="24"/>
    </row>
    <row r="39" spans="10:25" ht="15.75" customHeight="1" x14ac:dyDescent="0.25">
      <c r="M39" s="24"/>
      <c r="N39" s="24"/>
      <c r="Q39" s="24"/>
      <c r="R39" s="24"/>
      <c r="S39" s="24"/>
      <c r="T39" s="24"/>
      <c r="U39" s="24"/>
      <c r="V39" s="24"/>
      <c r="W39" s="24"/>
      <c r="X39" s="24"/>
      <c r="Y39" s="24"/>
    </row>
    <row r="40" spans="10:25" ht="15.75" customHeight="1" x14ac:dyDescent="0.25">
      <c r="M40" s="24"/>
      <c r="N40" s="24"/>
    </row>
    <row r="41" spans="10:25" ht="15" customHeight="1" x14ac:dyDescent="0.25">
      <c r="M41" s="88">
        <f>(I16*100)/I15</f>
        <v>59.611178614823814</v>
      </c>
      <c r="N41" s="88"/>
      <c r="O41" t="s">
        <v>149</v>
      </c>
    </row>
    <row r="42" spans="10:25" ht="15" customHeight="1" x14ac:dyDescent="0.25">
      <c r="K42" t="s">
        <v>142</v>
      </c>
      <c r="L42" s="37">
        <f>I16/I15</f>
        <v>0.59611178614823812</v>
      </c>
      <c r="M42" s="24"/>
      <c r="N42" s="24"/>
    </row>
    <row r="43" spans="10:25" ht="15" customHeight="1" x14ac:dyDescent="0.25">
      <c r="M43" s="24"/>
      <c r="N43" s="24"/>
    </row>
    <row r="44" spans="10:25" ht="15.75" customHeight="1" x14ac:dyDescent="0.25">
      <c r="M44" s="24"/>
      <c r="N44" s="24"/>
    </row>
    <row r="45" spans="10:25" ht="15" customHeight="1" x14ac:dyDescent="0.25">
      <c r="M45" s="24"/>
      <c r="N45" s="24"/>
    </row>
    <row r="46" spans="10:25" ht="15" customHeight="1" x14ac:dyDescent="0.25">
      <c r="M46" s="24"/>
      <c r="N46" s="24"/>
    </row>
    <row r="47" spans="10:25" ht="15.75" customHeight="1" x14ac:dyDescent="0.25">
      <c r="M47" s="24"/>
      <c r="N47" s="24"/>
    </row>
    <row r="48" spans="10:25" ht="15.75" customHeight="1" x14ac:dyDescent="0.25">
      <c r="M48" s="24"/>
      <c r="N48" s="24"/>
    </row>
    <row r="49" spans="13:14" ht="15.75" customHeight="1" x14ac:dyDescent="0.25">
      <c r="M49" s="24"/>
      <c r="N49" s="24"/>
    </row>
    <row r="50" spans="13:14" ht="15.75" customHeight="1" x14ac:dyDescent="0.25">
      <c r="M50" s="24"/>
      <c r="N50" s="24"/>
    </row>
    <row r="51" spans="13:14" ht="15.75" customHeight="1" x14ac:dyDescent="0.25">
      <c r="M51" s="24"/>
      <c r="N51" s="24"/>
    </row>
    <row r="52" spans="13:14" ht="15.75" customHeight="1" x14ac:dyDescent="0.25">
      <c r="M52" s="24"/>
      <c r="N52" s="24"/>
    </row>
    <row r="53" spans="13:14" ht="15.75" customHeight="1" x14ac:dyDescent="0.25">
      <c r="M53" s="24"/>
      <c r="N53" s="24"/>
    </row>
    <row r="54" spans="13:14" ht="15.75" customHeight="1" x14ac:dyDescent="0.25">
      <c r="M54" s="24"/>
      <c r="N54" s="24"/>
    </row>
    <row r="55" spans="13:14" ht="15.75" customHeight="1" x14ac:dyDescent="0.25">
      <c r="M55" s="24"/>
      <c r="N55" s="24"/>
    </row>
    <row r="56" spans="13:14" ht="15.75" customHeight="1" x14ac:dyDescent="0.25">
      <c r="M56" s="24"/>
      <c r="N56" s="24"/>
    </row>
    <row r="57" spans="13:14" ht="15.75" customHeight="1" x14ac:dyDescent="0.25">
      <c r="M57" s="24"/>
      <c r="N57" s="24"/>
    </row>
    <row r="58" spans="13:14" ht="15.75" customHeight="1" x14ac:dyDescent="0.25">
      <c r="M58" s="24"/>
      <c r="N58" s="24"/>
    </row>
    <row r="59" spans="13:14" ht="15.75" customHeight="1" x14ac:dyDescent="0.25">
      <c r="M59" s="24"/>
      <c r="N59" s="24"/>
    </row>
    <row r="60" spans="13:14" ht="15.75" customHeight="1" x14ac:dyDescent="0.25">
      <c r="M60" s="24"/>
      <c r="N60" s="24"/>
    </row>
    <row r="61" spans="13:14" ht="15.75" customHeight="1" x14ac:dyDescent="0.25">
      <c r="M61" s="24"/>
      <c r="N61" s="24"/>
    </row>
    <row r="62" spans="13:14" ht="15.75" customHeight="1" x14ac:dyDescent="0.25">
      <c r="M62" s="24"/>
      <c r="N62" s="24"/>
    </row>
    <row r="63" spans="13:14" ht="15.75" customHeight="1" x14ac:dyDescent="0.25">
      <c r="M63" s="24"/>
      <c r="N63" s="24"/>
    </row>
    <row r="64" spans="13:14" ht="15.75" customHeight="1" x14ac:dyDescent="0.25">
      <c r="M64" s="24"/>
      <c r="N64" s="24"/>
    </row>
    <row r="65" spans="13:14" ht="15.75" customHeight="1" x14ac:dyDescent="0.25">
      <c r="M65" s="24"/>
      <c r="N65" s="24"/>
    </row>
    <row r="66" spans="13:14" ht="15.75" customHeight="1" x14ac:dyDescent="0.25">
      <c r="M66" s="24"/>
      <c r="N66" s="24"/>
    </row>
    <row r="67" spans="13:14" ht="15.75" customHeight="1" x14ac:dyDescent="0.25">
      <c r="M67" s="24"/>
      <c r="N67" s="24"/>
    </row>
    <row r="68" spans="13:14" ht="15.75" customHeight="1" x14ac:dyDescent="0.25">
      <c r="M68" s="24"/>
      <c r="N68" s="24"/>
    </row>
    <row r="69" spans="13:14" ht="15.75" customHeight="1" x14ac:dyDescent="0.25">
      <c r="M69" s="24"/>
      <c r="N69" s="24"/>
    </row>
    <row r="70" spans="13:14" ht="15.75" customHeight="1" x14ac:dyDescent="0.25">
      <c r="M70" s="24"/>
      <c r="N70" s="24"/>
    </row>
    <row r="71" spans="13:14" ht="15.75" customHeight="1" x14ac:dyDescent="0.25">
      <c r="M71" s="24"/>
      <c r="N71" s="24"/>
    </row>
    <row r="72" spans="13:14" ht="15.75" customHeight="1" x14ac:dyDescent="0.25">
      <c r="M72" s="24"/>
      <c r="N72" s="24"/>
    </row>
    <row r="73" spans="13:14" ht="15.75" customHeight="1" x14ac:dyDescent="0.25">
      <c r="M73" s="24"/>
      <c r="N73" s="24"/>
    </row>
    <row r="74" spans="13:14" ht="15.75" customHeight="1" x14ac:dyDescent="0.25">
      <c r="M74" s="24"/>
      <c r="N74" s="24"/>
    </row>
    <row r="75" spans="13:14" ht="15.75" customHeight="1" x14ac:dyDescent="0.25">
      <c r="M75" s="24"/>
      <c r="N75" s="24"/>
    </row>
    <row r="76" spans="13:14" ht="15.75" customHeight="1" x14ac:dyDescent="0.25">
      <c r="M76" s="24"/>
      <c r="N76" s="24"/>
    </row>
    <row r="77" spans="13:14" ht="15.75" customHeight="1" x14ac:dyDescent="0.25">
      <c r="M77" s="24"/>
      <c r="N77" s="24"/>
    </row>
    <row r="78" spans="13:14" ht="15.75" customHeight="1" x14ac:dyDescent="0.25">
      <c r="M78" s="24"/>
      <c r="N78" s="24"/>
    </row>
    <row r="79" spans="13:14" ht="15.75" customHeight="1" x14ac:dyDescent="0.25">
      <c r="M79" s="24"/>
      <c r="N79" s="24"/>
    </row>
    <row r="80" spans="13:14" ht="15.75" customHeight="1" x14ac:dyDescent="0.25">
      <c r="M80" s="24"/>
      <c r="N80" s="24"/>
    </row>
    <row r="81" spans="13:14" ht="15.75" customHeight="1" x14ac:dyDescent="0.25">
      <c r="M81" s="24"/>
      <c r="N81" s="24"/>
    </row>
    <row r="82" spans="13:14" ht="15.75" customHeight="1" x14ac:dyDescent="0.25">
      <c r="M82" s="24"/>
      <c r="N82" s="24"/>
    </row>
    <row r="83" spans="13:14" ht="15.75" customHeight="1" x14ac:dyDescent="0.25">
      <c r="M83" s="24"/>
      <c r="N83" s="24"/>
    </row>
    <row r="84" spans="13:14" ht="15.75" customHeight="1" x14ac:dyDescent="0.25">
      <c r="M84" s="24"/>
      <c r="N84" s="24"/>
    </row>
    <row r="85" spans="13:14" ht="15.75" customHeight="1" x14ac:dyDescent="0.25">
      <c r="M85" s="24"/>
      <c r="N85" s="24"/>
    </row>
    <row r="86" spans="13:14" ht="15.75" customHeight="1" x14ac:dyDescent="0.25">
      <c r="M86" s="24"/>
      <c r="N86" s="24"/>
    </row>
    <row r="87" spans="13:14" ht="15.75" customHeight="1" x14ac:dyDescent="0.25">
      <c r="M87" s="24"/>
      <c r="N87" s="24"/>
    </row>
    <row r="88" spans="13:14" ht="15.75" customHeight="1" x14ac:dyDescent="0.25">
      <c r="M88" s="24"/>
      <c r="N88" s="24"/>
    </row>
    <row r="89" spans="13:14" ht="15.75" customHeight="1" x14ac:dyDescent="0.25">
      <c r="M89" s="24"/>
      <c r="N89" s="24"/>
    </row>
    <row r="90" spans="13:14" ht="15.75" customHeight="1" x14ac:dyDescent="0.25">
      <c r="M90" s="24"/>
      <c r="N90" s="24"/>
    </row>
    <row r="91" spans="13:14" ht="15.75" customHeight="1" x14ac:dyDescent="0.25">
      <c r="M91" s="24"/>
      <c r="N91" s="24"/>
    </row>
    <row r="92" spans="13:14" ht="15.75" customHeight="1" x14ac:dyDescent="0.25">
      <c r="M92" s="24"/>
      <c r="N92" s="24"/>
    </row>
    <row r="93" spans="13:14" ht="15.75" customHeight="1" x14ac:dyDescent="0.25">
      <c r="M93" s="24"/>
      <c r="N93" s="24"/>
    </row>
    <row r="94" spans="13:14" ht="15.75" customHeight="1" x14ac:dyDescent="0.25">
      <c r="M94" s="24"/>
      <c r="N94" s="24"/>
    </row>
    <row r="95" spans="13:14" ht="15.75" customHeight="1" x14ac:dyDescent="0.25">
      <c r="M95" s="24"/>
      <c r="N95" s="24"/>
    </row>
    <row r="96" spans="13:14" ht="15.75" customHeight="1" x14ac:dyDescent="0.25">
      <c r="M96" s="24"/>
      <c r="N96" s="24"/>
    </row>
    <row r="97" spans="13:14" ht="15.75" customHeight="1" x14ac:dyDescent="0.25">
      <c r="M97" s="24"/>
      <c r="N97" s="24"/>
    </row>
    <row r="98" spans="13:14" ht="15.75" customHeight="1" x14ac:dyDescent="0.25">
      <c r="M98" s="24"/>
      <c r="N98" s="24"/>
    </row>
    <row r="99" spans="13:14" ht="15.75" customHeight="1" x14ac:dyDescent="0.25">
      <c r="M99" s="24"/>
      <c r="N99" s="24"/>
    </row>
    <row r="100" spans="13:14" ht="15.75" customHeight="1" x14ac:dyDescent="0.25">
      <c r="M100" s="24"/>
      <c r="N100" s="24"/>
    </row>
    <row r="101" spans="13:14" ht="15.75" customHeight="1" x14ac:dyDescent="0.25">
      <c r="M101" s="24"/>
      <c r="N101" s="24"/>
    </row>
    <row r="102" spans="13:14" ht="15.75" customHeight="1" x14ac:dyDescent="0.25">
      <c r="M102" s="24"/>
      <c r="N102" s="24"/>
    </row>
    <row r="103" spans="13:14" ht="15.75" customHeight="1" x14ac:dyDescent="0.25">
      <c r="M103" s="24"/>
      <c r="N103" s="24"/>
    </row>
    <row r="104" spans="13:14" ht="15.75" customHeight="1" x14ac:dyDescent="0.25">
      <c r="M104" s="24"/>
      <c r="N104" s="24"/>
    </row>
    <row r="105" spans="13:14" ht="15.75" customHeight="1" x14ac:dyDescent="0.25">
      <c r="M105" s="24"/>
      <c r="N105" s="24"/>
    </row>
    <row r="106" spans="13:14" ht="15.75" customHeight="1" x14ac:dyDescent="0.25">
      <c r="M106" s="24"/>
      <c r="N106" s="24"/>
    </row>
    <row r="107" spans="13:14" ht="15.75" customHeight="1" x14ac:dyDescent="0.25">
      <c r="M107" s="24"/>
      <c r="N107" s="24"/>
    </row>
    <row r="108" spans="13:14" ht="15.75" customHeight="1" x14ac:dyDescent="0.25">
      <c r="M108" s="24"/>
      <c r="N108" s="24"/>
    </row>
    <row r="109" spans="13:14" ht="15.75" customHeight="1" x14ac:dyDescent="0.25">
      <c r="M109" s="24"/>
      <c r="N109" s="24"/>
    </row>
    <row r="110" spans="13:14" ht="15.75" customHeight="1" x14ac:dyDescent="0.25">
      <c r="M110" s="24"/>
      <c r="N110" s="24"/>
    </row>
    <row r="111" spans="13:14" ht="15.75" customHeight="1" x14ac:dyDescent="0.25">
      <c r="M111" s="24"/>
      <c r="N111" s="24"/>
    </row>
    <row r="112" spans="13:14" ht="15.75" customHeight="1" x14ac:dyDescent="0.25">
      <c r="M112" s="24"/>
      <c r="N112" s="24"/>
    </row>
    <row r="113" spans="13:14" ht="15.75" customHeight="1" x14ac:dyDescent="0.25">
      <c r="M113" s="24"/>
      <c r="N113" s="24"/>
    </row>
    <row r="114" spans="13:14" ht="15.75" customHeight="1" x14ac:dyDescent="0.25">
      <c r="M114" s="24"/>
      <c r="N114" s="24"/>
    </row>
    <row r="115" spans="13:14" ht="15.75" customHeight="1" x14ac:dyDescent="0.25">
      <c r="M115" s="24"/>
      <c r="N115" s="24"/>
    </row>
    <row r="116" spans="13:14" ht="15.75" customHeight="1" x14ac:dyDescent="0.25">
      <c r="M116" s="24"/>
      <c r="N116" s="24"/>
    </row>
    <row r="117" spans="13:14" ht="15.75" customHeight="1" x14ac:dyDescent="0.25">
      <c r="M117" s="24"/>
      <c r="N117" s="24"/>
    </row>
    <row r="118" spans="13:14" ht="15.75" customHeight="1" x14ac:dyDescent="0.25">
      <c r="M118" s="24"/>
      <c r="N118" s="24"/>
    </row>
    <row r="119" spans="13:14" ht="15.75" customHeight="1" x14ac:dyDescent="0.25">
      <c r="M119" s="24"/>
      <c r="N119" s="24"/>
    </row>
    <row r="120" spans="13:14" ht="15.75" customHeight="1" x14ac:dyDescent="0.25">
      <c r="M120" s="24"/>
      <c r="N120" s="24"/>
    </row>
    <row r="121" spans="13:14" ht="15.75" customHeight="1" x14ac:dyDescent="0.25">
      <c r="M121" s="24"/>
      <c r="N121" s="24"/>
    </row>
    <row r="122" spans="13:14" ht="15.75" customHeight="1" x14ac:dyDescent="0.25">
      <c r="M122" s="24"/>
      <c r="N122" s="24"/>
    </row>
    <row r="123" spans="13:14" ht="15.75" customHeight="1" x14ac:dyDescent="0.25">
      <c r="M123" s="24"/>
      <c r="N123" s="24"/>
    </row>
    <row r="124" spans="13:14" ht="15.75" customHeight="1" x14ac:dyDescent="0.25">
      <c r="M124" s="24"/>
      <c r="N124" s="24"/>
    </row>
    <row r="125" spans="13:14" ht="15.75" customHeight="1" x14ac:dyDescent="0.25">
      <c r="M125" s="24"/>
      <c r="N125" s="24"/>
    </row>
    <row r="126" spans="13:14" ht="15.75" customHeight="1" x14ac:dyDescent="0.25">
      <c r="M126" s="24"/>
      <c r="N126" s="24"/>
    </row>
    <row r="127" spans="13:14" ht="15.75" customHeight="1" x14ac:dyDescent="0.25">
      <c r="M127" s="24"/>
      <c r="N127" s="24"/>
    </row>
    <row r="128" spans="13:14" ht="15.75" customHeight="1" x14ac:dyDescent="0.25">
      <c r="M128" s="24"/>
      <c r="N128" s="24"/>
    </row>
    <row r="129" spans="13:14" ht="15.75" customHeight="1" x14ac:dyDescent="0.25">
      <c r="M129" s="24"/>
      <c r="N129" s="24"/>
    </row>
    <row r="130" spans="13:14" ht="15.75" customHeight="1" x14ac:dyDescent="0.25">
      <c r="M130" s="24"/>
      <c r="N130" s="24"/>
    </row>
    <row r="131" spans="13:14" ht="15.75" customHeight="1" x14ac:dyDescent="0.25">
      <c r="M131" s="24"/>
      <c r="N131" s="24"/>
    </row>
    <row r="132" spans="13:14" ht="15.75" customHeight="1" x14ac:dyDescent="0.25">
      <c r="M132" s="24"/>
      <c r="N132" s="24"/>
    </row>
    <row r="133" spans="13:14" ht="15.75" customHeight="1" x14ac:dyDescent="0.25">
      <c r="M133" s="24"/>
      <c r="N133" s="24"/>
    </row>
    <row r="134" spans="13:14" ht="15.75" customHeight="1" x14ac:dyDescent="0.25">
      <c r="M134" s="24"/>
      <c r="N134" s="24"/>
    </row>
    <row r="135" spans="13:14" ht="15.75" customHeight="1" x14ac:dyDescent="0.25">
      <c r="M135" s="24"/>
      <c r="N135" s="24"/>
    </row>
    <row r="136" spans="13:14" ht="15.75" customHeight="1" x14ac:dyDescent="0.25">
      <c r="M136" s="24"/>
      <c r="N136" s="24"/>
    </row>
    <row r="137" spans="13:14" ht="15.75" customHeight="1" x14ac:dyDescent="0.25">
      <c r="M137" s="24"/>
      <c r="N137" s="24"/>
    </row>
    <row r="138" spans="13:14" ht="15.75" customHeight="1" x14ac:dyDescent="0.25">
      <c r="M138" s="24"/>
      <c r="N138" s="24"/>
    </row>
    <row r="139" spans="13:14" ht="15.75" customHeight="1" x14ac:dyDescent="0.25">
      <c r="M139" s="24"/>
      <c r="N139" s="24"/>
    </row>
    <row r="140" spans="13:14" ht="15.75" customHeight="1" x14ac:dyDescent="0.25">
      <c r="M140" s="24"/>
      <c r="N140" s="24"/>
    </row>
    <row r="141" spans="13:14" ht="15.75" customHeight="1" x14ac:dyDescent="0.25">
      <c r="M141" s="24"/>
      <c r="N141" s="24"/>
    </row>
    <row r="142" spans="13:14" ht="15.75" customHeight="1" x14ac:dyDescent="0.25">
      <c r="M142" s="24"/>
      <c r="N142" s="24"/>
    </row>
    <row r="143" spans="13:14" ht="15.75" customHeight="1" x14ac:dyDescent="0.25">
      <c r="M143" s="24"/>
      <c r="N143" s="24"/>
    </row>
    <row r="144" spans="13:14" ht="15.75" customHeight="1" x14ac:dyDescent="0.25">
      <c r="M144" s="24"/>
      <c r="N144" s="24"/>
    </row>
    <row r="145" spans="13:14" ht="15.75" customHeight="1" x14ac:dyDescent="0.25">
      <c r="M145" s="24"/>
      <c r="N145" s="24"/>
    </row>
    <row r="146" spans="13:14" ht="15.75" customHeight="1" x14ac:dyDescent="0.25">
      <c r="M146" s="24"/>
      <c r="N146" s="24"/>
    </row>
    <row r="147" spans="13:14" ht="15.75" customHeight="1" x14ac:dyDescent="0.25">
      <c r="M147" s="24"/>
      <c r="N147" s="24"/>
    </row>
    <row r="148" spans="13:14" ht="15.75" customHeight="1" x14ac:dyDescent="0.25">
      <c r="M148" s="24"/>
      <c r="N148" s="24"/>
    </row>
    <row r="149" spans="13:14" ht="15.75" customHeight="1" x14ac:dyDescent="0.25">
      <c r="M149" s="24"/>
      <c r="N149" s="24"/>
    </row>
    <row r="150" spans="13:14" ht="15.75" customHeight="1" x14ac:dyDescent="0.25">
      <c r="M150" s="24"/>
      <c r="N150" s="24"/>
    </row>
    <row r="151" spans="13:14" ht="15.75" customHeight="1" x14ac:dyDescent="0.25">
      <c r="M151" s="24"/>
      <c r="N151" s="24"/>
    </row>
    <row r="152" spans="13:14" ht="15.75" customHeight="1" x14ac:dyDescent="0.25">
      <c r="M152" s="24"/>
      <c r="N152" s="24"/>
    </row>
    <row r="153" spans="13:14" ht="15.75" customHeight="1" x14ac:dyDescent="0.25">
      <c r="M153" s="24"/>
      <c r="N153" s="24"/>
    </row>
    <row r="154" spans="13:14" ht="15.75" customHeight="1" x14ac:dyDescent="0.25">
      <c r="M154" s="24"/>
      <c r="N154" s="24"/>
    </row>
    <row r="155" spans="13:14" ht="15.75" customHeight="1" x14ac:dyDescent="0.25">
      <c r="M155" s="24"/>
      <c r="N155" s="24"/>
    </row>
    <row r="156" spans="13:14" ht="15.75" customHeight="1" x14ac:dyDescent="0.25">
      <c r="M156" s="24"/>
      <c r="N156" s="24"/>
    </row>
    <row r="157" spans="13:14" ht="15.75" customHeight="1" x14ac:dyDescent="0.25">
      <c r="M157" s="24"/>
      <c r="N157" s="24"/>
    </row>
    <row r="158" spans="13:14" ht="15.75" customHeight="1" x14ac:dyDescent="0.25">
      <c r="M158" s="24"/>
      <c r="N158" s="24"/>
    </row>
    <row r="159" spans="13:14" ht="15.75" customHeight="1" x14ac:dyDescent="0.25">
      <c r="M159" s="24"/>
      <c r="N159" s="24"/>
    </row>
    <row r="160" spans="13:14" ht="15.75" customHeight="1" x14ac:dyDescent="0.25">
      <c r="M160" s="24"/>
      <c r="N160" s="24"/>
    </row>
    <row r="161" spans="13:14" ht="15.75" customHeight="1" x14ac:dyDescent="0.25">
      <c r="M161" s="24"/>
      <c r="N161" s="24"/>
    </row>
    <row r="162" spans="13:14" ht="15.75" customHeight="1" x14ac:dyDescent="0.25">
      <c r="M162" s="24"/>
      <c r="N162" s="24"/>
    </row>
    <row r="163" spans="13:14" ht="15.75" customHeight="1" x14ac:dyDescent="0.25">
      <c r="M163" s="24"/>
      <c r="N163" s="24"/>
    </row>
    <row r="164" spans="13:14" ht="15.75" customHeight="1" x14ac:dyDescent="0.25">
      <c r="M164" s="24"/>
      <c r="N164" s="24"/>
    </row>
    <row r="165" spans="13:14" ht="15.75" customHeight="1" x14ac:dyDescent="0.25">
      <c r="M165" s="24"/>
      <c r="N165" s="24"/>
    </row>
    <row r="166" spans="13:14" ht="15.75" customHeight="1" x14ac:dyDescent="0.25">
      <c r="M166" s="24"/>
      <c r="N166" s="24"/>
    </row>
    <row r="167" spans="13:14" ht="15.75" customHeight="1" x14ac:dyDescent="0.25">
      <c r="M167" s="24"/>
      <c r="N167" s="24"/>
    </row>
    <row r="168" spans="13:14" ht="15.75" customHeight="1" x14ac:dyDescent="0.25">
      <c r="M168" s="24"/>
      <c r="N168" s="24"/>
    </row>
    <row r="169" spans="13:14" ht="15.75" customHeight="1" x14ac:dyDescent="0.25">
      <c r="M169" s="24"/>
      <c r="N169" s="24"/>
    </row>
    <row r="170" spans="13:14" ht="15.75" customHeight="1" x14ac:dyDescent="0.25">
      <c r="M170" s="24"/>
      <c r="N170" s="24"/>
    </row>
    <row r="171" spans="13:14" ht="15.75" customHeight="1" x14ac:dyDescent="0.25">
      <c r="M171" s="24"/>
      <c r="N171" s="24"/>
    </row>
    <row r="172" spans="13:14" ht="15.75" customHeight="1" x14ac:dyDescent="0.25">
      <c r="M172" s="24"/>
      <c r="N172" s="24"/>
    </row>
    <row r="173" spans="13:14" ht="15.75" customHeight="1" x14ac:dyDescent="0.25">
      <c r="M173" s="24"/>
      <c r="N173" s="24"/>
    </row>
    <row r="174" spans="13:14" ht="15.75" customHeight="1" x14ac:dyDescent="0.25">
      <c r="M174" s="24"/>
      <c r="N174" s="24"/>
    </row>
    <row r="175" spans="13:14" ht="15.75" customHeight="1" x14ac:dyDescent="0.25">
      <c r="M175" s="24"/>
      <c r="N175" s="24"/>
    </row>
    <row r="176" spans="13:14" ht="15.75" customHeight="1" x14ac:dyDescent="0.25">
      <c r="M176" s="24"/>
      <c r="N176" s="24"/>
    </row>
    <row r="177" spans="13:14" ht="15.75" customHeight="1" x14ac:dyDescent="0.25">
      <c r="M177" s="24"/>
      <c r="N177" s="24"/>
    </row>
    <row r="178" spans="13:14" ht="15.75" customHeight="1" x14ac:dyDescent="0.25">
      <c r="M178" s="24"/>
      <c r="N178" s="24"/>
    </row>
    <row r="179" spans="13:14" ht="15.75" customHeight="1" x14ac:dyDescent="0.25">
      <c r="M179" s="24"/>
      <c r="N179" s="24"/>
    </row>
    <row r="180" spans="13:14" ht="15.75" customHeight="1" x14ac:dyDescent="0.25">
      <c r="M180" s="24"/>
      <c r="N180" s="24"/>
    </row>
    <row r="181" spans="13:14" ht="15.75" customHeight="1" x14ac:dyDescent="0.25">
      <c r="M181" s="24"/>
      <c r="N181" s="24"/>
    </row>
    <row r="182" spans="13:14" ht="15.75" customHeight="1" x14ac:dyDescent="0.25">
      <c r="M182" s="24"/>
      <c r="N182" s="24"/>
    </row>
    <row r="183" spans="13:14" ht="15.75" customHeight="1" x14ac:dyDescent="0.25">
      <c r="M183" s="24"/>
      <c r="N183" s="24"/>
    </row>
    <row r="184" spans="13:14" ht="15.75" customHeight="1" x14ac:dyDescent="0.25">
      <c r="M184" s="24"/>
      <c r="N184" s="24"/>
    </row>
    <row r="185" spans="13:14" ht="15.75" customHeight="1" x14ac:dyDescent="0.25">
      <c r="M185" s="24"/>
      <c r="N185" s="24"/>
    </row>
    <row r="186" spans="13:14" ht="15.75" customHeight="1" x14ac:dyDescent="0.25">
      <c r="M186" s="24"/>
      <c r="N186" s="24"/>
    </row>
    <row r="187" spans="13:14" ht="15.75" customHeight="1" x14ac:dyDescent="0.25">
      <c r="M187" s="24"/>
      <c r="N187" s="24"/>
    </row>
    <row r="188" spans="13:14" ht="15.75" customHeight="1" x14ac:dyDescent="0.25">
      <c r="M188" s="24"/>
      <c r="N188" s="24"/>
    </row>
    <row r="189" spans="13:14" ht="15.75" customHeight="1" x14ac:dyDescent="0.25">
      <c r="M189" s="24"/>
      <c r="N189" s="24"/>
    </row>
    <row r="190" spans="13:14" ht="15.75" customHeight="1" x14ac:dyDescent="0.25">
      <c r="M190" s="24"/>
      <c r="N190" s="24"/>
    </row>
    <row r="191" spans="13:14" ht="15.75" customHeight="1" x14ac:dyDescent="0.25">
      <c r="M191" s="24"/>
      <c r="N191" s="24"/>
    </row>
    <row r="192" spans="13:14" ht="15.75" customHeight="1" x14ac:dyDescent="0.25">
      <c r="M192" s="24"/>
      <c r="N192" s="24"/>
    </row>
    <row r="193" spans="13:14" ht="15.75" customHeight="1" x14ac:dyDescent="0.25">
      <c r="M193" s="24"/>
      <c r="N193" s="24"/>
    </row>
    <row r="194" spans="13:14" ht="15.75" customHeight="1" x14ac:dyDescent="0.25">
      <c r="M194" s="24"/>
      <c r="N194" s="24"/>
    </row>
    <row r="195" spans="13:14" ht="15.75" customHeight="1" x14ac:dyDescent="0.25">
      <c r="M195" s="24"/>
      <c r="N195" s="24"/>
    </row>
    <row r="196" spans="13:14" ht="15.75" customHeight="1" x14ac:dyDescent="0.25">
      <c r="M196" s="24"/>
      <c r="N196" s="24"/>
    </row>
    <row r="197" spans="13:14" ht="15.75" customHeight="1" x14ac:dyDescent="0.25">
      <c r="M197" s="24"/>
      <c r="N197" s="24"/>
    </row>
    <row r="198" spans="13:14" ht="15.75" customHeight="1" x14ac:dyDescent="0.25">
      <c r="M198" s="24"/>
      <c r="N198" s="24"/>
    </row>
    <row r="199" spans="13:14" ht="15.75" customHeight="1" x14ac:dyDescent="0.25">
      <c r="M199" s="24"/>
      <c r="N199" s="24"/>
    </row>
    <row r="200" spans="13:14" ht="15.75" customHeight="1" x14ac:dyDescent="0.25">
      <c r="M200" s="24"/>
      <c r="N200" s="24"/>
    </row>
    <row r="201" spans="13:14" ht="15.75" customHeight="1" x14ac:dyDescent="0.25">
      <c r="M201" s="24"/>
      <c r="N201" s="24"/>
    </row>
    <row r="202" spans="13:14" ht="15.75" customHeight="1" x14ac:dyDescent="0.25">
      <c r="M202" s="24"/>
      <c r="N202" s="24"/>
    </row>
    <row r="203" spans="13:14" ht="15.75" customHeight="1" x14ac:dyDescent="0.25">
      <c r="M203" s="24"/>
      <c r="N203" s="24"/>
    </row>
    <row r="204" spans="13:14" ht="15.75" customHeight="1" x14ac:dyDescent="0.25">
      <c r="M204" s="24"/>
      <c r="N204" s="24"/>
    </row>
    <row r="205" spans="13:14" ht="15.75" customHeight="1" x14ac:dyDescent="0.25">
      <c r="M205" s="24"/>
      <c r="N205" s="24"/>
    </row>
    <row r="206" spans="13:14" ht="15.75" customHeight="1" x14ac:dyDescent="0.25">
      <c r="M206" s="24"/>
      <c r="N206" s="24"/>
    </row>
    <row r="207" spans="13:14" ht="15.75" customHeight="1" x14ac:dyDescent="0.25">
      <c r="M207" s="24"/>
      <c r="N207" s="24"/>
    </row>
    <row r="208" spans="13:14" ht="15.75" customHeight="1" x14ac:dyDescent="0.25">
      <c r="M208" s="24"/>
      <c r="N208" s="24"/>
    </row>
    <row r="209" spans="13:14" ht="15.75" customHeight="1" x14ac:dyDescent="0.25">
      <c r="M209" s="24"/>
      <c r="N209" s="24"/>
    </row>
    <row r="210" spans="13:14" ht="15.75" customHeight="1" x14ac:dyDescent="0.25">
      <c r="M210" s="24"/>
      <c r="N210" s="24"/>
    </row>
    <row r="211" spans="13:14" ht="15.75" customHeight="1" x14ac:dyDescent="0.25">
      <c r="M211" s="24"/>
      <c r="N211" s="24"/>
    </row>
    <row r="212" spans="13:14" ht="15.75" customHeight="1" x14ac:dyDescent="0.25">
      <c r="M212" s="24"/>
      <c r="N212" s="24"/>
    </row>
    <row r="213" spans="13:14" ht="15.75" customHeight="1" x14ac:dyDescent="0.25">
      <c r="M213" s="24"/>
      <c r="N213" s="24"/>
    </row>
    <row r="214" spans="13:14" ht="15.75" customHeight="1" x14ac:dyDescent="0.25">
      <c r="M214" s="24"/>
      <c r="N214" s="24"/>
    </row>
    <row r="215" spans="13:14" ht="15.75" customHeight="1" x14ac:dyDescent="0.25">
      <c r="M215" s="24"/>
      <c r="N215" s="24"/>
    </row>
    <row r="216" spans="13:14" ht="15.75" customHeight="1" x14ac:dyDescent="0.25">
      <c r="M216" s="24"/>
      <c r="N216" s="24"/>
    </row>
    <row r="217" spans="13:14" ht="15.75" customHeight="1" x14ac:dyDescent="0.25">
      <c r="M217" s="24"/>
      <c r="N217" s="24"/>
    </row>
    <row r="218" spans="13:14" ht="15.75" customHeight="1" x14ac:dyDescent="0.25">
      <c r="M218" s="24"/>
      <c r="N218" s="24"/>
    </row>
    <row r="219" spans="13:14" ht="15.75" customHeight="1" x14ac:dyDescent="0.25">
      <c r="M219" s="24"/>
      <c r="N219" s="24"/>
    </row>
    <row r="220" spans="13:14" ht="15.75" customHeight="1" x14ac:dyDescent="0.25">
      <c r="M220" s="24"/>
      <c r="N220" s="24"/>
    </row>
    <row r="221" spans="13:14" ht="15.75" customHeight="1" x14ac:dyDescent="0.25">
      <c r="M221" s="24"/>
      <c r="N221" s="24"/>
    </row>
    <row r="222" spans="13:14" ht="15.75" customHeight="1" x14ac:dyDescent="0.25">
      <c r="M222" s="24"/>
      <c r="N222" s="24"/>
    </row>
    <row r="223" spans="13:14" ht="15.75" customHeight="1" x14ac:dyDescent="0.25">
      <c r="M223" s="24"/>
      <c r="N223" s="24"/>
    </row>
    <row r="224" spans="13:14" ht="15.75" customHeight="1" x14ac:dyDescent="0.25">
      <c r="M224" s="24"/>
      <c r="N224" s="24"/>
    </row>
    <row r="225" spans="13:14" ht="15.75" customHeight="1" x14ac:dyDescent="0.25">
      <c r="M225" s="24"/>
      <c r="N225" s="24"/>
    </row>
    <row r="226" spans="13:14" ht="15.75" customHeight="1" x14ac:dyDescent="0.25">
      <c r="M226" s="24"/>
      <c r="N226" s="24"/>
    </row>
    <row r="227" spans="13:14" ht="15.75" customHeight="1" x14ac:dyDescent="0.25">
      <c r="M227" s="24"/>
      <c r="N227" s="24"/>
    </row>
    <row r="228" spans="13:14" ht="15.75" customHeight="1" x14ac:dyDescent="0.25">
      <c r="M228" s="24"/>
      <c r="N228" s="24"/>
    </row>
    <row r="229" spans="13:14" ht="15.75" customHeight="1" x14ac:dyDescent="0.25">
      <c r="M229" s="24"/>
      <c r="N229" s="24"/>
    </row>
    <row r="230" spans="13:14" ht="15.75" customHeight="1" x14ac:dyDescent="0.25">
      <c r="M230" s="24"/>
      <c r="N230" s="24"/>
    </row>
    <row r="231" spans="13:14" ht="15.75" customHeight="1" x14ac:dyDescent="0.25">
      <c r="M231" s="24"/>
      <c r="N231" s="24"/>
    </row>
    <row r="232" spans="13:14" ht="15.75" customHeight="1" x14ac:dyDescent="0.25">
      <c r="M232" s="24"/>
      <c r="N232" s="24"/>
    </row>
    <row r="233" spans="13:14" ht="15.75" customHeight="1" x14ac:dyDescent="0.25">
      <c r="M233" s="24"/>
      <c r="N233" s="24"/>
    </row>
    <row r="234" spans="13:14" ht="15.75" customHeight="1" x14ac:dyDescent="0.25">
      <c r="M234" s="24"/>
      <c r="N234" s="24"/>
    </row>
    <row r="235" spans="13:14" ht="15.75" customHeight="1" x14ac:dyDescent="0.25">
      <c r="M235" s="24"/>
      <c r="N235" s="24"/>
    </row>
    <row r="236" spans="13:14" ht="15.75" customHeight="1" x14ac:dyDescent="0.25">
      <c r="M236" s="24"/>
      <c r="N236" s="24"/>
    </row>
    <row r="237" spans="13:14" ht="15.75" customHeight="1" x14ac:dyDescent="0.25">
      <c r="M237" s="24"/>
      <c r="N237" s="24"/>
    </row>
    <row r="238" spans="13:14" ht="15.75" customHeight="1" x14ac:dyDescent="0.25">
      <c r="M238" s="24"/>
      <c r="N238" s="24"/>
    </row>
    <row r="239" spans="13:14" ht="15.75" customHeight="1" x14ac:dyDescent="0.25">
      <c r="M239" s="24"/>
      <c r="N239" s="24"/>
    </row>
    <row r="240" spans="13:14" ht="15.75" customHeight="1" x14ac:dyDescent="0.25">
      <c r="M240" s="24"/>
      <c r="N240" s="24"/>
    </row>
    <row r="241" spans="13:14" ht="15.75" customHeight="1" x14ac:dyDescent="0.25">
      <c r="M241" s="24"/>
      <c r="N241" s="24"/>
    </row>
    <row r="242" spans="13:14" ht="15.75" customHeight="1" x14ac:dyDescent="0.25">
      <c r="M242" s="24"/>
      <c r="N242" s="24"/>
    </row>
    <row r="243" spans="13:14" ht="15.75" customHeight="1" x14ac:dyDescent="0.25">
      <c r="M243" s="24"/>
      <c r="N243" s="24"/>
    </row>
    <row r="244" spans="13:14" ht="15.75" customHeight="1" x14ac:dyDescent="0.25">
      <c r="M244" s="24"/>
      <c r="N244" s="24"/>
    </row>
    <row r="245" spans="13:14" ht="15.75" customHeight="1" x14ac:dyDescent="0.25">
      <c r="M245" s="24"/>
      <c r="N245" s="24"/>
    </row>
    <row r="246" spans="13:14" ht="15.75" customHeight="1" x14ac:dyDescent="0.25">
      <c r="M246" s="24"/>
      <c r="N246" s="24"/>
    </row>
    <row r="247" spans="13:14" ht="15.75" customHeight="1" x14ac:dyDescent="0.25">
      <c r="M247" s="24"/>
      <c r="N247" s="24"/>
    </row>
    <row r="248" spans="13:14" ht="15.75" customHeight="1" x14ac:dyDescent="0.25">
      <c r="M248" s="24"/>
      <c r="N248" s="24"/>
    </row>
    <row r="249" spans="13:14" ht="15.75" customHeight="1" x14ac:dyDescent="0.25">
      <c r="M249" s="24"/>
      <c r="N249" s="24"/>
    </row>
    <row r="250" spans="13:14" ht="15.75" customHeight="1" x14ac:dyDescent="0.25">
      <c r="M250" s="24"/>
      <c r="N250" s="24"/>
    </row>
    <row r="251" spans="13:14" ht="15.75" customHeight="1" x14ac:dyDescent="0.25">
      <c r="M251" s="24"/>
      <c r="N251" s="24"/>
    </row>
    <row r="252" spans="13:14" ht="15.75" customHeight="1" x14ac:dyDescent="0.25">
      <c r="M252" s="24"/>
      <c r="N252" s="24"/>
    </row>
    <row r="253" spans="13:14" ht="15.75" customHeight="1" x14ac:dyDescent="0.25">
      <c r="M253" s="24"/>
      <c r="N253" s="24"/>
    </row>
    <row r="254" spans="13:14" ht="15.75" customHeight="1" x14ac:dyDescent="0.25">
      <c r="M254" s="24"/>
      <c r="N254" s="24"/>
    </row>
    <row r="255" spans="13:14" ht="15.75" customHeight="1" x14ac:dyDescent="0.25">
      <c r="M255" s="24"/>
      <c r="N255" s="24"/>
    </row>
    <row r="256" spans="13:14" ht="15.75" customHeight="1" x14ac:dyDescent="0.25">
      <c r="M256" s="24"/>
      <c r="N256" s="24"/>
    </row>
    <row r="257" spans="13:14" ht="15.75" customHeight="1" x14ac:dyDescent="0.25">
      <c r="M257" s="24"/>
      <c r="N257" s="24"/>
    </row>
    <row r="258" spans="13:14" ht="15.75" customHeight="1" x14ac:dyDescent="0.25">
      <c r="M258" s="24"/>
      <c r="N258" s="24"/>
    </row>
    <row r="259" spans="13:14" ht="15.75" customHeight="1" x14ac:dyDescent="0.25">
      <c r="M259" s="24"/>
      <c r="N259" s="24"/>
    </row>
    <row r="260" spans="13:14" ht="15.75" customHeight="1" x14ac:dyDescent="0.25">
      <c r="M260" s="24"/>
      <c r="N260" s="24"/>
    </row>
    <row r="261" spans="13:14" ht="15.75" customHeight="1" x14ac:dyDescent="0.25">
      <c r="M261" s="24"/>
      <c r="N261" s="24"/>
    </row>
    <row r="262" spans="13:14" ht="15.75" customHeight="1" x14ac:dyDescent="0.25">
      <c r="M262" s="24"/>
      <c r="N262" s="24"/>
    </row>
    <row r="263" spans="13:14" ht="15.75" customHeight="1" x14ac:dyDescent="0.25">
      <c r="M263" s="24"/>
      <c r="N263" s="24"/>
    </row>
    <row r="264" spans="13:14" ht="15.75" customHeight="1" x14ac:dyDescent="0.25">
      <c r="M264" s="24"/>
      <c r="N264" s="24"/>
    </row>
    <row r="265" spans="13:14" ht="15.75" customHeight="1" x14ac:dyDescent="0.25">
      <c r="M265" s="24"/>
      <c r="N265" s="24"/>
    </row>
    <row r="266" spans="13:14" ht="15.75" customHeight="1" x14ac:dyDescent="0.25">
      <c r="M266" s="24"/>
      <c r="N266" s="24"/>
    </row>
    <row r="267" spans="13:14" ht="15.75" customHeight="1" x14ac:dyDescent="0.25">
      <c r="M267" s="24"/>
      <c r="N267" s="24"/>
    </row>
    <row r="268" spans="13:14" ht="15.75" customHeight="1" x14ac:dyDescent="0.25">
      <c r="M268" s="24"/>
      <c r="N268" s="24"/>
    </row>
    <row r="269" spans="13:14" ht="15.75" customHeight="1" x14ac:dyDescent="0.25">
      <c r="M269" s="24"/>
      <c r="N269" s="24"/>
    </row>
    <row r="270" spans="13:14" ht="15.75" customHeight="1" x14ac:dyDescent="0.25">
      <c r="M270" s="24"/>
      <c r="N270" s="24"/>
    </row>
    <row r="271" spans="13:14" ht="15.75" customHeight="1" x14ac:dyDescent="0.25">
      <c r="M271" s="24"/>
      <c r="N271" s="24"/>
    </row>
    <row r="272" spans="13:14" ht="15.75" customHeight="1" x14ac:dyDescent="0.25">
      <c r="M272" s="24"/>
      <c r="N272" s="24"/>
    </row>
    <row r="273" spans="13:14" ht="15.75" customHeight="1" x14ac:dyDescent="0.25">
      <c r="M273" s="24"/>
      <c r="N273" s="24"/>
    </row>
    <row r="274" spans="13:14" ht="15.75" customHeight="1" x14ac:dyDescent="0.25">
      <c r="M274" s="24"/>
      <c r="N274" s="24"/>
    </row>
    <row r="275" spans="13:14" ht="15.75" customHeight="1" x14ac:dyDescent="0.25">
      <c r="M275" s="24"/>
      <c r="N275" s="24"/>
    </row>
    <row r="276" spans="13:14" ht="15.75" customHeight="1" x14ac:dyDescent="0.25">
      <c r="M276" s="24"/>
      <c r="N276" s="24"/>
    </row>
    <row r="277" spans="13:14" ht="15.75" customHeight="1" x14ac:dyDescent="0.25">
      <c r="M277" s="24"/>
      <c r="N277" s="24"/>
    </row>
    <row r="278" spans="13:14" ht="15.75" customHeight="1" x14ac:dyDescent="0.25">
      <c r="M278" s="24"/>
      <c r="N278" s="24"/>
    </row>
    <row r="279" spans="13:14" ht="15.75" customHeight="1" x14ac:dyDescent="0.25">
      <c r="M279" s="24"/>
      <c r="N279" s="24"/>
    </row>
    <row r="280" spans="13:14" ht="15.75" customHeight="1" x14ac:dyDescent="0.25">
      <c r="M280" s="24"/>
      <c r="N280" s="24"/>
    </row>
    <row r="281" spans="13:14" ht="15.75" customHeight="1" x14ac:dyDescent="0.25">
      <c r="M281" s="24"/>
      <c r="N281" s="24"/>
    </row>
    <row r="282" spans="13:14" ht="15.75" customHeight="1" x14ac:dyDescent="0.25">
      <c r="M282" s="24"/>
      <c r="N282" s="24"/>
    </row>
    <row r="283" spans="13:14" ht="15.75" customHeight="1" x14ac:dyDescent="0.25">
      <c r="M283" s="24"/>
      <c r="N283" s="24"/>
    </row>
    <row r="284" spans="13:14" ht="15.75" customHeight="1" x14ac:dyDescent="0.25">
      <c r="M284" s="24"/>
      <c r="N284" s="24"/>
    </row>
    <row r="285" spans="13:14" ht="15.75" customHeight="1" x14ac:dyDescent="0.25">
      <c r="M285" s="24"/>
      <c r="N285" s="24"/>
    </row>
    <row r="286" spans="13:14" ht="15.75" customHeight="1" x14ac:dyDescent="0.25">
      <c r="M286" s="24"/>
      <c r="N286" s="24"/>
    </row>
    <row r="287" spans="13:14" ht="15.75" customHeight="1" x14ac:dyDescent="0.25">
      <c r="M287" s="24"/>
      <c r="N287" s="24"/>
    </row>
    <row r="288" spans="13:14" ht="15.75" customHeight="1" x14ac:dyDescent="0.25">
      <c r="M288" s="24"/>
      <c r="N288" s="24"/>
    </row>
    <row r="289" spans="13:14" ht="15.75" customHeight="1" x14ac:dyDescent="0.25">
      <c r="M289" s="24"/>
      <c r="N289" s="24"/>
    </row>
    <row r="290" spans="13:14" ht="15.75" customHeight="1" x14ac:dyDescent="0.25">
      <c r="M290" s="24"/>
      <c r="N290" s="24"/>
    </row>
    <row r="291" spans="13:14" ht="15.75" customHeight="1" x14ac:dyDescent="0.25">
      <c r="M291" s="24"/>
      <c r="N291" s="24"/>
    </row>
    <row r="292" spans="13:14" ht="15.75" customHeight="1" x14ac:dyDescent="0.25">
      <c r="M292" s="24"/>
      <c r="N292" s="24"/>
    </row>
    <row r="293" spans="13:14" ht="15.75" customHeight="1" x14ac:dyDescent="0.25">
      <c r="M293" s="24"/>
      <c r="N293" s="24"/>
    </row>
    <row r="294" spans="13:14" ht="15.75" customHeight="1" x14ac:dyDescent="0.25">
      <c r="M294" s="24"/>
      <c r="N294" s="24"/>
    </row>
    <row r="295" spans="13:14" ht="15.75" customHeight="1" x14ac:dyDescent="0.25">
      <c r="M295" s="24"/>
      <c r="N295" s="24"/>
    </row>
    <row r="296" spans="13:14" ht="15.75" customHeight="1" x14ac:dyDescent="0.25">
      <c r="M296" s="24"/>
      <c r="N296" s="24"/>
    </row>
    <row r="297" spans="13:14" ht="15.75" customHeight="1" x14ac:dyDescent="0.25">
      <c r="M297" s="24"/>
      <c r="N297" s="24"/>
    </row>
    <row r="298" spans="13:14" ht="15.75" customHeight="1" x14ac:dyDescent="0.25">
      <c r="M298" s="24"/>
      <c r="N298" s="24"/>
    </row>
    <row r="299" spans="13:14" ht="15.75" customHeight="1" x14ac:dyDescent="0.25">
      <c r="M299" s="24"/>
      <c r="N299" s="24"/>
    </row>
    <row r="300" spans="13:14" ht="15.75" customHeight="1" x14ac:dyDescent="0.25">
      <c r="M300" s="24"/>
      <c r="N300" s="24"/>
    </row>
    <row r="301" spans="13:14" ht="15.75" customHeight="1" x14ac:dyDescent="0.25">
      <c r="M301" s="24"/>
      <c r="N301" s="24"/>
    </row>
    <row r="302" spans="13:14" ht="15.75" customHeight="1" x14ac:dyDescent="0.25">
      <c r="M302" s="24"/>
      <c r="N302" s="24"/>
    </row>
    <row r="303" spans="13:14" ht="15.75" customHeight="1" x14ac:dyDescent="0.25">
      <c r="M303" s="24"/>
      <c r="N303" s="24"/>
    </row>
    <row r="304" spans="13:14" ht="15.75" customHeight="1" x14ac:dyDescent="0.25">
      <c r="M304" s="24"/>
      <c r="N304" s="24"/>
    </row>
    <row r="305" spans="13:14" ht="15.75" customHeight="1" x14ac:dyDescent="0.25">
      <c r="M305" s="24"/>
      <c r="N305" s="24"/>
    </row>
    <row r="306" spans="13:14" ht="15.75" customHeight="1" x14ac:dyDescent="0.25">
      <c r="M306" s="24"/>
      <c r="N306" s="24"/>
    </row>
    <row r="307" spans="13:14" ht="15.75" customHeight="1" x14ac:dyDescent="0.25">
      <c r="M307" s="24"/>
      <c r="N307" s="24"/>
    </row>
    <row r="308" spans="13:14" ht="15.75" customHeight="1" x14ac:dyDescent="0.25">
      <c r="M308" s="24"/>
      <c r="N308" s="24"/>
    </row>
    <row r="309" spans="13:14" ht="15.75" customHeight="1" x14ac:dyDescent="0.25">
      <c r="M309" s="24"/>
      <c r="N309" s="24"/>
    </row>
    <row r="310" spans="13:14" ht="15.75" customHeight="1" x14ac:dyDescent="0.25">
      <c r="M310" s="24"/>
      <c r="N310" s="24"/>
    </row>
    <row r="311" spans="13:14" ht="15.75" customHeight="1" x14ac:dyDescent="0.25">
      <c r="M311" s="24"/>
      <c r="N311" s="24"/>
    </row>
    <row r="312" spans="13:14" ht="15.75" customHeight="1" x14ac:dyDescent="0.25">
      <c r="M312" s="24"/>
      <c r="N312" s="24"/>
    </row>
    <row r="313" spans="13:14" ht="15.75" customHeight="1" x14ac:dyDescent="0.25">
      <c r="M313" s="24"/>
      <c r="N313" s="24"/>
    </row>
    <row r="314" spans="13:14" ht="15.75" customHeight="1" x14ac:dyDescent="0.25">
      <c r="M314" s="24"/>
      <c r="N314" s="24"/>
    </row>
    <row r="315" spans="13:14" ht="15.75" customHeight="1" x14ac:dyDescent="0.25">
      <c r="M315" s="24"/>
      <c r="N315" s="24"/>
    </row>
    <row r="316" spans="13:14" ht="15.75" customHeight="1" x14ac:dyDescent="0.25">
      <c r="M316" s="24"/>
      <c r="N316" s="24"/>
    </row>
    <row r="317" spans="13:14" ht="15.75" customHeight="1" x14ac:dyDescent="0.25">
      <c r="M317" s="24"/>
      <c r="N317" s="24"/>
    </row>
    <row r="318" spans="13:14" ht="15.75" customHeight="1" x14ac:dyDescent="0.25">
      <c r="M318" s="24"/>
      <c r="N318" s="24"/>
    </row>
    <row r="319" spans="13:14" ht="15.75" customHeight="1" x14ac:dyDescent="0.25">
      <c r="M319" s="24"/>
      <c r="N319" s="24"/>
    </row>
    <row r="320" spans="13:14" ht="15.75" customHeight="1" x14ac:dyDescent="0.25">
      <c r="M320" s="24"/>
      <c r="N320" s="24"/>
    </row>
    <row r="321" spans="13:14" ht="15.75" customHeight="1" x14ac:dyDescent="0.25">
      <c r="M321" s="24"/>
      <c r="N321" s="24"/>
    </row>
    <row r="322" spans="13:14" ht="15.75" customHeight="1" x14ac:dyDescent="0.25">
      <c r="M322" s="24"/>
      <c r="N322" s="24"/>
    </row>
    <row r="323" spans="13:14" ht="15.75" customHeight="1" x14ac:dyDescent="0.25">
      <c r="M323" s="24"/>
      <c r="N323" s="24"/>
    </row>
    <row r="324" spans="13:14" ht="15.75" customHeight="1" x14ac:dyDescent="0.25">
      <c r="M324" s="24"/>
      <c r="N324" s="24"/>
    </row>
    <row r="325" spans="13:14" ht="15.75" customHeight="1" x14ac:dyDescent="0.25">
      <c r="M325" s="24"/>
      <c r="N325" s="24"/>
    </row>
    <row r="326" spans="13:14" ht="15.75" customHeight="1" x14ac:dyDescent="0.25">
      <c r="M326" s="24"/>
      <c r="N326" s="24"/>
    </row>
    <row r="327" spans="13:14" ht="15.75" customHeight="1" x14ac:dyDescent="0.25">
      <c r="M327" s="24"/>
      <c r="N327" s="24"/>
    </row>
    <row r="328" spans="13:14" ht="15.75" customHeight="1" x14ac:dyDescent="0.25">
      <c r="M328" s="24"/>
      <c r="N328" s="24"/>
    </row>
    <row r="329" spans="13:14" ht="15.75" customHeight="1" x14ac:dyDescent="0.25">
      <c r="M329" s="24"/>
      <c r="N329" s="24"/>
    </row>
    <row r="330" spans="13:14" ht="15.75" customHeight="1" x14ac:dyDescent="0.25">
      <c r="M330" s="24"/>
      <c r="N330" s="24"/>
    </row>
    <row r="331" spans="13:14" ht="15.75" customHeight="1" x14ac:dyDescent="0.25">
      <c r="M331" s="24"/>
      <c r="N331" s="24"/>
    </row>
    <row r="332" spans="13:14" ht="15.75" customHeight="1" x14ac:dyDescent="0.25">
      <c r="M332" s="24"/>
      <c r="N332" s="24"/>
    </row>
    <row r="333" spans="13:14" ht="15.75" customHeight="1" x14ac:dyDescent="0.25">
      <c r="M333" s="24"/>
      <c r="N333" s="24"/>
    </row>
    <row r="334" spans="13:14" ht="15.75" customHeight="1" x14ac:dyDescent="0.25">
      <c r="M334" s="24"/>
      <c r="N334" s="24"/>
    </row>
    <row r="335" spans="13:14" ht="15.75" customHeight="1" x14ac:dyDescent="0.25">
      <c r="M335" s="24"/>
      <c r="N335" s="24"/>
    </row>
    <row r="336" spans="13:14" ht="15.75" customHeight="1" x14ac:dyDescent="0.25">
      <c r="M336" s="24"/>
      <c r="N336" s="24"/>
    </row>
    <row r="337" spans="13:14" ht="15.75" customHeight="1" x14ac:dyDescent="0.25">
      <c r="M337" s="24"/>
      <c r="N337" s="24"/>
    </row>
    <row r="338" spans="13:14" ht="15.75" customHeight="1" x14ac:dyDescent="0.25">
      <c r="M338" s="24"/>
      <c r="N338" s="24"/>
    </row>
    <row r="339" spans="13:14" ht="15.75" customHeight="1" x14ac:dyDescent="0.25">
      <c r="M339" s="24"/>
      <c r="N339" s="24"/>
    </row>
    <row r="340" spans="13:14" ht="15.75" customHeight="1" x14ac:dyDescent="0.25">
      <c r="M340" s="24"/>
      <c r="N340" s="24"/>
    </row>
    <row r="341" spans="13:14" ht="15.75" customHeight="1" x14ac:dyDescent="0.25">
      <c r="M341" s="24"/>
      <c r="N341" s="24"/>
    </row>
    <row r="342" spans="13:14" ht="15.75" customHeight="1" x14ac:dyDescent="0.25">
      <c r="M342" s="24"/>
      <c r="N342" s="24"/>
    </row>
    <row r="343" spans="13:14" ht="15.75" customHeight="1" x14ac:dyDescent="0.25">
      <c r="M343" s="24"/>
      <c r="N343" s="24"/>
    </row>
    <row r="344" spans="13:14" ht="15.75" customHeight="1" x14ac:dyDescent="0.25">
      <c r="M344" s="24"/>
      <c r="N344" s="24"/>
    </row>
    <row r="345" spans="13:14" ht="15.75" customHeight="1" x14ac:dyDescent="0.25">
      <c r="M345" s="24"/>
      <c r="N345" s="24"/>
    </row>
    <row r="346" spans="13:14" ht="15.75" customHeight="1" x14ac:dyDescent="0.25">
      <c r="M346" s="24"/>
      <c r="N346" s="24"/>
    </row>
    <row r="347" spans="13:14" ht="15.75" customHeight="1" x14ac:dyDescent="0.25">
      <c r="M347" s="24"/>
      <c r="N347" s="24"/>
    </row>
    <row r="348" spans="13:14" ht="15.75" customHeight="1" x14ac:dyDescent="0.25">
      <c r="M348" s="24"/>
      <c r="N348" s="24"/>
    </row>
    <row r="349" spans="13:14" ht="15.75" customHeight="1" x14ac:dyDescent="0.25">
      <c r="M349" s="24"/>
      <c r="N349" s="24"/>
    </row>
    <row r="350" spans="13:14" ht="15.75" customHeight="1" x14ac:dyDescent="0.25">
      <c r="M350" s="24"/>
      <c r="N350" s="24"/>
    </row>
    <row r="351" spans="13:14" ht="15.75" customHeight="1" x14ac:dyDescent="0.25">
      <c r="M351" s="24"/>
      <c r="N351" s="24"/>
    </row>
    <row r="352" spans="13:14" ht="15.75" customHeight="1" x14ac:dyDescent="0.25">
      <c r="M352" s="24"/>
      <c r="N352" s="24"/>
    </row>
    <row r="353" spans="13:14" ht="15.75" customHeight="1" x14ac:dyDescent="0.25">
      <c r="M353" s="24"/>
      <c r="N353" s="24"/>
    </row>
    <row r="354" spans="13:14" ht="15.75" customHeight="1" x14ac:dyDescent="0.25">
      <c r="M354" s="24"/>
      <c r="N354" s="24"/>
    </row>
    <row r="355" spans="13:14" ht="15.75" customHeight="1" x14ac:dyDescent="0.25">
      <c r="M355" s="24"/>
      <c r="N355" s="24"/>
    </row>
    <row r="356" spans="13:14" ht="15.75" customHeight="1" x14ac:dyDescent="0.25">
      <c r="M356" s="24"/>
      <c r="N356" s="24"/>
    </row>
    <row r="357" spans="13:14" ht="15.75" customHeight="1" x14ac:dyDescent="0.25">
      <c r="M357" s="24"/>
      <c r="N357" s="24"/>
    </row>
    <row r="358" spans="13:14" ht="15.75" customHeight="1" x14ac:dyDescent="0.25">
      <c r="M358" s="24"/>
      <c r="N358" s="24"/>
    </row>
    <row r="359" spans="13:14" ht="15.75" customHeight="1" x14ac:dyDescent="0.25">
      <c r="M359" s="24"/>
      <c r="N359" s="24"/>
    </row>
    <row r="360" spans="13:14" ht="15.75" customHeight="1" x14ac:dyDescent="0.25">
      <c r="M360" s="24"/>
      <c r="N360" s="24"/>
    </row>
    <row r="361" spans="13:14" ht="15.75" customHeight="1" x14ac:dyDescent="0.25">
      <c r="M361" s="24"/>
      <c r="N361" s="24"/>
    </row>
    <row r="362" spans="13:14" ht="15.75" customHeight="1" x14ac:dyDescent="0.25">
      <c r="M362" s="24"/>
      <c r="N362" s="24"/>
    </row>
    <row r="363" spans="13:14" ht="15.75" customHeight="1" x14ac:dyDescent="0.25">
      <c r="M363" s="24"/>
      <c r="N363" s="24"/>
    </row>
    <row r="364" spans="13:14" ht="15.75" customHeight="1" x14ac:dyDescent="0.25">
      <c r="M364" s="24"/>
      <c r="N364" s="24"/>
    </row>
    <row r="365" spans="13:14" ht="15.75" customHeight="1" x14ac:dyDescent="0.25">
      <c r="M365" s="24"/>
      <c r="N365" s="24"/>
    </row>
    <row r="366" spans="13:14" ht="15.75" customHeight="1" x14ac:dyDescent="0.25">
      <c r="M366" s="24"/>
      <c r="N366" s="24"/>
    </row>
    <row r="367" spans="13:14" ht="15.75" customHeight="1" x14ac:dyDescent="0.25">
      <c r="M367" s="24"/>
      <c r="N367" s="24"/>
    </row>
    <row r="368" spans="13:14" ht="15.75" customHeight="1" x14ac:dyDescent="0.25">
      <c r="M368" s="24"/>
      <c r="N368" s="24"/>
    </row>
    <row r="369" spans="13:14" ht="15.75" customHeight="1" x14ac:dyDescent="0.25">
      <c r="M369" s="24"/>
      <c r="N369" s="24"/>
    </row>
    <row r="370" spans="13:14" ht="15.75" customHeight="1" x14ac:dyDescent="0.25">
      <c r="M370" s="24"/>
      <c r="N370" s="24"/>
    </row>
    <row r="371" spans="13:14" ht="15.75" customHeight="1" x14ac:dyDescent="0.25">
      <c r="M371" s="24"/>
      <c r="N371" s="24"/>
    </row>
    <row r="372" spans="13:14" ht="15.75" customHeight="1" x14ac:dyDescent="0.25">
      <c r="M372" s="24"/>
      <c r="N372" s="24"/>
    </row>
    <row r="373" spans="13:14" ht="15.75" customHeight="1" x14ac:dyDescent="0.25">
      <c r="M373" s="24"/>
      <c r="N373" s="24"/>
    </row>
    <row r="374" spans="13:14" ht="15.75" customHeight="1" x14ac:dyDescent="0.25">
      <c r="M374" s="24"/>
      <c r="N374" s="24"/>
    </row>
    <row r="375" spans="13:14" ht="15.75" customHeight="1" x14ac:dyDescent="0.25">
      <c r="M375" s="24"/>
      <c r="N375" s="24"/>
    </row>
    <row r="376" spans="13:14" ht="15.75" customHeight="1" x14ac:dyDescent="0.25">
      <c r="M376" s="24"/>
      <c r="N376" s="24"/>
    </row>
    <row r="377" spans="13:14" ht="15.75" customHeight="1" x14ac:dyDescent="0.25">
      <c r="M377" s="24"/>
      <c r="N377" s="24"/>
    </row>
    <row r="378" spans="13:14" ht="15.75" customHeight="1" x14ac:dyDescent="0.25">
      <c r="M378" s="24"/>
      <c r="N378" s="24"/>
    </row>
    <row r="379" spans="13:14" ht="15.75" customHeight="1" x14ac:dyDescent="0.25">
      <c r="M379" s="24"/>
      <c r="N379" s="24"/>
    </row>
    <row r="380" spans="13:14" ht="15.75" customHeight="1" x14ac:dyDescent="0.25">
      <c r="M380" s="24"/>
      <c r="N380" s="24"/>
    </row>
    <row r="381" spans="13:14" ht="15.75" customHeight="1" x14ac:dyDescent="0.25">
      <c r="M381" s="24"/>
      <c r="N381" s="24"/>
    </row>
    <row r="382" spans="13:14" ht="15.75" customHeight="1" x14ac:dyDescent="0.25">
      <c r="M382" s="24"/>
      <c r="N382" s="24"/>
    </row>
    <row r="383" spans="13:14" ht="15.75" customHeight="1" x14ac:dyDescent="0.25">
      <c r="M383" s="24"/>
      <c r="N383" s="24"/>
    </row>
    <row r="384" spans="13:14" ht="15.75" customHeight="1" x14ac:dyDescent="0.25">
      <c r="M384" s="24"/>
      <c r="N384" s="24"/>
    </row>
    <row r="385" spans="13:14" ht="15.75" customHeight="1" x14ac:dyDescent="0.25">
      <c r="M385" s="24"/>
      <c r="N385" s="24"/>
    </row>
    <row r="386" spans="13:14" ht="15.75" customHeight="1" x14ac:dyDescent="0.25">
      <c r="M386" s="24"/>
      <c r="N386" s="24"/>
    </row>
    <row r="387" spans="13:14" ht="15.75" customHeight="1" x14ac:dyDescent="0.25">
      <c r="M387" s="24"/>
      <c r="N387" s="24"/>
    </row>
    <row r="388" spans="13:14" ht="15.75" customHeight="1" x14ac:dyDescent="0.25">
      <c r="M388" s="24"/>
      <c r="N388" s="24"/>
    </row>
    <row r="389" spans="13:14" ht="15.75" customHeight="1" x14ac:dyDescent="0.25">
      <c r="M389" s="24"/>
      <c r="N389" s="24"/>
    </row>
    <row r="390" spans="13:14" ht="15.75" customHeight="1" x14ac:dyDescent="0.25">
      <c r="M390" s="24"/>
      <c r="N390" s="24"/>
    </row>
    <row r="391" spans="13:14" ht="15.75" customHeight="1" x14ac:dyDescent="0.25">
      <c r="M391" s="24"/>
      <c r="N391" s="24"/>
    </row>
    <row r="392" spans="13:14" ht="15.75" customHeight="1" x14ac:dyDescent="0.25">
      <c r="M392" s="24"/>
      <c r="N392" s="24"/>
    </row>
    <row r="393" spans="13:14" ht="15.75" customHeight="1" x14ac:dyDescent="0.25">
      <c r="M393" s="24"/>
      <c r="N393" s="24"/>
    </row>
    <row r="394" spans="13:14" ht="15.75" customHeight="1" x14ac:dyDescent="0.25">
      <c r="M394" s="24"/>
      <c r="N394" s="24"/>
    </row>
    <row r="395" spans="13:14" ht="15.75" customHeight="1" x14ac:dyDescent="0.25">
      <c r="M395" s="24"/>
      <c r="N395" s="24"/>
    </row>
    <row r="396" spans="13:14" ht="15.75" customHeight="1" x14ac:dyDescent="0.25">
      <c r="M396" s="24"/>
      <c r="N396" s="24"/>
    </row>
    <row r="397" spans="13:14" ht="15.75" customHeight="1" x14ac:dyDescent="0.25">
      <c r="M397" s="24"/>
      <c r="N397" s="24"/>
    </row>
    <row r="398" spans="13:14" ht="15.75" customHeight="1" x14ac:dyDescent="0.25">
      <c r="M398" s="24"/>
      <c r="N398" s="24"/>
    </row>
    <row r="399" spans="13:14" ht="15.75" customHeight="1" x14ac:dyDescent="0.25">
      <c r="M399" s="24"/>
      <c r="N399" s="24"/>
    </row>
    <row r="400" spans="13:14" ht="15.75" customHeight="1" x14ac:dyDescent="0.25">
      <c r="M400" s="24"/>
      <c r="N400" s="24"/>
    </row>
    <row r="401" spans="13:14" ht="15.75" customHeight="1" x14ac:dyDescent="0.25">
      <c r="M401" s="24"/>
      <c r="N401" s="24"/>
    </row>
    <row r="402" spans="13:14" ht="15.75" customHeight="1" x14ac:dyDescent="0.25">
      <c r="M402" s="24"/>
      <c r="N402" s="24"/>
    </row>
    <row r="403" spans="13:14" ht="15.75" customHeight="1" x14ac:dyDescent="0.25">
      <c r="M403" s="24"/>
      <c r="N403" s="24"/>
    </row>
    <row r="404" spans="13:14" ht="15.75" customHeight="1" x14ac:dyDescent="0.25">
      <c r="M404" s="24"/>
      <c r="N404" s="24"/>
    </row>
    <row r="405" spans="13:14" ht="15.75" customHeight="1" x14ac:dyDescent="0.25">
      <c r="M405" s="24"/>
      <c r="N405" s="24"/>
    </row>
    <row r="406" spans="13:14" ht="15.75" customHeight="1" x14ac:dyDescent="0.25">
      <c r="M406" s="24"/>
      <c r="N406" s="24"/>
    </row>
    <row r="407" spans="13:14" ht="15.75" customHeight="1" x14ac:dyDescent="0.25">
      <c r="M407" s="24"/>
      <c r="N407" s="24"/>
    </row>
    <row r="408" spans="13:14" ht="15.75" customHeight="1" x14ac:dyDescent="0.25">
      <c r="M408" s="24"/>
      <c r="N408" s="24"/>
    </row>
    <row r="409" spans="13:14" ht="15.75" customHeight="1" x14ac:dyDescent="0.25">
      <c r="M409" s="24"/>
      <c r="N409" s="24"/>
    </row>
    <row r="410" spans="13:14" ht="15.75" customHeight="1" x14ac:dyDescent="0.25">
      <c r="M410" s="24"/>
      <c r="N410" s="24"/>
    </row>
    <row r="411" spans="13:14" ht="15.75" customHeight="1" x14ac:dyDescent="0.25">
      <c r="M411" s="24"/>
      <c r="N411" s="24"/>
    </row>
    <row r="412" spans="13:14" ht="15.75" customHeight="1" x14ac:dyDescent="0.25">
      <c r="M412" s="24"/>
      <c r="N412" s="24"/>
    </row>
    <row r="413" spans="13:14" ht="15.75" customHeight="1" x14ac:dyDescent="0.25">
      <c r="M413" s="24"/>
      <c r="N413" s="24"/>
    </row>
    <row r="414" spans="13:14" ht="15.75" customHeight="1" x14ac:dyDescent="0.25">
      <c r="M414" s="24"/>
      <c r="N414" s="24"/>
    </row>
    <row r="415" spans="13:14" ht="15.75" customHeight="1" x14ac:dyDescent="0.25">
      <c r="M415" s="24"/>
      <c r="N415" s="24"/>
    </row>
    <row r="416" spans="13:14" ht="15.75" customHeight="1" x14ac:dyDescent="0.25">
      <c r="M416" s="24"/>
      <c r="N416" s="24"/>
    </row>
    <row r="417" spans="13:14" ht="15.75" customHeight="1" x14ac:dyDescent="0.25">
      <c r="M417" s="24"/>
      <c r="N417" s="24"/>
    </row>
    <row r="418" spans="13:14" ht="15.75" customHeight="1" x14ac:dyDescent="0.25">
      <c r="M418" s="24"/>
      <c r="N418" s="24"/>
    </row>
    <row r="419" spans="13:14" ht="15.75" customHeight="1" x14ac:dyDescent="0.25">
      <c r="M419" s="24"/>
      <c r="N419" s="24"/>
    </row>
    <row r="420" spans="13:14" ht="15.75" customHeight="1" x14ac:dyDescent="0.25">
      <c r="M420" s="24"/>
      <c r="N420" s="24"/>
    </row>
    <row r="421" spans="13:14" ht="15.75" customHeight="1" x14ac:dyDescent="0.25">
      <c r="M421" s="24"/>
      <c r="N421" s="24"/>
    </row>
    <row r="422" spans="13:14" ht="15.75" customHeight="1" x14ac:dyDescent="0.25">
      <c r="M422" s="24"/>
      <c r="N422" s="24"/>
    </row>
    <row r="423" spans="13:14" ht="15.75" customHeight="1" x14ac:dyDescent="0.25">
      <c r="M423" s="24"/>
      <c r="N423" s="24"/>
    </row>
    <row r="424" spans="13:14" ht="15.75" customHeight="1" x14ac:dyDescent="0.25">
      <c r="M424" s="24"/>
      <c r="N424" s="24"/>
    </row>
    <row r="425" spans="13:14" ht="15.75" customHeight="1" x14ac:dyDescent="0.25">
      <c r="M425" s="24"/>
      <c r="N425" s="24"/>
    </row>
    <row r="426" spans="13:14" ht="15.75" customHeight="1" x14ac:dyDescent="0.25">
      <c r="M426" s="24"/>
      <c r="N426" s="24"/>
    </row>
    <row r="427" spans="13:14" ht="15.75" customHeight="1" x14ac:dyDescent="0.25">
      <c r="M427" s="24"/>
      <c r="N427" s="24"/>
    </row>
    <row r="428" spans="13:14" ht="15.75" customHeight="1" x14ac:dyDescent="0.25">
      <c r="M428" s="24"/>
      <c r="N428" s="24"/>
    </row>
    <row r="429" spans="13:14" ht="15.75" customHeight="1" x14ac:dyDescent="0.25">
      <c r="M429" s="24"/>
      <c r="N429" s="24"/>
    </row>
    <row r="430" spans="13:14" ht="15.75" customHeight="1" x14ac:dyDescent="0.25">
      <c r="M430" s="24"/>
      <c r="N430" s="24"/>
    </row>
    <row r="431" spans="13:14" ht="15.75" customHeight="1" x14ac:dyDescent="0.25">
      <c r="M431" s="24"/>
      <c r="N431" s="24"/>
    </row>
    <row r="432" spans="13:14" ht="15.75" customHeight="1" x14ac:dyDescent="0.25">
      <c r="M432" s="24"/>
      <c r="N432" s="24"/>
    </row>
    <row r="433" spans="13:14" ht="15.75" customHeight="1" x14ac:dyDescent="0.25">
      <c r="M433" s="24"/>
      <c r="N433" s="24"/>
    </row>
    <row r="434" spans="13:14" ht="15.75" customHeight="1" x14ac:dyDescent="0.25">
      <c r="M434" s="24"/>
      <c r="N434" s="24"/>
    </row>
    <row r="435" spans="13:14" ht="15.75" customHeight="1" x14ac:dyDescent="0.25">
      <c r="M435" s="24"/>
      <c r="N435" s="24"/>
    </row>
    <row r="436" spans="13:14" ht="15.75" customHeight="1" x14ac:dyDescent="0.25">
      <c r="M436" s="24"/>
      <c r="N436" s="24"/>
    </row>
    <row r="437" spans="13:14" ht="15.75" customHeight="1" x14ac:dyDescent="0.25">
      <c r="M437" s="24"/>
      <c r="N437" s="24"/>
    </row>
    <row r="438" spans="13:14" ht="15.75" customHeight="1" x14ac:dyDescent="0.25">
      <c r="M438" s="24"/>
      <c r="N438" s="24"/>
    </row>
    <row r="439" spans="13:14" ht="15.75" customHeight="1" x14ac:dyDescent="0.25">
      <c r="M439" s="24"/>
      <c r="N439" s="24"/>
    </row>
    <row r="440" spans="13:14" ht="15.75" customHeight="1" x14ac:dyDescent="0.25">
      <c r="M440" s="24"/>
      <c r="N440" s="24"/>
    </row>
    <row r="441" spans="13:14" ht="15.75" customHeight="1" x14ac:dyDescent="0.25">
      <c r="M441" s="24"/>
      <c r="N441" s="24"/>
    </row>
    <row r="442" spans="13:14" ht="15.75" customHeight="1" x14ac:dyDescent="0.25">
      <c r="M442" s="24"/>
      <c r="N442" s="24"/>
    </row>
    <row r="443" spans="13:14" ht="15.75" customHeight="1" x14ac:dyDescent="0.25">
      <c r="M443" s="24"/>
      <c r="N443" s="24"/>
    </row>
    <row r="444" spans="13:14" ht="15.75" customHeight="1" x14ac:dyDescent="0.25">
      <c r="M444" s="24"/>
      <c r="N444" s="24"/>
    </row>
    <row r="445" spans="13:14" ht="15.75" customHeight="1" x14ac:dyDescent="0.25">
      <c r="M445" s="24"/>
      <c r="N445" s="24"/>
    </row>
    <row r="446" spans="13:14" ht="15.75" customHeight="1" x14ac:dyDescent="0.25">
      <c r="M446" s="24"/>
      <c r="N446" s="24"/>
    </row>
    <row r="447" spans="13:14" ht="15.75" customHeight="1" x14ac:dyDescent="0.25">
      <c r="M447" s="24"/>
      <c r="N447" s="24"/>
    </row>
    <row r="448" spans="13:14" ht="15.75" customHeight="1" x14ac:dyDescent="0.25">
      <c r="M448" s="24"/>
      <c r="N448" s="24"/>
    </row>
    <row r="449" spans="13:14" ht="15.75" customHeight="1" x14ac:dyDescent="0.25">
      <c r="M449" s="24"/>
      <c r="N449" s="24"/>
    </row>
    <row r="450" spans="13:14" ht="15.75" customHeight="1" x14ac:dyDescent="0.25">
      <c r="M450" s="24"/>
      <c r="N450" s="24"/>
    </row>
    <row r="451" spans="13:14" ht="15.75" customHeight="1" x14ac:dyDescent="0.25">
      <c r="M451" s="24"/>
      <c r="N451" s="24"/>
    </row>
    <row r="452" spans="13:14" ht="15.75" customHeight="1" x14ac:dyDescent="0.25">
      <c r="M452" s="24"/>
      <c r="N452" s="24"/>
    </row>
    <row r="453" spans="13:14" ht="15.75" customHeight="1" x14ac:dyDescent="0.25">
      <c r="M453" s="24"/>
      <c r="N453" s="24"/>
    </row>
    <row r="454" spans="13:14" ht="15.75" customHeight="1" x14ac:dyDescent="0.25">
      <c r="M454" s="24"/>
      <c r="N454" s="24"/>
    </row>
    <row r="455" spans="13:14" ht="15.75" customHeight="1" x14ac:dyDescent="0.25">
      <c r="M455" s="24"/>
      <c r="N455" s="24"/>
    </row>
    <row r="456" spans="13:14" ht="15.75" customHeight="1" x14ac:dyDescent="0.25">
      <c r="M456" s="24"/>
      <c r="N456" s="24"/>
    </row>
    <row r="457" spans="13:14" ht="15.75" customHeight="1" x14ac:dyDescent="0.25">
      <c r="M457" s="24"/>
      <c r="N457" s="24"/>
    </row>
    <row r="458" spans="13:14" ht="15.75" customHeight="1" x14ac:dyDescent="0.25">
      <c r="M458" s="24"/>
      <c r="N458" s="24"/>
    </row>
    <row r="459" spans="13:14" ht="15.75" customHeight="1" x14ac:dyDescent="0.25">
      <c r="M459" s="24"/>
      <c r="N459" s="24"/>
    </row>
    <row r="460" spans="13:14" ht="15.75" customHeight="1" x14ac:dyDescent="0.25">
      <c r="M460" s="24"/>
      <c r="N460" s="24"/>
    </row>
    <row r="461" spans="13:14" ht="15.75" customHeight="1" x14ac:dyDescent="0.25">
      <c r="M461" s="24"/>
      <c r="N461" s="24"/>
    </row>
    <row r="462" spans="13:14" ht="15.75" customHeight="1" x14ac:dyDescent="0.25">
      <c r="M462" s="24"/>
      <c r="N462" s="24"/>
    </row>
    <row r="463" spans="13:14" ht="15.75" customHeight="1" x14ac:dyDescent="0.25">
      <c r="M463" s="24"/>
      <c r="N463" s="24"/>
    </row>
    <row r="464" spans="13:14" ht="15.75" customHeight="1" x14ac:dyDescent="0.25">
      <c r="M464" s="24"/>
      <c r="N464" s="24"/>
    </row>
    <row r="465" spans="13:14" ht="15.75" customHeight="1" x14ac:dyDescent="0.25">
      <c r="M465" s="24"/>
      <c r="N465" s="24"/>
    </row>
    <row r="466" spans="13:14" ht="15.75" customHeight="1" x14ac:dyDescent="0.25">
      <c r="M466" s="24"/>
      <c r="N466" s="24"/>
    </row>
    <row r="467" spans="13:14" ht="15.75" customHeight="1" x14ac:dyDescent="0.25">
      <c r="M467" s="24"/>
      <c r="N467" s="24"/>
    </row>
    <row r="468" spans="13:14" ht="15.75" customHeight="1" x14ac:dyDescent="0.25">
      <c r="M468" s="24"/>
      <c r="N468" s="24"/>
    </row>
    <row r="469" spans="13:14" ht="15.75" customHeight="1" x14ac:dyDescent="0.25">
      <c r="M469" s="24"/>
      <c r="N469" s="24"/>
    </row>
    <row r="470" spans="13:14" ht="15.75" customHeight="1" x14ac:dyDescent="0.25">
      <c r="M470" s="24"/>
      <c r="N470" s="24"/>
    </row>
    <row r="471" spans="13:14" ht="15.75" customHeight="1" x14ac:dyDescent="0.25">
      <c r="M471" s="24"/>
      <c r="N471" s="24"/>
    </row>
    <row r="472" spans="13:14" ht="15.75" customHeight="1" x14ac:dyDescent="0.25">
      <c r="M472" s="24"/>
      <c r="N472" s="24"/>
    </row>
    <row r="473" spans="13:14" ht="15.75" customHeight="1" x14ac:dyDescent="0.25">
      <c r="M473" s="24"/>
      <c r="N473" s="24"/>
    </row>
    <row r="474" spans="13:14" ht="15.75" customHeight="1" x14ac:dyDescent="0.25">
      <c r="M474" s="24"/>
      <c r="N474" s="24"/>
    </row>
    <row r="475" spans="13:14" ht="15.75" customHeight="1" x14ac:dyDescent="0.25">
      <c r="M475" s="24"/>
      <c r="N475" s="24"/>
    </row>
    <row r="476" spans="13:14" ht="15.75" customHeight="1" x14ac:dyDescent="0.25">
      <c r="M476" s="24"/>
      <c r="N476" s="24"/>
    </row>
    <row r="477" spans="13:14" ht="15.75" customHeight="1" x14ac:dyDescent="0.25">
      <c r="M477" s="24"/>
      <c r="N477" s="24"/>
    </row>
    <row r="478" spans="13:14" ht="15.75" customHeight="1" x14ac:dyDescent="0.25">
      <c r="M478" s="24"/>
      <c r="N478" s="24"/>
    </row>
    <row r="479" spans="13:14" ht="15.75" customHeight="1" x14ac:dyDescent="0.25">
      <c r="M479" s="24"/>
      <c r="N479" s="24"/>
    </row>
    <row r="480" spans="13:14" ht="15.75" customHeight="1" x14ac:dyDescent="0.25">
      <c r="M480" s="24"/>
      <c r="N480" s="24"/>
    </row>
    <row r="481" spans="13:14" ht="15.75" customHeight="1" x14ac:dyDescent="0.25">
      <c r="M481" s="24"/>
      <c r="N481" s="24"/>
    </row>
    <row r="482" spans="13:14" ht="15.75" customHeight="1" x14ac:dyDescent="0.25">
      <c r="M482" s="24"/>
      <c r="N482" s="24"/>
    </row>
    <row r="483" spans="13:14" ht="15.75" customHeight="1" x14ac:dyDescent="0.25">
      <c r="M483" s="24"/>
      <c r="N483" s="24"/>
    </row>
    <row r="484" spans="13:14" ht="15.75" customHeight="1" x14ac:dyDescent="0.25">
      <c r="M484" s="24"/>
      <c r="N484" s="24"/>
    </row>
    <row r="485" spans="13:14" ht="15.75" customHeight="1" x14ac:dyDescent="0.25">
      <c r="M485" s="24"/>
      <c r="N485" s="24"/>
    </row>
    <row r="486" spans="13:14" ht="15.75" customHeight="1" x14ac:dyDescent="0.25">
      <c r="M486" s="24"/>
      <c r="N486" s="24"/>
    </row>
    <row r="487" spans="13:14" ht="15.75" customHeight="1" x14ac:dyDescent="0.25">
      <c r="M487" s="24"/>
      <c r="N487" s="24"/>
    </row>
    <row r="488" spans="13:14" ht="15.75" customHeight="1" x14ac:dyDescent="0.25">
      <c r="M488" s="24"/>
      <c r="N488" s="24"/>
    </row>
    <row r="489" spans="13:14" ht="15.75" customHeight="1" x14ac:dyDescent="0.25">
      <c r="M489" s="24"/>
      <c r="N489" s="24"/>
    </row>
    <row r="490" spans="13:14" ht="15.75" customHeight="1" x14ac:dyDescent="0.25">
      <c r="M490" s="24"/>
      <c r="N490" s="24"/>
    </row>
    <row r="491" spans="13:14" ht="15.75" customHeight="1" x14ac:dyDescent="0.25">
      <c r="M491" s="24"/>
      <c r="N491" s="24"/>
    </row>
    <row r="492" spans="13:14" ht="15.75" customHeight="1" x14ac:dyDescent="0.25">
      <c r="M492" s="24"/>
      <c r="N492" s="24"/>
    </row>
    <row r="493" spans="13:14" ht="15.75" customHeight="1" x14ac:dyDescent="0.25">
      <c r="M493" s="24"/>
      <c r="N493" s="24"/>
    </row>
    <row r="494" spans="13:14" ht="15.75" customHeight="1" x14ac:dyDescent="0.25">
      <c r="M494" s="24"/>
      <c r="N494" s="24"/>
    </row>
    <row r="495" spans="13:14" ht="15.75" customHeight="1" x14ac:dyDescent="0.25">
      <c r="M495" s="24"/>
      <c r="N495" s="24"/>
    </row>
    <row r="496" spans="13:14" ht="15.75" customHeight="1" x14ac:dyDescent="0.25">
      <c r="M496" s="24"/>
      <c r="N496" s="24"/>
    </row>
    <row r="497" spans="13:14" ht="15.75" customHeight="1" x14ac:dyDescent="0.25">
      <c r="M497" s="24"/>
      <c r="N497" s="24"/>
    </row>
    <row r="498" spans="13:14" ht="15.75" customHeight="1" x14ac:dyDescent="0.25">
      <c r="M498" s="24"/>
      <c r="N498" s="24"/>
    </row>
    <row r="499" spans="13:14" ht="15.75" customHeight="1" x14ac:dyDescent="0.25">
      <c r="M499" s="24"/>
      <c r="N499" s="24"/>
    </row>
    <row r="500" spans="13:14" ht="15.75" customHeight="1" x14ac:dyDescent="0.25">
      <c r="M500" s="24"/>
      <c r="N500" s="24"/>
    </row>
    <row r="501" spans="13:14" ht="15.75" customHeight="1" x14ac:dyDescent="0.25">
      <c r="M501" s="24"/>
      <c r="N501" s="24"/>
    </row>
    <row r="502" spans="13:14" ht="15.75" customHeight="1" x14ac:dyDescent="0.25">
      <c r="M502" s="24"/>
      <c r="N502" s="24"/>
    </row>
    <row r="503" spans="13:14" ht="15.75" customHeight="1" x14ac:dyDescent="0.25">
      <c r="M503" s="24"/>
      <c r="N503" s="24"/>
    </row>
    <row r="504" spans="13:14" ht="15.75" customHeight="1" x14ac:dyDescent="0.25">
      <c r="M504" s="24"/>
      <c r="N504" s="24"/>
    </row>
    <row r="505" spans="13:14" ht="15.75" customHeight="1" x14ac:dyDescent="0.25">
      <c r="M505" s="24"/>
      <c r="N505" s="24"/>
    </row>
    <row r="506" spans="13:14" ht="15.75" customHeight="1" x14ac:dyDescent="0.25">
      <c r="M506" s="24"/>
      <c r="N506" s="24"/>
    </row>
    <row r="507" spans="13:14" ht="15.75" customHeight="1" x14ac:dyDescent="0.25">
      <c r="M507" s="24"/>
      <c r="N507" s="24"/>
    </row>
    <row r="508" spans="13:14" ht="15.75" customHeight="1" x14ac:dyDescent="0.25">
      <c r="M508" s="24"/>
      <c r="N508" s="24"/>
    </row>
    <row r="509" spans="13:14" ht="15.75" customHeight="1" x14ac:dyDescent="0.25">
      <c r="M509" s="24"/>
      <c r="N509" s="24"/>
    </row>
    <row r="510" spans="13:14" ht="15.75" customHeight="1" x14ac:dyDescent="0.25">
      <c r="M510" s="24"/>
      <c r="N510" s="24"/>
    </row>
    <row r="511" spans="13:14" ht="15.75" customHeight="1" x14ac:dyDescent="0.25">
      <c r="M511" s="24"/>
      <c r="N511" s="24"/>
    </row>
    <row r="512" spans="13:14" ht="15.75" customHeight="1" x14ac:dyDescent="0.25">
      <c r="M512" s="24"/>
      <c r="N512" s="24"/>
    </row>
    <row r="513" spans="13:14" ht="15.75" customHeight="1" x14ac:dyDescent="0.25">
      <c r="M513" s="24"/>
      <c r="N513" s="24"/>
    </row>
    <row r="514" spans="13:14" ht="15.75" customHeight="1" x14ac:dyDescent="0.25">
      <c r="M514" s="24"/>
      <c r="N514" s="24"/>
    </row>
    <row r="515" spans="13:14" ht="15.75" customHeight="1" x14ac:dyDescent="0.25">
      <c r="M515" s="24"/>
      <c r="N515" s="24"/>
    </row>
    <row r="516" spans="13:14" ht="15.75" customHeight="1" x14ac:dyDescent="0.25">
      <c r="M516" s="24"/>
      <c r="N516" s="24"/>
    </row>
    <row r="517" spans="13:14" ht="15.75" customHeight="1" x14ac:dyDescent="0.25">
      <c r="M517" s="24"/>
      <c r="N517" s="24"/>
    </row>
    <row r="518" spans="13:14" ht="15.75" customHeight="1" x14ac:dyDescent="0.25">
      <c r="M518" s="24"/>
      <c r="N518" s="24"/>
    </row>
    <row r="519" spans="13:14" ht="15.75" customHeight="1" x14ac:dyDescent="0.25">
      <c r="M519" s="24"/>
      <c r="N519" s="24"/>
    </row>
    <row r="520" spans="13:14" ht="15.75" customHeight="1" x14ac:dyDescent="0.25">
      <c r="M520" s="24"/>
      <c r="N520" s="24"/>
    </row>
    <row r="521" spans="13:14" ht="15.75" customHeight="1" x14ac:dyDescent="0.25">
      <c r="M521" s="24"/>
      <c r="N521" s="24"/>
    </row>
    <row r="522" spans="13:14" ht="15.75" customHeight="1" x14ac:dyDescent="0.25">
      <c r="M522" s="24"/>
      <c r="N522" s="24"/>
    </row>
    <row r="523" spans="13:14" ht="15.75" customHeight="1" x14ac:dyDescent="0.25">
      <c r="M523" s="24"/>
      <c r="N523" s="24"/>
    </row>
    <row r="524" spans="13:14" ht="15.75" customHeight="1" x14ac:dyDescent="0.25">
      <c r="M524" s="24"/>
      <c r="N524" s="24"/>
    </row>
    <row r="525" spans="13:14" ht="15.75" customHeight="1" x14ac:dyDescent="0.25">
      <c r="M525" s="24"/>
      <c r="N525" s="24"/>
    </row>
    <row r="526" spans="13:14" ht="15.75" customHeight="1" x14ac:dyDescent="0.25">
      <c r="M526" s="24"/>
      <c r="N526" s="24"/>
    </row>
    <row r="527" spans="13:14" ht="15.75" customHeight="1" x14ac:dyDescent="0.25">
      <c r="M527" s="24"/>
      <c r="N527" s="24"/>
    </row>
    <row r="528" spans="13:14" ht="15.75" customHeight="1" x14ac:dyDescent="0.25">
      <c r="M528" s="24"/>
      <c r="N528" s="24"/>
    </row>
    <row r="529" spans="13:14" ht="15.75" customHeight="1" x14ac:dyDescent="0.25">
      <c r="M529" s="24"/>
      <c r="N529" s="24"/>
    </row>
    <row r="530" spans="13:14" ht="15.75" customHeight="1" x14ac:dyDescent="0.25">
      <c r="M530" s="24"/>
      <c r="N530" s="24"/>
    </row>
    <row r="531" spans="13:14" ht="15.75" customHeight="1" x14ac:dyDescent="0.25">
      <c r="M531" s="24"/>
      <c r="N531" s="24"/>
    </row>
    <row r="532" spans="13:14" ht="15.75" customHeight="1" x14ac:dyDescent="0.25">
      <c r="M532" s="24"/>
      <c r="N532" s="24"/>
    </row>
    <row r="533" spans="13:14" ht="15.75" customHeight="1" x14ac:dyDescent="0.25">
      <c r="M533" s="24"/>
      <c r="N533" s="24"/>
    </row>
    <row r="534" spans="13:14" ht="15.75" customHeight="1" x14ac:dyDescent="0.25">
      <c r="M534" s="24"/>
      <c r="N534" s="24"/>
    </row>
    <row r="535" spans="13:14" ht="15.75" customHeight="1" x14ac:dyDescent="0.25">
      <c r="M535" s="24"/>
      <c r="N535" s="24"/>
    </row>
    <row r="536" spans="13:14" ht="15.75" customHeight="1" x14ac:dyDescent="0.25">
      <c r="M536" s="24"/>
      <c r="N536" s="24"/>
    </row>
    <row r="537" spans="13:14" ht="15.75" customHeight="1" x14ac:dyDescent="0.25">
      <c r="M537" s="24"/>
      <c r="N537" s="24"/>
    </row>
    <row r="538" spans="13:14" ht="15.75" customHeight="1" x14ac:dyDescent="0.25">
      <c r="M538" s="24"/>
      <c r="N538" s="24"/>
    </row>
    <row r="539" spans="13:14" ht="15.75" customHeight="1" x14ac:dyDescent="0.25">
      <c r="M539" s="24"/>
      <c r="N539" s="24"/>
    </row>
    <row r="540" spans="13:14" ht="15.75" customHeight="1" x14ac:dyDescent="0.25">
      <c r="M540" s="24"/>
      <c r="N540" s="24"/>
    </row>
    <row r="541" spans="13:14" ht="15.75" customHeight="1" x14ac:dyDescent="0.25">
      <c r="M541" s="24"/>
      <c r="N541" s="24"/>
    </row>
    <row r="542" spans="13:14" ht="15.75" customHeight="1" x14ac:dyDescent="0.25">
      <c r="M542" s="24"/>
      <c r="N542" s="24"/>
    </row>
    <row r="543" spans="13:14" ht="15.75" customHeight="1" x14ac:dyDescent="0.25">
      <c r="M543" s="24"/>
      <c r="N543" s="24"/>
    </row>
    <row r="544" spans="13:14" ht="15.75" customHeight="1" x14ac:dyDescent="0.25">
      <c r="M544" s="24"/>
      <c r="N544" s="24"/>
    </row>
    <row r="545" spans="13:14" ht="15.75" customHeight="1" x14ac:dyDescent="0.25">
      <c r="M545" s="24"/>
      <c r="N545" s="24"/>
    </row>
    <row r="546" spans="13:14" ht="15.75" customHeight="1" x14ac:dyDescent="0.25">
      <c r="M546" s="24"/>
      <c r="N546" s="24"/>
    </row>
    <row r="547" spans="13:14" ht="15.75" customHeight="1" x14ac:dyDescent="0.25">
      <c r="M547" s="24"/>
      <c r="N547" s="24"/>
    </row>
    <row r="548" spans="13:14" ht="15.75" customHeight="1" x14ac:dyDescent="0.25">
      <c r="M548" s="24"/>
      <c r="N548" s="24"/>
    </row>
    <row r="549" spans="13:14" ht="15.75" customHeight="1" x14ac:dyDescent="0.25">
      <c r="M549" s="24"/>
      <c r="N549" s="24"/>
    </row>
    <row r="550" spans="13:14" ht="15.75" customHeight="1" x14ac:dyDescent="0.25">
      <c r="M550" s="24"/>
      <c r="N550" s="24"/>
    </row>
    <row r="551" spans="13:14" ht="15.75" customHeight="1" x14ac:dyDescent="0.25">
      <c r="M551" s="24"/>
      <c r="N551" s="24"/>
    </row>
    <row r="552" spans="13:14" ht="15.75" customHeight="1" x14ac:dyDescent="0.25">
      <c r="M552" s="24"/>
      <c r="N552" s="24"/>
    </row>
    <row r="553" spans="13:14" ht="15.75" customHeight="1" x14ac:dyDescent="0.25">
      <c r="M553" s="24"/>
      <c r="N553" s="24"/>
    </row>
    <row r="554" spans="13:14" ht="15.75" customHeight="1" x14ac:dyDescent="0.25">
      <c r="M554" s="24"/>
      <c r="N554" s="24"/>
    </row>
    <row r="555" spans="13:14" ht="15.75" customHeight="1" x14ac:dyDescent="0.25">
      <c r="M555" s="24"/>
      <c r="N555" s="24"/>
    </row>
    <row r="556" spans="13:14" ht="15.75" customHeight="1" x14ac:dyDescent="0.25">
      <c r="M556" s="24"/>
      <c r="N556" s="24"/>
    </row>
    <row r="557" spans="13:14" ht="15.75" customHeight="1" x14ac:dyDescent="0.25">
      <c r="M557" s="24"/>
      <c r="N557" s="24"/>
    </row>
    <row r="558" spans="13:14" ht="15.75" customHeight="1" x14ac:dyDescent="0.25">
      <c r="M558" s="24"/>
      <c r="N558" s="24"/>
    </row>
    <row r="559" spans="13:14" ht="15.75" customHeight="1" x14ac:dyDescent="0.25">
      <c r="M559" s="24"/>
      <c r="N559" s="24"/>
    </row>
    <row r="560" spans="13:14" ht="15.75" customHeight="1" x14ac:dyDescent="0.25">
      <c r="M560" s="24"/>
      <c r="N560" s="24"/>
    </row>
    <row r="561" spans="13:14" ht="15.75" customHeight="1" x14ac:dyDescent="0.25">
      <c r="M561" s="24"/>
      <c r="N561" s="24"/>
    </row>
    <row r="562" spans="13:14" ht="15.75" customHeight="1" x14ac:dyDescent="0.25">
      <c r="M562" s="24"/>
      <c r="N562" s="24"/>
    </row>
    <row r="563" spans="13:14" ht="15.75" customHeight="1" x14ac:dyDescent="0.25">
      <c r="M563" s="24"/>
      <c r="N563" s="24"/>
    </row>
    <row r="564" spans="13:14" ht="15.75" customHeight="1" x14ac:dyDescent="0.25">
      <c r="M564" s="24"/>
      <c r="N564" s="24"/>
    </row>
    <row r="565" spans="13:14" ht="15.75" customHeight="1" x14ac:dyDescent="0.25">
      <c r="M565" s="24"/>
      <c r="N565" s="24"/>
    </row>
    <row r="566" spans="13:14" ht="15.75" customHeight="1" x14ac:dyDescent="0.25">
      <c r="M566" s="24"/>
      <c r="N566" s="24"/>
    </row>
    <row r="567" spans="13:14" ht="15.75" customHeight="1" x14ac:dyDescent="0.25">
      <c r="M567" s="24"/>
      <c r="N567" s="24"/>
    </row>
    <row r="568" spans="13:14" ht="15.75" customHeight="1" x14ac:dyDescent="0.25">
      <c r="M568" s="24"/>
      <c r="N568" s="24"/>
    </row>
    <row r="569" spans="13:14" ht="15.75" customHeight="1" x14ac:dyDescent="0.25">
      <c r="M569" s="24"/>
      <c r="N569" s="24"/>
    </row>
    <row r="570" spans="13:14" ht="15.75" customHeight="1" x14ac:dyDescent="0.25">
      <c r="M570" s="24"/>
      <c r="N570" s="24"/>
    </row>
    <row r="571" spans="13:14" ht="15.75" customHeight="1" x14ac:dyDescent="0.25">
      <c r="M571" s="24"/>
      <c r="N571" s="24"/>
    </row>
    <row r="572" spans="13:14" ht="15.75" customHeight="1" x14ac:dyDescent="0.25">
      <c r="M572" s="24"/>
      <c r="N572" s="24"/>
    </row>
    <row r="573" spans="13:14" ht="15.75" customHeight="1" x14ac:dyDescent="0.25">
      <c r="M573" s="24"/>
      <c r="N573" s="24"/>
    </row>
    <row r="574" spans="13:14" ht="15.75" customHeight="1" x14ac:dyDescent="0.25">
      <c r="M574" s="24"/>
      <c r="N574" s="24"/>
    </row>
    <row r="575" spans="13:14" ht="15.75" customHeight="1" x14ac:dyDescent="0.25">
      <c r="M575" s="24"/>
      <c r="N575" s="24"/>
    </row>
    <row r="576" spans="13:14" ht="15.75" customHeight="1" x14ac:dyDescent="0.25">
      <c r="M576" s="24"/>
      <c r="N576" s="24"/>
    </row>
    <row r="577" spans="13:14" ht="15.75" customHeight="1" x14ac:dyDescent="0.25">
      <c r="M577" s="24"/>
      <c r="N577" s="24"/>
    </row>
    <row r="578" spans="13:14" ht="15.75" customHeight="1" x14ac:dyDescent="0.25">
      <c r="M578" s="24"/>
      <c r="N578" s="24"/>
    </row>
    <row r="579" spans="13:14" ht="15.75" customHeight="1" x14ac:dyDescent="0.25">
      <c r="M579" s="24"/>
      <c r="N579" s="24"/>
    </row>
    <row r="580" spans="13:14" ht="15.75" customHeight="1" x14ac:dyDescent="0.25">
      <c r="M580" s="24"/>
      <c r="N580" s="24"/>
    </row>
    <row r="581" spans="13:14" ht="15.75" customHeight="1" x14ac:dyDescent="0.25">
      <c r="M581" s="24"/>
      <c r="N581" s="24"/>
    </row>
    <row r="582" spans="13:14" ht="15.75" customHeight="1" x14ac:dyDescent="0.25">
      <c r="M582" s="24"/>
      <c r="N582" s="24"/>
    </row>
    <row r="583" spans="13:14" ht="15.75" customHeight="1" x14ac:dyDescent="0.25">
      <c r="M583" s="24"/>
      <c r="N583" s="24"/>
    </row>
    <row r="584" spans="13:14" ht="15.75" customHeight="1" x14ac:dyDescent="0.25">
      <c r="M584" s="24"/>
      <c r="N584" s="24"/>
    </row>
    <row r="585" spans="13:14" ht="15.75" customHeight="1" x14ac:dyDescent="0.25">
      <c r="M585" s="24"/>
      <c r="N585" s="24"/>
    </row>
    <row r="586" spans="13:14" ht="15.75" customHeight="1" x14ac:dyDescent="0.25">
      <c r="M586" s="24"/>
      <c r="N586" s="24"/>
    </row>
    <row r="587" spans="13:14" ht="15.75" customHeight="1" x14ac:dyDescent="0.25">
      <c r="M587" s="24"/>
      <c r="N587" s="24"/>
    </row>
    <row r="588" spans="13:14" ht="15.75" customHeight="1" x14ac:dyDescent="0.25">
      <c r="M588" s="24"/>
      <c r="N588" s="24"/>
    </row>
    <row r="589" spans="13:14" ht="15.75" customHeight="1" x14ac:dyDescent="0.25">
      <c r="M589" s="24"/>
      <c r="N589" s="24"/>
    </row>
    <row r="590" spans="13:14" ht="15.75" customHeight="1" x14ac:dyDescent="0.25">
      <c r="M590" s="24"/>
      <c r="N590" s="24"/>
    </row>
    <row r="591" spans="13:14" ht="15.75" customHeight="1" x14ac:dyDescent="0.25">
      <c r="M591" s="24"/>
      <c r="N591" s="24"/>
    </row>
    <row r="592" spans="13:14" ht="15.75" customHeight="1" x14ac:dyDescent="0.25">
      <c r="M592" s="24"/>
      <c r="N592" s="24"/>
    </row>
    <row r="593" spans="13:14" ht="15.75" customHeight="1" x14ac:dyDescent="0.25">
      <c r="M593" s="24"/>
      <c r="N593" s="24"/>
    </row>
    <row r="594" spans="13:14" ht="15.75" customHeight="1" x14ac:dyDescent="0.25">
      <c r="M594" s="24"/>
      <c r="N594" s="24"/>
    </row>
    <row r="595" spans="13:14" ht="15.75" customHeight="1" x14ac:dyDescent="0.25">
      <c r="M595" s="24"/>
      <c r="N595" s="24"/>
    </row>
    <row r="596" spans="13:14" ht="15.75" customHeight="1" x14ac:dyDescent="0.25">
      <c r="M596" s="24"/>
      <c r="N596" s="24"/>
    </row>
    <row r="597" spans="13:14" ht="15.75" customHeight="1" x14ac:dyDescent="0.25">
      <c r="M597" s="24"/>
      <c r="N597" s="24"/>
    </row>
    <row r="598" spans="13:14" ht="15.75" customHeight="1" x14ac:dyDescent="0.25">
      <c r="M598" s="24"/>
      <c r="N598" s="24"/>
    </row>
    <row r="599" spans="13:14" ht="15.75" customHeight="1" x14ac:dyDescent="0.25">
      <c r="M599" s="24"/>
      <c r="N599" s="24"/>
    </row>
    <row r="600" spans="13:14" ht="15.75" customHeight="1" x14ac:dyDescent="0.25">
      <c r="M600" s="24"/>
      <c r="N600" s="24"/>
    </row>
    <row r="601" spans="13:14" ht="15.75" customHeight="1" x14ac:dyDescent="0.25">
      <c r="M601" s="24"/>
      <c r="N601" s="24"/>
    </row>
    <row r="602" spans="13:14" ht="15.75" customHeight="1" x14ac:dyDescent="0.25">
      <c r="M602" s="24"/>
      <c r="N602" s="24"/>
    </row>
    <row r="603" spans="13:14" ht="15.75" customHeight="1" x14ac:dyDescent="0.25">
      <c r="M603" s="24"/>
      <c r="N603" s="24"/>
    </row>
    <row r="604" spans="13:14" ht="15.75" customHeight="1" x14ac:dyDescent="0.25">
      <c r="M604" s="24"/>
      <c r="N604" s="24"/>
    </row>
    <row r="605" spans="13:14" ht="15.75" customHeight="1" x14ac:dyDescent="0.25">
      <c r="M605" s="24"/>
      <c r="N605" s="24"/>
    </row>
    <row r="606" spans="13:14" ht="15.75" customHeight="1" x14ac:dyDescent="0.25">
      <c r="M606" s="24"/>
      <c r="N606" s="24"/>
    </row>
    <row r="607" spans="13:14" ht="15.75" customHeight="1" x14ac:dyDescent="0.25">
      <c r="M607" s="24"/>
      <c r="N607" s="24"/>
    </row>
    <row r="608" spans="13:14" ht="15.75" customHeight="1" x14ac:dyDescent="0.25">
      <c r="M608" s="24"/>
      <c r="N608" s="24"/>
    </row>
    <row r="609" spans="13:14" ht="15.75" customHeight="1" x14ac:dyDescent="0.25">
      <c r="M609" s="24"/>
      <c r="N609" s="24"/>
    </row>
    <row r="610" spans="13:14" ht="15.75" customHeight="1" x14ac:dyDescent="0.25">
      <c r="M610" s="24"/>
      <c r="N610" s="24"/>
    </row>
    <row r="611" spans="13:14" ht="15.75" customHeight="1" x14ac:dyDescent="0.25">
      <c r="M611" s="24"/>
      <c r="N611" s="24"/>
    </row>
    <row r="612" spans="13:14" ht="15.75" customHeight="1" x14ac:dyDescent="0.25">
      <c r="M612" s="24"/>
      <c r="N612" s="24"/>
    </row>
    <row r="613" spans="13:14" ht="15.75" customHeight="1" x14ac:dyDescent="0.25">
      <c r="M613" s="24"/>
      <c r="N613" s="24"/>
    </row>
    <row r="614" spans="13:14" ht="15.75" customHeight="1" x14ac:dyDescent="0.25">
      <c r="M614" s="24"/>
      <c r="N614" s="24"/>
    </row>
    <row r="615" spans="13:14" ht="15.75" customHeight="1" x14ac:dyDescent="0.25">
      <c r="M615" s="24"/>
      <c r="N615" s="24"/>
    </row>
    <row r="616" spans="13:14" ht="15.75" customHeight="1" x14ac:dyDescent="0.25">
      <c r="M616" s="24"/>
      <c r="N616" s="24"/>
    </row>
    <row r="617" spans="13:14" ht="15.75" customHeight="1" x14ac:dyDescent="0.25">
      <c r="M617" s="24"/>
      <c r="N617" s="24"/>
    </row>
    <row r="618" spans="13:14" ht="15.75" customHeight="1" x14ac:dyDescent="0.25">
      <c r="M618" s="24"/>
      <c r="N618" s="24"/>
    </row>
    <row r="619" spans="13:14" ht="15.75" customHeight="1" x14ac:dyDescent="0.25">
      <c r="M619" s="24"/>
      <c r="N619" s="24"/>
    </row>
    <row r="620" spans="13:14" ht="15.75" customHeight="1" x14ac:dyDescent="0.25">
      <c r="M620" s="24"/>
      <c r="N620" s="24"/>
    </row>
    <row r="621" spans="13:14" ht="15.75" customHeight="1" x14ac:dyDescent="0.25">
      <c r="M621" s="24"/>
      <c r="N621" s="24"/>
    </row>
    <row r="622" spans="13:14" ht="15.75" customHeight="1" x14ac:dyDescent="0.25">
      <c r="M622" s="24"/>
      <c r="N622" s="24"/>
    </row>
    <row r="623" spans="13:14" ht="15.75" customHeight="1" x14ac:dyDescent="0.25">
      <c r="M623" s="24"/>
      <c r="N623" s="24"/>
    </row>
    <row r="624" spans="13:14" ht="15.75" customHeight="1" x14ac:dyDescent="0.25">
      <c r="M624" s="24"/>
      <c r="N624" s="24"/>
    </row>
    <row r="625" spans="13:14" ht="15.75" customHeight="1" x14ac:dyDescent="0.25">
      <c r="M625" s="24"/>
      <c r="N625" s="24"/>
    </row>
    <row r="626" spans="13:14" ht="15.75" customHeight="1" x14ac:dyDescent="0.25">
      <c r="M626" s="24"/>
      <c r="N626" s="24"/>
    </row>
    <row r="627" spans="13:14" ht="15.75" customHeight="1" x14ac:dyDescent="0.25">
      <c r="M627" s="24"/>
      <c r="N627" s="24"/>
    </row>
    <row r="628" spans="13:14" ht="15.75" customHeight="1" x14ac:dyDescent="0.25">
      <c r="M628" s="24"/>
      <c r="N628" s="24"/>
    </row>
    <row r="629" spans="13:14" ht="15.75" customHeight="1" x14ac:dyDescent="0.25">
      <c r="M629" s="24"/>
      <c r="N629" s="24"/>
    </row>
    <row r="630" spans="13:14" ht="15.75" customHeight="1" x14ac:dyDescent="0.25">
      <c r="M630" s="24"/>
      <c r="N630" s="24"/>
    </row>
    <row r="631" spans="13:14" ht="15.75" customHeight="1" x14ac:dyDescent="0.25">
      <c r="M631" s="24"/>
      <c r="N631" s="24"/>
    </row>
    <row r="632" spans="13:14" ht="15.75" customHeight="1" x14ac:dyDescent="0.25">
      <c r="M632" s="24"/>
      <c r="N632" s="24"/>
    </row>
    <row r="633" spans="13:14" ht="15.75" customHeight="1" x14ac:dyDescent="0.25">
      <c r="M633" s="24"/>
      <c r="N633" s="24"/>
    </row>
    <row r="634" spans="13:14" ht="15.75" customHeight="1" x14ac:dyDescent="0.25">
      <c r="M634" s="24"/>
      <c r="N634" s="24"/>
    </row>
    <row r="635" spans="13:14" ht="15.75" customHeight="1" x14ac:dyDescent="0.25">
      <c r="M635" s="24"/>
      <c r="N635" s="24"/>
    </row>
    <row r="636" spans="13:14" ht="15.75" customHeight="1" x14ac:dyDescent="0.25">
      <c r="M636" s="24"/>
      <c r="N636" s="24"/>
    </row>
    <row r="637" spans="13:14" ht="15.75" customHeight="1" x14ac:dyDescent="0.25">
      <c r="M637" s="24"/>
      <c r="N637" s="24"/>
    </row>
    <row r="638" spans="13:14" ht="15.75" customHeight="1" x14ac:dyDescent="0.25">
      <c r="M638" s="24"/>
      <c r="N638" s="24"/>
    </row>
    <row r="639" spans="13:14" ht="15.75" customHeight="1" x14ac:dyDescent="0.25">
      <c r="M639" s="24"/>
      <c r="N639" s="24"/>
    </row>
    <row r="640" spans="13:14" ht="15.75" customHeight="1" x14ac:dyDescent="0.25">
      <c r="M640" s="24"/>
      <c r="N640" s="24"/>
    </row>
    <row r="641" spans="13:14" ht="15.75" customHeight="1" x14ac:dyDescent="0.25">
      <c r="M641" s="24"/>
      <c r="N641" s="24"/>
    </row>
    <row r="642" spans="13:14" ht="15.75" customHeight="1" x14ac:dyDescent="0.25">
      <c r="M642" s="24"/>
      <c r="N642" s="24"/>
    </row>
    <row r="643" spans="13:14" ht="15.75" customHeight="1" x14ac:dyDescent="0.25">
      <c r="M643" s="24"/>
      <c r="N643" s="24"/>
    </row>
    <row r="644" spans="13:14" ht="15.75" customHeight="1" x14ac:dyDescent="0.25">
      <c r="M644" s="24"/>
      <c r="N644" s="24"/>
    </row>
    <row r="645" spans="13:14" ht="15.75" customHeight="1" x14ac:dyDescent="0.25">
      <c r="M645" s="24"/>
      <c r="N645" s="24"/>
    </row>
    <row r="646" spans="13:14" ht="15.75" customHeight="1" x14ac:dyDescent="0.25">
      <c r="M646" s="24"/>
      <c r="N646" s="24"/>
    </row>
    <row r="647" spans="13:14" ht="15.75" customHeight="1" x14ac:dyDescent="0.25">
      <c r="M647" s="24"/>
      <c r="N647" s="24"/>
    </row>
    <row r="648" spans="13:14" ht="15.75" customHeight="1" x14ac:dyDescent="0.25">
      <c r="M648" s="24"/>
      <c r="N648" s="24"/>
    </row>
    <row r="649" spans="13:14" ht="15.75" customHeight="1" x14ac:dyDescent="0.25">
      <c r="M649" s="24"/>
      <c r="N649" s="24"/>
    </row>
    <row r="650" spans="13:14" ht="15.75" customHeight="1" x14ac:dyDescent="0.25">
      <c r="M650" s="24"/>
      <c r="N650" s="24"/>
    </row>
    <row r="651" spans="13:14" ht="15.75" customHeight="1" x14ac:dyDescent="0.25">
      <c r="M651" s="24"/>
      <c r="N651" s="24"/>
    </row>
    <row r="652" spans="13:14" ht="15.75" customHeight="1" x14ac:dyDescent="0.25">
      <c r="M652" s="24"/>
      <c r="N652" s="24"/>
    </row>
    <row r="653" spans="13:14" ht="15.75" customHeight="1" x14ac:dyDescent="0.25">
      <c r="M653" s="24"/>
      <c r="N653" s="24"/>
    </row>
    <row r="654" spans="13:14" ht="15.75" customHeight="1" x14ac:dyDescent="0.25">
      <c r="M654" s="24"/>
      <c r="N654" s="24"/>
    </row>
    <row r="655" spans="13:14" ht="15.75" customHeight="1" x14ac:dyDescent="0.25">
      <c r="M655" s="24"/>
      <c r="N655" s="24"/>
    </row>
    <row r="656" spans="13:14" ht="15.75" customHeight="1" x14ac:dyDescent="0.25">
      <c r="M656" s="24"/>
      <c r="N656" s="24"/>
    </row>
    <row r="657" spans="13:14" ht="15.75" customHeight="1" x14ac:dyDescent="0.25">
      <c r="M657" s="24"/>
      <c r="N657" s="24"/>
    </row>
    <row r="658" spans="13:14" ht="15.75" customHeight="1" x14ac:dyDescent="0.25">
      <c r="M658" s="24"/>
      <c r="N658" s="24"/>
    </row>
    <row r="659" spans="13:14" ht="15.75" customHeight="1" x14ac:dyDescent="0.25">
      <c r="M659" s="24"/>
      <c r="N659" s="24"/>
    </row>
    <row r="660" spans="13:14" ht="15.75" customHeight="1" x14ac:dyDescent="0.25">
      <c r="M660" s="24"/>
      <c r="N660" s="24"/>
    </row>
    <row r="661" spans="13:14" ht="15.75" customHeight="1" x14ac:dyDescent="0.25">
      <c r="M661" s="24"/>
      <c r="N661" s="24"/>
    </row>
    <row r="662" spans="13:14" ht="15.75" customHeight="1" x14ac:dyDescent="0.25">
      <c r="M662" s="24"/>
      <c r="N662" s="24"/>
    </row>
    <row r="663" spans="13:14" ht="15.75" customHeight="1" x14ac:dyDescent="0.25">
      <c r="M663" s="24"/>
      <c r="N663" s="24"/>
    </row>
    <row r="664" spans="13:14" ht="15.75" customHeight="1" x14ac:dyDescent="0.25">
      <c r="M664" s="24"/>
      <c r="N664" s="24"/>
    </row>
    <row r="665" spans="13:14" ht="15.75" customHeight="1" x14ac:dyDescent="0.25">
      <c r="M665" s="24"/>
      <c r="N665" s="24"/>
    </row>
    <row r="666" spans="13:14" ht="15.75" customHeight="1" x14ac:dyDescent="0.25">
      <c r="M666" s="24"/>
      <c r="N666" s="24"/>
    </row>
    <row r="667" spans="13:14" ht="15.75" customHeight="1" x14ac:dyDescent="0.25">
      <c r="M667" s="24"/>
      <c r="N667" s="24"/>
    </row>
    <row r="668" spans="13:14" ht="15.75" customHeight="1" x14ac:dyDescent="0.25">
      <c r="M668" s="24"/>
      <c r="N668" s="24"/>
    </row>
    <row r="669" spans="13:14" ht="15.75" customHeight="1" x14ac:dyDescent="0.25">
      <c r="M669" s="24"/>
      <c r="N669" s="24"/>
    </row>
    <row r="670" spans="13:14" ht="15.75" customHeight="1" x14ac:dyDescent="0.25">
      <c r="M670" s="24"/>
      <c r="N670" s="24"/>
    </row>
    <row r="671" spans="13:14" ht="15.75" customHeight="1" x14ac:dyDescent="0.25">
      <c r="M671" s="24"/>
      <c r="N671" s="24"/>
    </row>
    <row r="672" spans="13:14" ht="15.75" customHeight="1" x14ac:dyDescent="0.25">
      <c r="M672" s="24"/>
      <c r="N672" s="24"/>
    </row>
    <row r="673" spans="13:14" ht="15.75" customHeight="1" x14ac:dyDescent="0.25">
      <c r="M673" s="24"/>
      <c r="N673" s="24"/>
    </row>
    <row r="674" spans="13:14" ht="15.75" customHeight="1" x14ac:dyDescent="0.25">
      <c r="M674" s="24"/>
      <c r="N674" s="24"/>
    </row>
    <row r="675" spans="13:14" ht="15.75" customHeight="1" x14ac:dyDescent="0.25">
      <c r="M675" s="24"/>
      <c r="N675" s="24"/>
    </row>
    <row r="676" spans="13:14" ht="15.75" customHeight="1" x14ac:dyDescent="0.25">
      <c r="M676" s="24"/>
      <c r="N676" s="24"/>
    </row>
    <row r="677" spans="13:14" ht="15.75" customHeight="1" x14ac:dyDescent="0.25">
      <c r="M677" s="24"/>
      <c r="N677" s="24"/>
    </row>
    <row r="678" spans="13:14" ht="15.75" customHeight="1" x14ac:dyDescent="0.25">
      <c r="M678" s="24"/>
      <c r="N678" s="24"/>
    </row>
    <row r="679" spans="13:14" ht="15.75" customHeight="1" x14ac:dyDescent="0.25">
      <c r="M679" s="24"/>
      <c r="N679" s="24"/>
    </row>
    <row r="680" spans="13:14" ht="15.75" customHeight="1" x14ac:dyDescent="0.25">
      <c r="M680" s="24"/>
      <c r="N680" s="24"/>
    </row>
    <row r="681" spans="13:14" ht="15.75" customHeight="1" x14ac:dyDescent="0.25">
      <c r="M681" s="24"/>
      <c r="N681" s="24"/>
    </row>
    <row r="682" spans="13:14" ht="15.75" customHeight="1" x14ac:dyDescent="0.25">
      <c r="M682" s="24"/>
      <c r="N682" s="24"/>
    </row>
    <row r="683" spans="13:14" ht="15.75" customHeight="1" x14ac:dyDescent="0.25">
      <c r="M683" s="24"/>
      <c r="N683" s="24"/>
    </row>
    <row r="684" spans="13:14" ht="15.75" customHeight="1" x14ac:dyDescent="0.25">
      <c r="M684" s="24"/>
      <c r="N684" s="24"/>
    </row>
    <row r="685" spans="13:14" ht="15.75" customHeight="1" x14ac:dyDescent="0.25">
      <c r="M685" s="24"/>
      <c r="N685" s="24"/>
    </row>
    <row r="686" spans="13:14" ht="15.75" customHeight="1" x14ac:dyDescent="0.25">
      <c r="M686" s="24"/>
      <c r="N686" s="24"/>
    </row>
    <row r="687" spans="13:14" ht="15.75" customHeight="1" x14ac:dyDescent="0.25">
      <c r="M687" s="24"/>
      <c r="N687" s="24"/>
    </row>
    <row r="688" spans="13:14" ht="15.75" customHeight="1" x14ac:dyDescent="0.25">
      <c r="M688" s="24"/>
      <c r="N688" s="24"/>
    </row>
    <row r="689" spans="13:14" ht="15.75" customHeight="1" x14ac:dyDescent="0.25">
      <c r="M689" s="24"/>
      <c r="N689" s="24"/>
    </row>
    <row r="690" spans="13:14" ht="15.75" customHeight="1" x14ac:dyDescent="0.25">
      <c r="M690" s="24"/>
      <c r="N690" s="24"/>
    </row>
    <row r="691" spans="13:14" ht="15.75" customHeight="1" x14ac:dyDescent="0.25">
      <c r="M691" s="24"/>
      <c r="N691" s="24"/>
    </row>
    <row r="692" spans="13:14" ht="15.75" customHeight="1" x14ac:dyDescent="0.25">
      <c r="M692" s="24"/>
      <c r="N692" s="24"/>
    </row>
    <row r="693" spans="13:14" ht="15.75" customHeight="1" x14ac:dyDescent="0.25">
      <c r="M693" s="24"/>
      <c r="N693" s="24"/>
    </row>
    <row r="694" spans="13:14" ht="15.75" customHeight="1" x14ac:dyDescent="0.25">
      <c r="M694" s="24"/>
      <c r="N694" s="24"/>
    </row>
    <row r="695" spans="13:14" ht="15.75" customHeight="1" x14ac:dyDescent="0.25">
      <c r="M695" s="24"/>
      <c r="N695" s="24"/>
    </row>
    <row r="696" spans="13:14" ht="15.75" customHeight="1" x14ac:dyDescent="0.25">
      <c r="M696" s="24"/>
      <c r="N696" s="24"/>
    </row>
    <row r="697" spans="13:14" ht="15.75" customHeight="1" x14ac:dyDescent="0.25">
      <c r="M697" s="24"/>
      <c r="N697" s="24"/>
    </row>
    <row r="698" spans="13:14" ht="15.75" customHeight="1" x14ac:dyDescent="0.25">
      <c r="M698" s="24"/>
      <c r="N698" s="24"/>
    </row>
    <row r="699" spans="13:14" ht="15.75" customHeight="1" x14ac:dyDescent="0.25">
      <c r="M699" s="24"/>
      <c r="N699" s="24"/>
    </row>
    <row r="700" spans="13:14" ht="15.75" customHeight="1" x14ac:dyDescent="0.25">
      <c r="M700" s="24"/>
      <c r="N700" s="24"/>
    </row>
    <row r="701" spans="13:14" ht="15.75" customHeight="1" x14ac:dyDescent="0.25">
      <c r="M701" s="24"/>
      <c r="N701" s="24"/>
    </row>
    <row r="702" spans="13:14" ht="15.75" customHeight="1" x14ac:dyDescent="0.25">
      <c r="M702" s="24"/>
      <c r="N702" s="24"/>
    </row>
    <row r="703" spans="13:14" ht="15.75" customHeight="1" x14ac:dyDescent="0.25">
      <c r="M703" s="24"/>
      <c r="N703" s="24"/>
    </row>
    <row r="704" spans="13:14" ht="15.75" customHeight="1" x14ac:dyDescent="0.25">
      <c r="M704" s="24"/>
      <c r="N704" s="24"/>
    </row>
    <row r="705" spans="13:14" ht="15.75" customHeight="1" x14ac:dyDescent="0.25">
      <c r="M705" s="24"/>
      <c r="N705" s="24"/>
    </row>
    <row r="706" spans="13:14" ht="15.75" customHeight="1" x14ac:dyDescent="0.25">
      <c r="M706" s="24"/>
      <c r="N706" s="24"/>
    </row>
    <row r="707" spans="13:14" ht="15.75" customHeight="1" x14ac:dyDescent="0.25">
      <c r="M707" s="24"/>
      <c r="N707" s="24"/>
    </row>
    <row r="708" spans="13:14" ht="15.75" customHeight="1" x14ac:dyDescent="0.25">
      <c r="M708" s="24"/>
      <c r="N708" s="24"/>
    </row>
    <row r="709" spans="13:14" ht="15.75" customHeight="1" x14ac:dyDescent="0.25">
      <c r="M709" s="24"/>
      <c r="N709" s="24"/>
    </row>
    <row r="710" spans="13:14" ht="15.75" customHeight="1" x14ac:dyDescent="0.25">
      <c r="M710" s="24"/>
      <c r="N710" s="24"/>
    </row>
    <row r="711" spans="13:14" ht="15.75" customHeight="1" x14ac:dyDescent="0.25">
      <c r="M711" s="24"/>
      <c r="N711" s="24"/>
    </row>
    <row r="712" spans="13:14" ht="15.75" customHeight="1" x14ac:dyDescent="0.25">
      <c r="M712" s="24"/>
      <c r="N712" s="24"/>
    </row>
    <row r="713" spans="13:14" ht="15.75" customHeight="1" x14ac:dyDescent="0.25">
      <c r="M713" s="24"/>
      <c r="N713" s="24"/>
    </row>
    <row r="714" spans="13:14" ht="15.75" customHeight="1" x14ac:dyDescent="0.25">
      <c r="M714" s="24"/>
      <c r="N714" s="24"/>
    </row>
    <row r="715" spans="13:14" ht="15.75" customHeight="1" x14ac:dyDescent="0.25">
      <c r="M715" s="24"/>
      <c r="N715" s="24"/>
    </row>
    <row r="716" spans="13:14" ht="15.75" customHeight="1" x14ac:dyDescent="0.25">
      <c r="M716" s="24"/>
      <c r="N716" s="24"/>
    </row>
    <row r="717" spans="13:14" ht="15.75" customHeight="1" x14ac:dyDescent="0.25">
      <c r="M717" s="24"/>
      <c r="N717" s="24"/>
    </row>
    <row r="718" spans="13:14" ht="15.75" customHeight="1" x14ac:dyDescent="0.25">
      <c r="M718" s="24"/>
      <c r="N718" s="24"/>
    </row>
    <row r="719" spans="13:14" ht="15.75" customHeight="1" x14ac:dyDescent="0.25">
      <c r="M719" s="24"/>
      <c r="N719" s="24"/>
    </row>
    <row r="720" spans="13:14" ht="15.75" customHeight="1" x14ac:dyDescent="0.25">
      <c r="M720" s="24"/>
      <c r="N720" s="24"/>
    </row>
    <row r="721" spans="13:14" ht="15.75" customHeight="1" x14ac:dyDescent="0.25">
      <c r="M721" s="24"/>
      <c r="N721" s="24"/>
    </row>
    <row r="722" spans="13:14" ht="15.75" customHeight="1" x14ac:dyDescent="0.25">
      <c r="M722" s="24"/>
      <c r="N722" s="24"/>
    </row>
    <row r="723" spans="13:14" ht="15.75" customHeight="1" x14ac:dyDescent="0.25">
      <c r="M723" s="24"/>
      <c r="N723" s="24"/>
    </row>
    <row r="724" spans="13:14" ht="15.75" customHeight="1" x14ac:dyDescent="0.25">
      <c r="M724" s="24"/>
      <c r="N724" s="24"/>
    </row>
    <row r="725" spans="13:14" ht="15.75" customHeight="1" x14ac:dyDescent="0.25">
      <c r="M725" s="24"/>
      <c r="N725" s="24"/>
    </row>
    <row r="726" spans="13:14" ht="15.75" customHeight="1" x14ac:dyDescent="0.25">
      <c r="M726" s="24"/>
      <c r="N726" s="24"/>
    </row>
    <row r="727" spans="13:14" ht="15.75" customHeight="1" x14ac:dyDescent="0.25">
      <c r="M727" s="24"/>
      <c r="N727" s="24"/>
    </row>
    <row r="728" spans="13:14" ht="15.75" customHeight="1" x14ac:dyDescent="0.25">
      <c r="M728" s="24"/>
      <c r="N728" s="24"/>
    </row>
    <row r="729" spans="13:14" ht="15.75" customHeight="1" x14ac:dyDescent="0.25">
      <c r="M729" s="24"/>
      <c r="N729" s="24"/>
    </row>
    <row r="730" spans="13:14" ht="15.75" customHeight="1" x14ac:dyDescent="0.25">
      <c r="M730" s="24"/>
      <c r="N730" s="24"/>
    </row>
    <row r="731" spans="13:14" ht="15.75" customHeight="1" x14ac:dyDescent="0.25">
      <c r="M731" s="24"/>
      <c r="N731" s="24"/>
    </row>
    <row r="732" spans="13:14" ht="15.75" customHeight="1" x14ac:dyDescent="0.25">
      <c r="M732" s="24"/>
      <c r="N732" s="24"/>
    </row>
    <row r="733" spans="13:14" ht="15.75" customHeight="1" x14ac:dyDescent="0.25">
      <c r="M733" s="24"/>
      <c r="N733" s="24"/>
    </row>
    <row r="734" spans="13:14" ht="15.75" customHeight="1" x14ac:dyDescent="0.25">
      <c r="M734" s="24"/>
      <c r="N734" s="24"/>
    </row>
    <row r="735" spans="13:14" ht="15.75" customHeight="1" x14ac:dyDescent="0.25">
      <c r="M735" s="24"/>
      <c r="N735" s="24"/>
    </row>
    <row r="736" spans="13:14" ht="15.75" customHeight="1" x14ac:dyDescent="0.25">
      <c r="M736" s="24"/>
      <c r="N736" s="24"/>
    </row>
    <row r="737" spans="13:14" ht="15.75" customHeight="1" x14ac:dyDescent="0.25">
      <c r="M737" s="24"/>
      <c r="N737" s="24"/>
    </row>
    <row r="738" spans="13:14" ht="15.75" customHeight="1" x14ac:dyDescent="0.25">
      <c r="M738" s="24"/>
      <c r="N738" s="24"/>
    </row>
    <row r="739" spans="13:14" ht="15.75" customHeight="1" x14ac:dyDescent="0.25">
      <c r="M739" s="24"/>
      <c r="N739" s="24"/>
    </row>
    <row r="740" spans="13:14" ht="15.75" customHeight="1" x14ac:dyDescent="0.25">
      <c r="M740" s="24"/>
      <c r="N740" s="24"/>
    </row>
    <row r="741" spans="13:14" ht="15.75" customHeight="1" x14ac:dyDescent="0.25">
      <c r="M741" s="24"/>
      <c r="N741" s="24"/>
    </row>
    <row r="742" spans="13:14" ht="15.75" customHeight="1" x14ac:dyDescent="0.25">
      <c r="M742" s="24"/>
      <c r="N742" s="24"/>
    </row>
    <row r="743" spans="13:14" ht="15.75" customHeight="1" x14ac:dyDescent="0.25">
      <c r="M743" s="24"/>
      <c r="N743" s="24"/>
    </row>
    <row r="744" spans="13:14" ht="15.75" customHeight="1" x14ac:dyDescent="0.25">
      <c r="M744" s="24"/>
      <c r="N744" s="24"/>
    </row>
    <row r="745" spans="13:14" ht="15.75" customHeight="1" x14ac:dyDescent="0.25">
      <c r="M745" s="24"/>
      <c r="N745" s="24"/>
    </row>
    <row r="746" spans="13:14" ht="15.75" customHeight="1" x14ac:dyDescent="0.25">
      <c r="M746" s="24"/>
      <c r="N746" s="24"/>
    </row>
    <row r="747" spans="13:14" ht="15.75" customHeight="1" x14ac:dyDescent="0.25">
      <c r="M747" s="24"/>
      <c r="N747" s="24"/>
    </row>
    <row r="748" spans="13:14" ht="15.75" customHeight="1" x14ac:dyDescent="0.25">
      <c r="M748" s="24"/>
      <c r="N748" s="24"/>
    </row>
    <row r="749" spans="13:14" ht="15.75" customHeight="1" x14ac:dyDescent="0.25">
      <c r="M749" s="24"/>
      <c r="N749" s="24"/>
    </row>
    <row r="750" spans="13:14" ht="15.75" customHeight="1" x14ac:dyDescent="0.25">
      <c r="M750" s="24"/>
      <c r="N750" s="24"/>
    </row>
    <row r="751" spans="13:14" ht="15.75" customHeight="1" x14ac:dyDescent="0.25">
      <c r="M751" s="24"/>
      <c r="N751" s="24"/>
    </row>
    <row r="752" spans="13:14" ht="15.75" customHeight="1" x14ac:dyDescent="0.25">
      <c r="M752" s="24"/>
      <c r="N752" s="24"/>
    </row>
    <row r="753" spans="13:14" ht="15.75" customHeight="1" x14ac:dyDescent="0.25">
      <c r="M753" s="24"/>
      <c r="N753" s="24"/>
    </row>
    <row r="754" spans="13:14" ht="15.75" customHeight="1" x14ac:dyDescent="0.25">
      <c r="M754" s="24"/>
      <c r="N754" s="24"/>
    </row>
    <row r="755" spans="13:14" ht="15.75" customHeight="1" x14ac:dyDescent="0.25">
      <c r="M755" s="24"/>
      <c r="N755" s="24"/>
    </row>
    <row r="756" spans="13:14" ht="15.75" customHeight="1" x14ac:dyDescent="0.25">
      <c r="M756" s="24"/>
      <c r="N756" s="24"/>
    </row>
    <row r="757" spans="13:14" ht="15.75" customHeight="1" x14ac:dyDescent="0.25">
      <c r="M757" s="24"/>
      <c r="N757" s="24"/>
    </row>
    <row r="758" spans="13:14" ht="15.75" customHeight="1" x14ac:dyDescent="0.25">
      <c r="M758" s="24"/>
      <c r="N758" s="24"/>
    </row>
    <row r="759" spans="13:14" ht="15.75" customHeight="1" x14ac:dyDescent="0.25">
      <c r="M759" s="24"/>
      <c r="N759" s="24"/>
    </row>
    <row r="760" spans="13:14" ht="15.75" customHeight="1" x14ac:dyDescent="0.25">
      <c r="M760" s="24"/>
      <c r="N760" s="24"/>
    </row>
    <row r="761" spans="13:14" ht="15.75" customHeight="1" x14ac:dyDescent="0.25">
      <c r="M761" s="24"/>
      <c r="N761" s="24"/>
    </row>
    <row r="762" spans="13:14" ht="15.75" customHeight="1" x14ac:dyDescent="0.25">
      <c r="M762" s="24"/>
      <c r="N762" s="24"/>
    </row>
    <row r="763" spans="13:14" ht="15.75" customHeight="1" x14ac:dyDescent="0.25">
      <c r="M763" s="24"/>
      <c r="N763" s="24"/>
    </row>
    <row r="764" spans="13:14" ht="15.75" customHeight="1" x14ac:dyDescent="0.25">
      <c r="M764" s="24"/>
      <c r="N764" s="24"/>
    </row>
    <row r="765" spans="13:14" ht="15.75" customHeight="1" x14ac:dyDescent="0.25">
      <c r="M765" s="24"/>
      <c r="N765" s="24"/>
    </row>
    <row r="766" spans="13:14" ht="15.75" customHeight="1" x14ac:dyDescent="0.25">
      <c r="M766" s="24"/>
      <c r="N766" s="24"/>
    </row>
    <row r="767" spans="13:14" ht="15.75" customHeight="1" x14ac:dyDescent="0.25">
      <c r="M767" s="24"/>
      <c r="N767" s="24"/>
    </row>
    <row r="768" spans="13:14" ht="15.75" customHeight="1" x14ac:dyDescent="0.25">
      <c r="M768" s="24"/>
      <c r="N768" s="24"/>
    </row>
    <row r="769" spans="13:14" ht="15.75" customHeight="1" x14ac:dyDescent="0.25">
      <c r="M769" s="24"/>
      <c r="N769" s="24"/>
    </row>
    <row r="770" spans="13:14" ht="15.75" customHeight="1" x14ac:dyDescent="0.25">
      <c r="M770" s="24"/>
      <c r="N770" s="24"/>
    </row>
    <row r="771" spans="13:14" ht="15.75" customHeight="1" x14ac:dyDescent="0.25">
      <c r="M771" s="24"/>
      <c r="N771" s="24"/>
    </row>
    <row r="772" spans="13:14" ht="15.75" customHeight="1" x14ac:dyDescent="0.25">
      <c r="M772" s="24"/>
      <c r="N772" s="24"/>
    </row>
    <row r="773" spans="13:14" ht="15.75" customHeight="1" x14ac:dyDescent="0.25">
      <c r="M773" s="24"/>
      <c r="N773" s="24"/>
    </row>
    <row r="774" spans="13:14" ht="15.75" customHeight="1" x14ac:dyDescent="0.25">
      <c r="M774" s="24"/>
      <c r="N774" s="24"/>
    </row>
    <row r="775" spans="13:14" ht="15.75" customHeight="1" x14ac:dyDescent="0.25">
      <c r="M775" s="24"/>
      <c r="N775" s="24"/>
    </row>
    <row r="776" spans="13:14" ht="15.75" customHeight="1" x14ac:dyDescent="0.25">
      <c r="M776" s="24"/>
      <c r="N776" s="24"/>
    </row>
    <row r="777" spans="13:14" ht="15.75" customHeight="1" x14ac:dyDescent="0.25">
      <c r="M777" s="24"/>
      <c r="N777" s="24"/>
    </row>
    <row r="778" spans="13:14" ht="15.75" customHeight="1" x14ac:dyDescent="0.25">
      <c r="M778" s="24"/>
      <c r="N778" s="24"/>
    </row>
    <row r="779" spans="13:14" ht="15.75" customHeight="1" x14ac:dyDescent="0.25">
      <c r="M779" s="24"/>
      <c r="N779" s="24"/>
    </row>
    <row r="780" spans="13:14" ht="15.75" customHeight="1" x14ac:dyDescent="0.25">
      <c r="M780" s="24"/>
      <c r="N780" s="24"/>
    </row>
    <row r="781" spans="13:14" ht="15.75" customHeight="1" x14ac:dyDescent="0.25">
      <c r="M781" s="24"/>
      <c r="N781" s="24"/>
    </row>
    <row r="782" spans="13:14" ht="15.75" customHeight="1" x14ac:dyDescent="0.25">
      <c r="M782" s="24"/>
      <c r="N782" s="24"/>
    </row>
    <row r="783" spans="13:14" ht="15.75" customHeight="1" x14ac:dyDescent="0.25">
      <c r="M783" s="24"/>
      <c r="N783" s="24"/>
    </row>
    <row r="784" spans="13:14" ht="15.75" customHeight="1" x14ac:dyDescent="0.25">
      <c r="M784" s="24"/>
      <c r="N784" s="24"/>
    </row>
    <row r="785" spans="13:14" ht="15.75" customHeight="1" x14ac:dyDescent="0.25">
      <c r="M785" s="24"/>
      <c r="N785" s="24"/>
    </row>
    <row r="786" spans="13:14" ht="15.75" customHeight="1" x14ac:dyDescent="0.25">
      <c r="M786" s="24"/>
      <c r="N786" s="24"/>
    </row>
    <row r="787" spans="13:14" ht="15.75" customHeight="1" x14ac:dyDescent="0.25">
      <c r="M787" s="24"/>
      <c r="N787" s="24"/>
    </row>
    <row r="788" spans="13:14" ht="15.75" customHeight="1" x14ac:dyDescent="0.25">
      <c r="M788" s="24"/>
      <c r="N788" s="24"/>
    </row>
    <row r="789" spans="13:14" ht="15.75" customHeight="1" x14ac:dyDescent="0.25">
      <c r="M789" s="24"/>
      <c r="N789" s="24"/>
    </row>
    <row r="790" spans="13:14" ht="15.75" customHeight="1" x14ac:dyDescent="0.25">
      <c r="M790" s="24"/>
      <c r="N790" s="24"/>
    </row>
    <row r="791" spans="13:14" ht="15.75" customHeight="1" x14ac:dyDescent="0.25">
      <c r="M791" s="24"/>
      <c r="N791" s="24"/>
    </row>
    <row r="792" spans="13:14" ht="15.75" customHeight="1" x14ac:dyDescent="0.25">
      <c r="M792" s="24"/>
      <c r="N792" s="24"/>
    </row>
    <row r="793" spans="13:14" ht="15.75" customHeight="1" x14ac:dyDescent="0.25">
      <c r="M793" s="24"/>
      <c r="N793" s="24"/>
    </row>
    <row r="794" spans="13:14" ht="15.75" customHeight="1" x14ac:dyDescent="0.25">
      <c r="M794" s="24"/>
      <c r="N794" s="24"/>
    </row>
    <row r="795" spans="13:14" ht="15.75" customHeight="1" x14ac:dyDescent="0.25">
      <c r="M795" s="24"/>
      <c r="N795" s="24"/>
    </row>
    <row r="796" spans="13:14" ht="15.75" customHeight="1" x14ac:dyDescent="0.25">
      <c r="M796" s="24"/>
      <c r="N796" s="24"/>
    </row>
    <row r="797" spans="13:14" ht="15.75" customHeight="1" x14ac:dyDescent="0.25">
      <c r="M797" s="24"/>
      <c r="N797" s="24"/>
    </row>
    <row r="798" spans="13:14" ht="15.75" customHeight="1" x14ac:dyDescent="0.25">
      <c r="M798" s="24"/>
      <c r="N798" s="24"/>
    </row>
    <row r="799" spans="13:14" ht="15.75" customHeight="1" x14ac:dyDescent="0.25">
      <c r="M799" s="24"/>
      <c r="N799" s="24"/>
    </row>
    <row r="800" spans="13:14" ht="15.75" customHeight="1" x14ac:dyDescent="0.25">
      <c r="M800" s="24"/>
      <c r="N800" s="24"/>
    </row>
    <row r="801" spans="13:14" ht="15.75" customHeight="1" x14ac:dyDescent="0.25">
      <c r="M801" s="24"/>
      <c r="N801" s="24"/>
    </row>
    <row r="802" spans="13:14" ht="15.75" customHeight="1" x14ac:dyDescent="0.25">
      <c r="M802" s="24"/>
      <c r="N802" s="24"/>
    </row>
    <row r="803" spans="13:14" ht="15.75" customHeight="1" x14ac:dyDescent="0.25">
      <c r="M803" s="24"/>
      <c r="N803" s="24"/>
    </row>
    <row r="804" spans="13:14" ht="15.75" customHeight="1" x14ac:dyDescent="0.25">
      <c r="M804" s="24"/>
      <c r="N804" s="24"/>
    </row>
    <row r="805" spans="13:14" ht="15.75" customHeight="1" x14ac:dyDescent="0.25">
      <c r="M805" s="24"/>
      <c r="N805" s="24"/>
    </row>
    <row r="806" spans="13:14" ht="15.75" customHeight="1" x14ac:dyDescent="0.25">
      <c r="M806" s="24"/>
      <c r="N806" s="24"/>
    </row>
    <row r="807" spans="13:14" ht="15.75" customHeight="1" x14ac:dyDescent="0.25">
      <c r="M807" s="24"/>
      <c r="N807" s="24"/>
    </row>
    <row r="808" spans="13:14" ht="15.75" customHeight="1" x14ac:dyDescent="0.25">
      <c r="M808" s="24"/>
      <c r="N808" s="24"/>
    </row>
    <row r="809" spans="13:14" ht="15.75" customHeight="1" x14ac:dyDescent="0.25">
      <c r="M809" s="24"/>
      <c r="N809" s="24"/>
    </row>
    <row r="810" spans="13:14" ht="15.75" customHeight="1" x14ac:dyDescent="0.25">
      <c r="M810" s="24"/>
      <c r="N810" s="24"/>
    </row>
    <row r="811" spans="13:14" ht="15.75" customHeight="1" x14ac:dyDescent="0.25">
      <c r="M811" s="24"/>
      <c r="N811" s="24"/>
    </row>
    <row r="812" spans="13:14" ht="15.75" customHeight="1" x14ac:dyDescent="0.25">
      <c r="M812" s="24"/>
      <c r="N812" s="24"/>
    </row>
    <row r="813" spans="13:14" ht="15.75" customHeight="1" x14ac:dyDescent="0.25">
      <c r="M813" s="24"/>
      <c r="N813" s="24"/>
    </row>
    <row r="814" spans="13:14" ht="15.75" customHeight="1" x14ac:dyDescent="0.25">
      <c r="M814" s="24"/>
      <c r="N814" s="24"/>
    </row>
    <row r="815" spans="13:14" ht="15.75" customHeight="1" x14ac:dyDescent="0.25">
      <c r="M815" s="24"/>
      <c r="N815" s="24"/>
    </row>
    <row r="816" spans="13:14" ht="15.75" customHeight="1" x14ac:dyDescent="0.25">
      <c r="M816" s="24"/>
      <c r="N816" s="24"/>
    </row>
    <row r="817" spans="13:14" ht="15.75" customHeight="1" x14ac:dyDescent="0.25">
      <c r="M817" s="24"/>
      <c r="N817" s="24"/>
    </row>
    <row r="818" spans="13:14" ht="15.75" customHeight="1" x14ac:dyDescent="0.25">
      <c r="M818" s="24"/>
      <c r="N818" s="24"/>
    </row>
    <row r="819" spans="13:14" ht="15.75" customHeight="1" x14ac:dyDescent="0.25">
      <c r="M819" s="24"/>
      <c r="N819" s="24"/>
    </row>
    <row r="820" spans="13:14" ht="15.75" customHeight="1" x14ac:dyDescent="0.25">
      <c r="M820" s="24"/>
      <c r="N820" s="24"/>
    </row>
    <row r="821" spans="13:14" ht="15.75" customHeight="1" x14ac:dyDescent="0.25">
      <c r="M821" s="24"/>
      <c r="N821" s="24"/>
    </row>
    <row r="822" spans="13:14" ht="15.75" customHeight="1" x14ac:dyDescent="0.25">
      <c r="M822" s="24"/>
      <c r="N822" s="24"/>
    </row>
    <row r="823" spans="13:14" ht="15.75" customHeight="1" x14ac:dyDescent="0.25">
      <c r="M823" s="24"/>
      <c r="N823" s="24"/>
    </row>
    <row r="824" spans="13:14" ht="15.75" customHeight="1" x14ac:dyDescent="0.25">
      <c r="M824" s="24"/>
      <c r="N824" s="24"/>
    </row>
    <row r="825" spans="13:14" ht="15.75" customHeight="1" x14ac:dyDescent="0.25">
      <c r="M825" s="24"/>
      <c r="N825" s="24"/>
    </row>
    <row r="826" spans="13:14" ht="15.75" customHeight="1" x14ac:dyDescent="0.25">
      <c r="M826" s="24"/>
      <c r="N826" s="24"/>
    </row>
    <row r="827" spans="13:14" ht="15.75" customHeight="1" x14ac:dyDescent="0.25">
      <c r="M827" s="24"/>
      <c r="N827" s="24"/>
    </row>
    <row r="828" spans="13:14" ht="15.75" customHeight="1" x14ac:dyDescent="0.25">
      <c r="M828" s="24"/>
      <c r="N828" s="24"/>
    </row>
    <row r="829" spans="13:14" ht="15.75" customHeight="1" x14ac:dyDescent="0.25">
      <c r="M829" s="24"/>
      <c r="N829" s="24"/>
    </row>
    <row r="830" spans="13:14" ht="15.75" customHeight="1" x14ac:dyDescent="0.25">
      <c r="M830" s="24"/>
      <c r="N830" s="24"/>
    </row>
    <row r="831" spans="13:14" ht="15.75" customHeight="1" x14ac:dyDescent="0.25">
      <c r="M831" s="24"/>
      <c r="N831" s="24"/>
    </row>
    <row r="832" spans="13:14" ht="15.75" customHeight="1" x14ac:dyDescent="0.25">
      <c r="M832" s="24"/>
      <c r="N832" s="24"/>
    </row>
    <row r="833" spans="13:14" ht="15.75" customHeight="1" x14ac:dyDescent="0.25">
      <c r="M833" s="24"/>
      <c r="N833" s="24"/>
    </row>
    <row r="834" spans="13:14" ht="15.75" customHeight="1" x14ac:dyDescent="0.25">
      <c r="M834" s="24"/>
      <c r="N834" s="24"/>
    </row>
    <row r="835" spans="13:14" ht="15.75" customHeight="1" x14ac:dyDescent="0.25">
      <c r="M835" s="24"/>
      <c r="N835" s="24"/>
    </row>
    <row r="836" spans="13:14" ht="15.75" customHeight="1" x14ac:dyDescent="0.25">
      <c r="M836" s="24"/>
      <c r="N836" s="24"/>
    </row>
    <row r="837" spans="13:14" ht="15.75" customHeight="1" x14ac:dyDescent="0.25">
      <c r="M837" s="24"/>
      <c r="N837" s="24"/>
    </row>
    <row r="838" spans="13:14" ht="15.75" customHeight="1" x14ac:dyDescent="0.25">
      <c r="M838" s="24"/>
      <c r="N838" s="24"/>
    </row>
    <row r="839" spans="13:14" ht="15.75" customHeight="1" x14ac:dyDescent="0.25">
      <c r="M839" s="24"/>
      <c r="N839" s="24"/>
    </row>
    <row r="840" spans="13:14" ht="15.75" customHeight="1" x14ac:dyDescent="0.25">
      <c r="M840" s="24"/>
      <c r="N840" s="24"/>
    </row>
    <row r="841" spans="13:14" ht="15.75" customHeight="1" x14ac:dyDescent="0.25">
      <c r="M841" s="24"/>
      <c r="N841" s="24"/>
    </row>
    <row r="842" spans="13:14" ht="15.75" customHeight="1" x14ac:dyDescent="0.25">
      <c r="M842" s="24"/>
      <c r="N842" s="24"/>
    </row>
    <row r="843" spans="13:14" ht="15.75" customHeight="1" x14ac:dyDescent="0.25">
      <c r="M843" s="24"/>
      <c r="N843" s="24"/>
    </row>
    <row r="844" spans="13:14" ht="15.75" customHeight="1" x14ac:dyDescent="0.25">
      <c r="M844" s="24"/>
      <c r="N844" s="24"/>
    </row>
    <row r="845" spans="13:14" ht="15.75" customHeight="1" x14ac:dyDescent="0.25">
      <c r="M845" s="24"/>
      <c r="N845" s="24"/>
    </row>
    <row r="846" spans="13:14" ht="15.75" customHeight="1" x14ac:dyDescent="0.25">
      <c r="M846" s="24"/>
      <c r="N846" s="24"/>
    </row>
    <row r="847" spans="13:14" ht="15.75" customHeight="1" x14ac:dyDescent="0.25">
      <c r="M847" s="24"/>
      <c r="N847" s="24"/>
    </row>
    <row r="848" spans="13:14" ht="15.75" customHeight="1" x14ac:dyDescent="0.25">
      <c r="M848" s="24"/>
      <c r="N848" s="24"/>
    </row>
    <row r="849" spans="13:14" ht="15.75" customHeight="1" x14ac:dyDescent="0.25">
      <c r="M849" s="24"/>
      <c r="N849" s="24"/>
    </row>
    <row r="850" spans="13:14" ht="15.75" customHeight="1" x14ac:dyDescent="0.25">
      <c r="M850" s="24"/>
      <c r="N850" s="24"/>
    </row>
    <row r="851" spans="13:14" ht="15.75" customHeight="1" x14ac:dyDescent="0.25">
      <c r="M851" s="24"/>
      <c r="N851" s="24"/>
    </row>
    <row r="852" spans="13:14" ht="15.75" customHeight="1" x14ac:dyDescent="0.25">
      <c r="M852" s="24"/>
      <c r="N852" s="24"/>
    </row>
    <row r="853" spans="13:14" ht="15.75" customHeight="1" x14ac:dyDescent="0.25">
      <c r="M853" s="24"/>
      <c r="N853" s="24"/>
    </row>
    <row r="854" spans="13:14" ht="15.75" customHeight="1" x14ac:dyDescent="0.25">
      <c r="M854" s="24"/>
      <c r="N854" s="24"/>
    </row>
    <row r="855" spans="13:14" ht="15.75" customHeight="1" x14ac:dyDescent="0.25">
      <c r="M855" s="24"/>
      <c r="N855" s="24"/>
    </row>
    <row r="856" spans="13:14" ht="15.75" customHeight="1" x14ac:dyDescent="0.25">
      <c r="M856" s="24"/>
      <c r="N856" s="24"/>
    </row>
    <row r="857" spans="13:14" ht="15.75" customHeight="1" x14ac:dyDescent="0.25">
      <c r="M857" s="24"/>
      <c r="N857" s="24"/>
    </row>
    <row r="858" spans="13:14" ht="15.75" customHeight="1" x14ac:dyDescent="0.25">
      <c r="M858" s="24"/>
      <c r="N858" s="24"/>
    </row>
    <row r="859" spans="13:14" ht="15.75" customHeight="1" x14ac:dyDescent="0.25">
      <c r="M859" s="24"/>
      <c r="N859" s="24"/>
    </row>
    <row r="860" spans="13:14" ht="15.75" customHeight="1" x14ac:dyDescent="0.25">
      <c r="M860" s="24"/>
      <c r="N860" s="24"/>
    </row>
    <row r="861" spans="13:14" ht="15.75" customHeight="1" x14ac:dyDescent="0.25">
      <c r="M861" s="24"/>
      <c r="N861" s="24"/>
    </row>
    <row r="862" spans="13:14" ht="15.75" customHeight="1" x14ac:dyDescent="0.25">
      <c r="M862" s="24"/>
      <c r="N862" s="24"/>
    </row>
    <row r="863" spans="13:14" ht="15.75" customHeight="1" x14ac:dyDescent="0.25">
      <c r="M863" s="24"/>
      <c r="N863" s="24"/>
    </row>
    <row r="864" spans="13:14" ht="15.75" customHeight="1" x14ac:dyDescent="0.25">
      <c r="M864" s="24"/>
      <c r="N864" s="24"/>
    </row>
    <row r="865" spans="13:14" ht="15.75" customHeight="1" x14ac:dyDescent="0.25">
      <c r="M865" s="24"/>
      <c r="N865" s="24"/>
    </row>
    <row r="866" spans="13:14" ht="15.75" customHeight="1" x14ac:dyDescent="0.25">
      <c r="M866" s="24"/>
      <c r="N866" s="24"/>
    </row>
    <row r="867" spans="13:14" ht="15.75" customHeight="1" x14ac:dyDescent="0.25">
      <c r="M867" s="24"/>
      <c r="N867" s="24"/>
    </row>
    <row r="868" spans="13:14" ht="15.75" customHeight="1" x14ac:dyDescent="0.25">
      <c r="M868" s="24"/>
      <c r="N868" s="24"/>
    </row>
    <row r="869" spans="13:14" ht="15.75" customHeight="1" x14ac:dyDescent="0.25">
      <c r="M869" s="24"/>
      <c r="N869" s="24"/>
    </row>
    <row r="870" spans="13:14" ht="15.75" customHeight="1" x14ac:dyDescent="0.25">
      <c r="M870" s="24"/>
      <c r="N870" s="24"/>
    </row>
    <row r="871" spans="13:14" ht="15.75" customHeight="1" x14ac:dyDescent="0.25">
      <c r="M871" s="24"/>
      <c r="N871" s="24"/>
    </row>
    <row r="872" spans="13:14" ht="15.75" customHeight="1" x14ac:dyDescent="0.25">
      <c r="M872" s="24"/>
      <c r="N872" s="24"/>
    </row>
    <row r="873" spans="13:14" ht="15.75" customHeight="1" x14ac:dyDescent="0.25">
      <c r="M873" s="24"/>
      <c r="N873" s="24"/>
    </row>
    <row r="874" spans="13:14" ht="15.75" customHeight="1" x14ac:dyDescent="0.25">
      <c r="M874" s="24"/>
      <c r="N874" s="24"/>
    </row>
    <row r="875" spans="13:14" ht="15.75" customHeight="1" x14ac:dyDescent="0.25">
      <c r="M875" s="24"/>
      <c r="N875" s="24"/>
    </row>
    <row r="876" spans="13:14" ht="15.75" customHeight="1" x14ac:dyDescent="0.25">
      <c r="M876" s="24"/>
      <c r="N876" s="24"/>
    </row>
    <row r="877" spans="13:14" ht="15.75" customHeight="1" x14ac:dyDescent="0.25">
      <c r="M877" s="24"/>
      <c r="N877" s="24"/>
    </row>
    <row r="878" spans="13:14" ht="15.75" customHeight="1" x14ac:dyDescent="0.25">
      <c r="M878" s="24"/>
      <c r="N878" s="24"/>
    </row>
    <row r="879" spans="13:14" ht="15.75" customHeight="1" x14ac:dyDescent="0.25">
      <c r="M879" s="24"/>
      <c r="N879" s="24"/>
    </row>
    <row r="880" spans="13:14" ht="15.75" customHeight="1" x14ac:dyDescent="0.25">
      <c r="M880" s="24"/>
      <c r="N880" s="24"/>
    </row>
    <row r="881" spans="13:14" ht="15.75" customHeight="1" x14ac:dyDescent="0.25">
      <c r="M881" s="24"/>
      <c r="N881" s="24"/>
    </row>
    <row r="882" spans="13:14" ht="15.75" customHeight="1" x14ac:dyDescent="0.25">
      <c r="M882" s="24"/>
      <c r="N882" s="24"/>
    </row>
    <row r="883" spans="13:14" ht="15.75" customHeight="1" x14ac:dyDescent="0.25">
      <c r="M883" s="24"/>
      <c r="N883" s="24"/>
    </row>
    <row r="884" spans="13:14" ht="15.75" customHeight="1" x14ac:dyDescent="0.25">
      <c r="M884" s="24"/>
      <c r="N884" s="24"/>
    </row>
    <row r="885" spans="13:14" ht="15.75" customHeight="1" x14ac:dyDescent="0.25">
      <c r="M885" s="24"/>
      <c r="N885" s="24"/>
    </row>
    <row r="886" spans="13:14" ht="15.75" customHeight="1" x14ac:dyDescent="0.25">
      <c r="M886" s="24"/>
      <c r="N886" s="24"/>
    </row>
    <row r="887" spans="13:14" ht="15.75" customHeight="1" x14ac:dyDescent="0.25">
      <c r="M887" s="24"/>
      <c r="N887" s="24"/>
    </row>
    <row r="888" spans="13:14" ht="15.75" customHeight="1" x14ac:dyDescent="0.25">
      <c r="M888" s="24"/>
      <c r="N888" s="24"/>
    </row>
    <row r="889" spans="13:14" ht="15.75" customHeight="1" x14ac:dyDescent="0.25">
      <c r="M889" s="24"/>
      <c r="N889" s="24"/>
    </row>
    <row r="890" spans="13:14" ht="15.75" customHeight="1" x14ac:dyDescent="0.25">
      <c r="M890" s="24"/>
      <c r="N890" s="24"/>
    </row>
    <row r="891" spans="13:14" ht="15.75" customHeight="1" x14ac:dyDescent="0.25">
      <c r="M891" s="24"/>
      <c r="N891" s="24"/>
    </row>
    <row r="892" spans="13:14" ht="15.75" customHeight="1" x14ac:dyDescent="0.25">
      <c r="M892" s="24"/>
      <c r="N892" s="24"/>
    </row>
    <row r="893" spans="13:14" ht="15.75" customHeight="1" x14ac:dyDescent="0.25">
      <c r="M893" s="24"/>
      <c r="N893" s="24"/>
    </row>
    <row r="894" spans="13:14" ht="15.75" customHeight="1" x14ac:dyDescent="0.25">
      <c r="M894" s="24"/>
      <c r="N894" s="24"/>
    </row>
    <row r="895" spans="13:14" ht="15.75" customHeight="1" x14ac:dyDescent="0.25">
      <c r="M895" s="24"/>
      <c r="N895" s="24"/>
    </row>
    <row r="896" spans="13:14" ht="15.75" customHeight="1" x14ac:dyDescent="0.25">
      <c r="M896" s="24"/>
      <c r="N896" s="24"/>
    </row>
    <row r="897" spans="13:14" ht="15.75" customHeight="1" x14ac:dyDescent="0.25">
      <c r="M897" s="24"/>
      <c r="N897" s="24"/>
    </row>
    <row r="898" spans="13:14" ht="15.75" customHeight="1" x14ac:dyDescent="0.25">
      <c r="M898" s="24"/>
      <c r="N898" s="24"/>
    </row>
    <row r="899" spans="13:14" ht="15.75" customHeight="1" x14ac:dyDescent="0.25">
      <c r="M899" s="24"/>
      <c r="N899" s="24"/>
    </row>
    <row r="900" spans="13:14" ht="15.75" customHeight="1" x14ac:dyDescent="0.25">
      <c r="M900" s="24"/>
      <c r="N900" s="24"/>
    </row>
    <row r="901" spans="13:14" ht="15.75" customHeight="1" x14ac:dyDescent="0.25">
      <c r="M901" s="24"/>
      <c r="N901" s="24"/>
    </row>
  </sheetData>
  <mergeCells count="14">
    <mergeCell ref="B5:C5"/>
    <mergeCell ref="B6:C6"/>
    <mergeCell ref="A12:I12"/>
    <mergeCell ref="A13:H13"/>
    <mergeCell ref="A1:I1"/>
    <mergeCell ref="A2:I2"/>
    <mergeCell ref="A3:A4"/>
    <mergeCell ref="B3:C4"/>
    <mergeCell ref="D3:I3"/>
    <mergeCell ref="A14:H14"/>
    <mergeCell ref="A15:H15"/>
    <mergeCell ref="A16:H16"/>
    <mergeCell ref="A17:H17"/>
    <mergeCell ref="A18:H18"/>
  </mergeCells>
  <pageMargins left="0.7" right="0.7" top="0.75" bottom="0.75" header="0" footer="0"/>
  <pageSetup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00"/>
  <sheetViews>
    <sheetView topLeftCell="A43" workbookViewId="0">
      <selection activeCell="F70" sqref="F70"/>
    </sheetView>
  </sheetViews>
  <sheetFormatPr baseColWidth="10" defaultColWidth="14.42578125" defaultRowHeight="15" customHeight="1" x14ac:dyDescent="0.25"/>
  <cols>
    <col min="1" max="2" width="32.140625" customWidth="1"/>
    <col min="3" max="3" width="15.140625" customWidth="1"/>
    <col min="4" max="5" width="12.28515625" customWidth="1"/>
    <col min="6" max="6" width="23.28515625" customWidth="1"/>
    <col min="7" max="7" width="12.5703125" customWidth="1"/>
    <col min="8" max="8" width="13.5703125" customWidth="1"/>
    <col min="9" max="9" width="31.28515625" customWidth="1"/>
    <col min="10" max="26" width="10.7109375" customWidth="1"/>
  </cols>
  <sheetData>
    <row r="1" spans="1:9" ht="16.5" x14ac:dyDescent="0.35">
      <c r="A1" s="162" t="s">
        <v>0</v>
      </c>
      <c r="B1" s="155"/>
      <c r="C1" s="155"/>
      <c r="D1" s="155"/>
      <c r="E1" s="155"/>
      <c r="F1" s="155"/>
      <c r="G1" s="155"/>
      <c r="H1" s="155"/>
      <c r="I1" s="156"/>
    </row>
    <row r="2" spans="1:9" x14ac:dyDescent="0.25">
      <c r="A2" s="150" t="s">
        <v>1</v>
      </c>
      <c r="B2" s="157" t="s">
        <v>2</v>
      </c>
      <c r="C2" s="158"/>
      <c r="D2" s="161" t="s">
        <v>3</v>
      </c>
      <c r="E2" s="155"/>
      <c r="F2" s="155"/>
      <c r="G2" s="155"/>
      <c r="H2" s="156"/>
      <c r="I2" s="150" t="s">
        <v>4</v>
      </c>
    </row>
    <row r="3" spans="1:9" ht="30" x14ac:dyDescent="0.25">
      <c r="A3" s="152"/>
      <c r="B3" s="159"/>
      <c r="C3" s="160"/>
      <c r="D3" s="1" t="s">
        <v>5</v>
      </c>
      <c r="E3" s="1" t="s">
        <v>6</v>
      </c>
      <c r="F3" s="1" t="s">
        <v>7</v>
      </c>
      <c r="G3" s="1" t="s">
        <v>6</v>
      </c>
      <c r="H3" s="1" t="s">
        <v>8</v>
      </c>
      <c r="I3" s="152"/>
    </row>
    <row r="4" spans="1:9" ht="45" x14ac:dyDescent="0.25">
      <c r="A4" s="1" t="s">
        <v>9</v>
      </c>
      <c r="B4" s="1" t="s">
        <v>10</v>
      </c>
      <c r="C4" s="2">
        <v>2013</v>
      </c>
      <c r="D4" s="3">
        <v>34</v>
      </c>
      <c r="E4" s="4">
        <v>396</v>
      </c>
      <c r="F4" s="3">
        <v>34</v>
      </c>
      <c r="G4" s="5">
        <v>396</v>
      </c>
      <c r="H4" s="4">
        <f t="shared" ref="H4:H8" si="0">D4-F4</f>
        <v>0</v>
      </c>
      <c r="I4" s="6"/>
    </row>
    <row r="5" spans="1:9" x14ac:dyDescent="0.25">
      <c r="A5" s="150" t="s">
        <v>11</v>
      </c>
      <c r="B5" s="1" t="s">
        <v>12</v>
      </c>
      <c r="C5" s="2">
        <v>2013</v>
      </c>
      <c r="D5" s="3">
        <v>20</v>
      </c>
      <c r="E5" s="4">
        <v>22</v>
      </c>
      <c r="F5" s="3">
        <v>20</v>
      </c>
      <c r="G5" s="5">
        <v>22</v>
      </c>
      <c r="H5" s="4">
        <f t="shared" si="0"/>
        <v>0</v>
      </c>
      <c r="I5" s="7"/>
    </row>
    <row r="6" spans="1:9" ht="45" x14ac:dyDescent="0.25">
      <c r="A6" s="151"/>
      <c r="B6" s="150" t="s">
        <v>13</v>
      </c>
      <c r="C6" s="2" t="s">
        <v>14</v>
      </c>
      <c r="D6" s="3">
        <v>4</v>
      </c>
      <c r="E6" s="3">
        <v>4</v>
      </c>
      <c r="F6" s="3">
        <v>2</v>
      </c>
      <c r="G6" s="4">
        <v>3</v>
      </c>
      <c r="H6" s="4">
        <f t="shared" si="0"/>
        <v>2</v>
      </c>
      <c r="I6" s="153"/>
    </row>
    <row r="7" spans="1:9" ht="45" x14ac:dyDescent="0.25">
      <c r="A7" s="151"/>
      <c r="B7" s="152"/>
      <c r="C7" s="2" t="s">
        <v>15</v>
      </c>
      <c r="D7" s="3">
        <v>0</v>
      </c>
      <c r="E7" s="3">
        <v>0</v>
      </c>
      <c r="F7" s="3">
        <v>0</v>
      </c>
      <c r="G7" s="4">
        <v>0</v>
      </c>
      <c r="H7" s="4">
        <f t="shared" si="0"/>
        <v>0</v>
      </c>
      <c r="I7" s="152"/>
    </row>
    <row r="8" spans="1:9" ht="60" x14ac:dyDescent="0.25">
      <c r="A8" s="152"/>
      <c r="B8" s="1" t="s">
        <v>16</v>
      </c>
      <c r="C8" s="2" t="s">
        <v>17</v>
      </c>
      <c r="D8" s="3">
        <v>13</v>
      </c>
      <c r="E8" s="4">
        <v>39</v>
      </c>
      <c r="F8" s="3">
        <v>3</v>
      </c>
      <c r="G8" s="5">
        <v>29</v>
      </c>
      <c r="H8" s="4">
        <f t="shared" si="0"/>
        <v>10</v>
      </c>
      <c r="I8" s="7" t="s">
        <v>18</v>
      </c>
    </row>
    <row r="10" spans="1:9" ht="16.5" x14ac:dyDescent="0.35">
      <c r="A10" s="154" t="s">
        <v>19</v>
      </c>
      <c r="B10" s="155"/>
      <c r="C10" s="155"/>
      <c r="D10" s="155"/>
      <c r="E10" s="155"/>
      <c r="F10" s="155"/>
      <c r="G10" s="155"/>
      <c r="H10" s="155"/>
      <c r="I10" s="156"/>
    </row>
    <row r="11" spans="1:9" x14ac:dyDescent="0.25">
      <c r="A11" s="150" t="s">
        <v>1</v>
      </c>
      <c r="B11" s="157" t="s">
        <v>2</v>
      </c>
      <c r="C11" s="158"/>
      <c r="D11" s="161" t="s">
        <v>3</v>
      </c>
      <c r="E11" s="155"/>
      <c r="F11" s="155"/>
      <c r="G11" s="155"/>
      <c r="H11" s="156"/>
      <c r="I11" s="150" t="s">
        <v>4</v>
      </c>
    </row>
    <row r="12" spans="1:9" ht="30" x14ac:dyDescent="0.25">
      <c r="A12" s="152"/>
      <c r="B12" s="159"/>
      <c r="C12" s="160"/>
      <c r="D12" s="1" t="s">
        <v>5</v>
      </c>
      <c r="E12" s="1" t="s">
        <v>6</v>
      </c>
      <c r="F12" s="1" t="s">
        <v>7</v>
      </c>
      <c r="G12" s="1" t="s">
        <v>6</v>
      </c>
      <c r="H12" s="1" t="s">
        <v>8</v>
      </c>
      <c r="I12" s="152"/>
    </row>
    <row r="13" spans="1:9" ht="45" x14ac:dyDescent="0.25">
      <c r="A13" s="1" t="s">
        <v>9</v>
      </c>
      <c r="B13" s="1" t="s">
        <v>10</v>
      </c>
      <c r="C13" s="2">
        <v>2013</v>
      </c>
      <c r="D13" s="3">
        <v>10</v>
      </c>
      <c r="E13" s="3">
        <v>257</v>
      </c>
      <c r="F13" s="3">
        <v>10</v>
      </c>
      <c r="G13" s="5">
        <v>257</v>
      </c>
      <c r="H13" s="4">
        <f t="shared" ref="H13:H17" si="1">D13-F13</f>
        <v>0</v>
      </c>
      <c r="I13" s="6"/>
    </row>
    <row r="14" spans="1:9" x14ac:dyDescent="0.25">
      <c r="A14" s="150" t="s">
        <v>11</v>
      </c>
      <c r="B14" s="1" t="s">
        <v>12</v>
      </c>
      <c r="C14" s="2">
        <v>2013</v>
      </c>
      <c r="D14" s="3">
        <v>2</v>
      </c>
      <c r="E14" s="3">
        <v>4</v>
      </c>
      <c r="F14" s="3">
        <v>2</v>
      </c>
      <c r="G14" s="5">
        <v>4</v>
      </c>
      <c r="H14" s="4">
        <f t="shared" si="1"/>
        <v>0</v>
      </c>
      <c r="I14" s="7"/>
    </row>
    <row r="15" spans="1:9" ht="45" x14ac:dyDescent="0.25">
      <c r="A15" s="151"/>
      <c r="B15" s="150" t="s">
        <v>13</v>
      </c>
      <c r="C15" s="2" t="s">
        <v>14</v>
      </c>
      <c r="D15" s="3">
        <v>46</v>
      </c>
      <c r="E15" s="3">
        <v>75</v>
      </c>
      <c r="F15" s="3">
        <v>46</v>
      </c>
      <c r="G15" s="5">
        <v>75</v>
      </c>
      <c r="H15" s="4">
        <f t="shared" si="1"/>
        <v>0</v>
      </c>
      <c r="I15" s="153"/>
    </row>
    <row r="16" spans="1:9" ht="45" x14ac:dyDescent="0.25">
      <c r="A16" s="151"/>
      <c r="B16" s="152"/>
      <c r="C16" s="2" t="s">
        <v>15</v>
      </c>
      <c r="D16" s="3">
        <v>0</v>
      </c>
      <c r="E16" s="3">
        <v>0</v>
      </c>
      <c r="F16" s="3">
        <v>0</v>
      </c>
      <c r="G16" s="5">
        <v>0</v>
      </c>
      <c r="H16" s="4">
        <f t="shared" si="1"/>
        <v>0</v>
      </c>
      <c r="I16" s="152"/>
    </row>
    <row r="17" spans="1:9" ht="60" x14ac:dyDescent="0.25">
      <c r="A17" s="152"/>
      <c r="B17" s="1" t="s">
        <v>16</v>
      </c>
      <c r="C17" s="2" t="s">
        <v>17</v>
      </c>
      <c r="D17" s="3">
        <v>34</v>
      </c>
      <c r="E17" s="3">
        <v>37</v>
      </c>
      <c r="F17" s="3">
        <v>1</v>
      </c>
      <c r="G17" s="5">
        <v>2</v>
      </c>
      <c r="H17" s="4">
        <f t="shared" si="1"/>
        <v>33</v>
      </c>
      <c r="I17" s="7" t="s">
        <v>18</v>
      </c>
    </row>
    <row r="19" spans="1:9" ht="21.75" customHeight="1" x14ac:dyDescent="0.35">
      <c r="A19" s="162" t="s">
        <v>20</v>
      </c>
      <c r="B19" s="155"/>
      <c r="C19" s="155"/>
      <c r="D19" s="155"/>
      <c r="E19" s="155"/>
      <c r="F19" s="155"/>
      <c r="G19" s="155"/>
      <c r="H19" s="155"/>
      <c r="I19" s="156"/>
    </row>
    <row r="20" spans="1:9" x14ac:dyDescent="0.25">
      <c r="A20" s="150" t="s">
        <v>1</v>
      </c>
      <c r="B20" s="157" t="s">
        <v>2</v>
      </c>
      <c r="C20" s="158"/>
      <c r="D20" s="161" t="s">
        <v>3</v>
      </c>
      <c r="E20" s="155"/>
      <c r="F20" s="155"/>
      <c r="G20" s="155"/>
      <c r="H20" s="156"/>
      <c r="I20" s="150" t="s">
        <v>4</v>
      </c>
    </row>
    <row r="21" spans="1:9" ht="15.75" customHeight="1" x14ac:dyDescent="0.25">
      <c r="A21" s="152"/>
      <c r="B21" s="159"/>
      <c r="C21" s="160"/>
      <c r="D21" s="1" t="s">
        <v>5</v>
      </c>
      <c r="E21" s="1" t="s">
        <v>6</v>
      </c>
      <c r="F21" s="1" t="s">
        <v>7</v>
      </c>
      <c r="G21" s="1" t="s">
        <v>6</v>
      </c>
      <c r="H21" s="1" t="s">
        <v>8</v>
      </c>
      <c r="I21" s="152"/>
    </row>
    <row r="22" spans="1:9" ht="15.75" customHeight="1" x14ac:dyDescent="0.25">
      <c r="A22" s="1" t="s">
        <v>9</v>
      </c>
      <c r="B22" s="1" t="s">
        <v>10</v>
      </c>
      <c r="C22" s="2">
        <v>2013</v>
      </c>
      <c r="D22" s="3">
        <v>16</v>
      </c>
      <c r="E22" s="3">
        <v>549</v>
      </c>
      <c r="F22" s="3">
        <v>14</v>
      </c>
      <c r="G22" s="5">
        <v>512</v>
      </c>
      <c r="H22" s="4">
        <f t="shared" ref="H22:H26" si="2">D22-F22</f>
        <v>2</v>
      </c>
      <c r="I22" s="6"/>
    </row>
    <row r="23" spans="1:9" ht="15.75" customHeight="1" x14ac:dyDescent="0.25">
      <c r="A23" s="150" t="s">
        <v>11</v>
      </c>
      <c r="B23" s="1" t="s">
        <v>12</v>
      </c>
      <c r="C23" s="2">
        <v>2013</v>
      </c>
      <c r="D23" s="3">
        <v>64</v>
      </c>
      <c r="E23" s="3">
        <v>71</v>
      </c>
      <c r="F23" s="3">
        <v>53</v>
      </c>
      <c r="G23" s="5">
        <v>56</v>
      </c>
      <c r="H23" s="4">
        <f t="shared" si="2"/>
        <v>11</v>
      </c>
      <c r="I23" s="7"/>
    </row>
    <row r="24" spans="1:9" ht="15.75" customHeight="1" x14ac:dyDescent="0.25">
      <c r="A24" s="151"/>
      <c r="B24" s="150" t="s">
        <v>13</v>
      </c>
      <c r="C24" s="2" t="s">
        <v>14</v>
      </c>
      <c r="D24" s="3">
        <v>15</v>
      </c>
      <c r="E24" s="3">
        <v>3</v>
      </c>
      <c r="F24" s="3">
        <v>15</v>
      </c>
      <c r="G24" s="3">
        <v>3</v>
      </c>
      <c r="H24" s="4">
        <f t="shared" si="2"/>
        <v>0</v>
      </c>
      <c r="I24" s="153"/>
    </row>
    <row r="25" spans="1:9" ht="15.75" customHeight="1" x14ac:dyDescent="0.25">
      <c r="A25" s="151"/>
      <c r="B25" s="152"/>
      <c r="C25" s="2" t="s">
        <v>15</v>
      </c>
      <c r="D25" s="3">
        <v>14</v>
      </c>
      <c r="E25" s="3">
        <v>34</v>
      </c>
      <c r="F25" s="3">
        <v>14</v>
      </c>
      <c r="G25" s="3">
        <v>34</v>
      </c>
      <c r="H25" s="4">
        <f t="shared" si="2"/>
        <v>0</v>
      </c>
      <c r="I25" s="152"/>
    </row>
    <row r="26" spans="1:9" ht="15.75" customHeight="1" x14ac:dyDescent="0.25">
      <c r="A26" s="152"/>
      <c r="B26" s="1" t="s">
        <v>16</v>
      </c>
      <c r="C26" s="2" t="s">
        <v>17</v>
      </c>
      <c r="D26" s="3">
        <v>11</v>
      </c>
      <c r="E26" s="3">
        <v>11</v>
      </c>
      <c r="F26" s="3">
        <v>10</v>
      </c>
      <c r="G26" s="5">
        <v>10</v>
      </c>
      <c r="H26" s="4">
        <f t="shared" si="2"/>
        <v>1</v>
      </c>
      <c r="I26" s="7" t="s">
        <v>21</v>
      </c>
    </row>
    <row r="27" spans="1:9" ht="15.75" customHeight="1" x14ac:dyDescent="0.25"/>
    <row r="28" spans="1:9" ht="15.75" customHeight="1" x14ac:dyDescent="0.35">
      <c r="A28" s="162" t="s">
        <v>22</v>
      </c>
      <c r="B28" s="155"/>
      <c r="C28" s="155"/>
      <c r="D28" s="155"/>
      <c r="E28" s="155"/>
      <c r="F28" s="155"/>
      <c r="G28" s="155"/>
      <c r="H28" s="155"/>
      <c r="I28" s="156"/>
    </row>
    <row r="29" spans="1:9" ht="15.75" customHeight="1" x14ac:dyDescent="0.25">
      <c r="A29" s="150" t="s">
        <v>1</v>
      </c>
      <c r="B29" s="157" t="s">
        <v>2</v>
      </c>
      <c r="C29" s="158"/>
      <c r="D29" s="161" t="s">
        <v>3</v>
      </c>
      <c r="E29" s="155"/>
      <c r="F29" s="155"/>
      <c r="G29" s="155"/>
      <c r="H29" s="156"/>
      <c r="I29" s="150" t="s">
        <v>4</v>
      </c>
    </row>
    <row r="30" spans="1:9" ht="15.75" customHeight="1" x14ac:dyDescent="0.25">
      <c r="A30" s="152"/>
      <c r="B30" s="159"/>
      <c r="C30" s="160"/>
      <c r="D30" s="1" t="s">
        <v>5</v>
      </c>
      <c r="E30" s="1" t="s">
        <v>6</v>
      </c>
      <c r="F30" s="1" t="s">
        <v>7</v>
      </c>
      <c r="G30" s="1" t="s">
        <v>6</v>
      </c>
      <c r="H30" s="1" t="s">
        <v>8</v>
      </c>
      <c r="I30" s="152"/>
    </row>
    <row r="31" spans="1:9" ht="15.75" customHeight="1" x14ac:dyDescent="0.25">
      <c r="A31" s="1" t="s">
        <v>9</v>
      </c>
      <c r="B31" s="1" t="s">
        <v>10</v>
      </c>
      <c r="C31" s="2">
        <v>2013</v>
      </c>
      <c r="D31" s="3">
        <v>18</v>
      </c>
      <c r="E31" s="3">
        <v>229</v>
      </c>
      <c r="F31" s="3">
        <v>18</v>
      </c>
      <c r="G31" s="4">
        <v>229</v>
      </c>
      <c r="H31" s="4">
        <f t="shared" ref="H31:H35" si="3">D31-F31</f>
        <v>0</v>
      </c>
      <c r="I31" s="6"/>
    </row>
    <row r="32" spans="1:9" ht="15.75" customHeight="1" x14ac:dyDescent="0.25">
      <c r="A32" s="150" t="s">
        <v>11</v>
      </c>
      <c r="B32" s="1" t="s">
        <v>12</v>
      </c>
      <c r="C32" s="2">
        <v>2013</v>
      </c>
      <c r="D32" s="3">
        <v>0</v>
      </c>
      <c r="E32" s="3">
        <v>0</v>
      </c>
      <c r="F32" s="3">
        <v>0</v>
      </c>
      <c r="G32" s="4">
        <v>0</v>
      </c>
      <c r="H32" s="4">
        <f t="shared" si="3"/>
        <v>0</v>
      </c>
      <c r="I32" s="7"/>
    </row>
    <row r="33" spans="1:9" ht="15.75" customHeight="1" x14ac:dyDescent="0.25">
      <c r="A33" s="151"/>
      <c r="B33" s="150" t="s">
        <v>13</v>
      </c>
      <c r="C33" s="2" t="s">
        <v>14</v>
      </c>
      <c r="D33" s="3">
        <v>0</v>
      </c>
      <c r="E33" s="3">
        <v>0</v>
      </c>
      <c r="F33" s="3">
        <v>0</v>
      </c>
      <c r="G33" s="4">
        <v>0</v>
      </c>
      <c r="H33" s="4">
        <f t="shared" si="3"/>
        <v>0</v>
      </c>
      <c r="I33" s="153"/>
    </row>
    <row r="34" spans="1:9" ht="15.75" customHeight="1" x14ac:dyDescent="0.25">
      <c r="A34" s="151"/>
      <c r="B34" s="152"/>
      <c r="C34" s="2" t="s">
        <v>15</v>
      </c>
      <c r="D34" s="3">
        <v>0</v>
      </c>
      <c r="E34" s="3">
        <v>0</v>
      </c>
      <c r="F34" s="3">
        <v>0</v>
      </c>
      <c r="G34" s="4">
        <v>0</v>
      </c>
      <c r="H34" s="4">
        <f t="shared" si="3"/>
        <v>0</v>
      </c>
      <c r="I34" s="152"/>
    </row>
    <row r="35" spans="1:9" ht="15.75" customHeight="1" x14ac:dyDescent="0.25">
      <c r="A35" s="152"/>
      <c r="B35" s="1" t="s">
        <v>16</v>
      </c>
      <c r="C35" s="2" t="s">
        <v>17</v>
      </c>
      <c r="D35" s="3">
        <v>15</v>
      </c>
      <c r="E35" s="3">
        <v>112</v>
      </c>
      <c r="F35" s="3">
        <v>6</v>
      </c>
      <c r="G35" s="4">
        <v>63</v>
      </c>
      <c r="H35" s="4">
        <f t="shared" si="3"/>
        <v>9</v>
      </c>
      <c r="I35" s="7" t="s">
        <v>18</v>
      </c>
    </row>
    <row r="36" spans="1:9" ht="15.75" customHeight="1" x14ac:dyDescent="0.25"/>
    <row r="37" spans="1:9" ht="15.75" customHeight="1" x14ac:dyDescent="0.35">
      <c r="A37" s="162" t="s">
        <v>24</v>
      </c>
      <c r="B37" s="155"/>
      <c r="C37" s="155"/>
      <c r="D37" s="155"/>
      <c r="E37" s="155"/>
      <c r="F37" s="155"/>
      <c r="G37" s="155"/>
      <c r="H37" s="155"/>
      <c r="I37" s="156"/>
    </row>
    <row r="38" spans="1:9" ht="15.75" customHeight="1" x14ac:dyDescent="0.25">
      <c r="A38" s="150" t="s">
        <v>1</v>
      </c>
      <c r="B38" s="157" t="s">
        <v>2</v>
      </c>
      <c r="C38" s="158"/>
      <c r="D38" s="161" t="s">
        <v>3</v>
      </c>
      <c r="E38" s="155"/>
      <c r="F38" s="155"/>
      <c r="G38" s="155"/>
      <c r="H38" s="156"/>
      <c r="I38" s="150" t="s">
        <v>4</v>
      </c>
    </row>
    <row r="39" spans="1:9" ht="15.75" customHeight="1" x14ac:dyDescent="0.25">
      <c r="A39" s="152"/>
      <c r="B39" s="159"/>
      <c r="C39" s="160"/>
      <c r="D39" s="1" t="s">
        <v>5</v>
      </c>
      <c r="E39" s="1" t="s">
        <v>6</v>
      </c>
      <c r="F39" s="1" t="s">
        <v>7</v>
      </c>
      <c r="G39" s="1" t="s">
        <v>6</v>
      </c>
      <c r="H39" s="1" t="s">
        <v>8</v>
      </c>
      <c r="I39" s="152"/>
    </row>
    <row r="40" spans="1:9" ht="15.75" customHeight="1" x14ac:dyDescent="0.25">
      <c r="A40" s="1" t="s">
        <v>9</v>
      </c>
      <c r="B40" s="1" t="s">
        <v>10</v>
      </c>
      <c r="C40" s="2">
        <v>2013</v>
      </c>
      <c r="D40" s="3">
        <v>42</v>
      </c>
      <c r="E40" s="3">
        <v>853</v>
      </c>
      <c r="F40" s="3">
        <v>40</v>
      </c>
      <c r="G40" s="4">
        <v>848</v>
      </c>
      <c r="H40" s="4">
        <f t="shared" ref="H40:H44" si="4">D40-F40</f>
        <v>2</v>
      </c>
      <c r="I40" s="6"/>
    </row>
    <row r="41" spans="1:9" ht="15.75" customHeight="1" x14ac:dyDescent="0.25">
      <c r="A41" s="150" t="s">
        <v>11</v>
      </c>
      <c r="B41" s="1" t="s">
        <v>12</v>
      </c>
      <c r="C41" s="2">
        <v>2013</v>
      </c>
      <c r="D41" s="3">
        <v>8</v>
      </c>
      <c r="E41" s="3">
        <v>8</v>
      </c>
      <c r="F41" s="3">
        <v>8</v>
      </c>
      <c r="G41" s="4">
        <v>8</v>
      </c>
      <c r="H41" s="4">
        <f t="shared" si="4"/>
        <v>0</v>
      </c>
      <c r="I41" s="7"/>
    </row>
    <row r="42" spans="1:9" ht="15.75" customHeight="1" x14ac:dyDescent="0.25">
      <c r="A42" s="151"/>
      <c r="B42" s="150" t="s">
        <v>13</v>
      </c>
      <c r="C42" s="2" t="s">
        <v>14</v>
      </c>
      <c r="D42" s="3">
        <v>10</v>
      </c>
      <c r="E42" s="3">
        <v>12</v>
      </c>
      <c r="F42" s="3">
        <v>4</v>
      </c>
      <c r="G42" s="4">
        <v>4</v>
      </c>
      <c r="H42" s="4">
        <f t="shared" si="4"/>
        <v>6</v>
      </c>
      <c r="I42" s="153"/>
    </row>
    <row r="43" spans="1:9" ht="15.75" customHeight="1" x14ac:dyDescent="0.25">
      <c r="A43" s="151"/>
      <c r="B43" s="152"/>
      <c r="C43" s="2" t="s">
        <v>15</v>
      </c>
      <c r="D43" s="3">
        <v>0</v>
      </c>
      <c r="E43" s="3">
        <v>0</v>
      </c>
      <c r="F43" s="3">
        <v>0</v>
      </c>
      <c r="G43" s="4">
        <v>0</v>
      </c>
      <c r="H43" s="4">
        <f t="shared" si="4"/>
        <v>0</v>
      </c>
      <c r="I43" s="152"/>
    </row>
    <row r="44" spans="1:9" ht="15.75" customHeight="1" x14ac:dyDescent="0.25">
      <c r="A44" s="152"/>
      <c r="B44" s="1" t="s">
        <v>16</v>
      </c>
      <c r="C44" s="2" t="s">
        <v>17</v>
      </c>
      <c r="D44" s="3">
        <v>16</v>
      </c>
      <c r="E44" s="3">
        <v>23</v>
      </c>
      <c r="F44" s="3">
        <v>2</v>
      </c>
      <c r="G44" s="4">
        <v>8</v>
      </c>
      <c r="H44" s="4">
        <f t="shared" si="4"/>
        <v>14</v>
      </c>
      <c r="I44" s="7" t="s">
        <v>18</v>
      </c>
    </row>
    <row r="45" spans="1:9" ht="15.75" customHeight="1" x14ac:dyDescent="0.25"/>
    <row r="46" spans="1:9" ht="15.75" customHeight="1" x14ac:dyDescent="0.35">
      <c r="A46" s="154" t="s">
        <v>25</v>
      </c>
      <c r="B46" s="155"/>
      <c r="C46" s="155"/>
      <c r="D46" s="155"/>
      <c r="E46" s="155"/>
      <c r="F46" s="155"/>
      <c r="G46" s="155"/>
      <c r="H46" s="155"/>
      <c r="I46" s="156"/>
    </row>
    <row r="47" spans="1:9" ht="15.75" customHeight="1" x14ac:dyDescent="0.25">
      <c r="A47" s="150" t="s">
        <v>1</v>
      </c>
      <c r="B47" s="157" t="s">
        <v>2</v>
      </c>
      <c r="C47" s="158"/>
      <c r="D47" s="161" t="s">
        <v>3</v>
      </c>
      <c r="E47" s="155"/>
      <c r="F47" s="155"/>
      <c r="G47" s="155"/>
      <c r="H47" s="156"/>
      <c r="I47" s="150" t="s">
        <v>4</v>
      </c>
    </row>
    <row r="48" spans="1:9" ht="15.75" customHeight="1" x14ac:dyDescent="0.25">
      <c r="A48" s="152"/>
      <c r="B48" s="159"/>
      <c r="C48" s="160"/>
      <c r="D48" s="1" t="s">
        <v>5</v>
      </c>
      <c r="E48" s="1" t="s">
        <v>6</v>
      </c>
      <c r="F48" s="1" t="s">
        <v>7</v>
      </c>
      <c r="G48" s="1" t="s">
        <v>6</v>
      </c>
      <c r="H48" s="1" t="s">
        <v>8</v>
      </c>
      <c r="I48" s="152"/>
    </row>
    <row r="49" spans="1:9" ht="15.75" customHeight="1" x14ac:dyDescent="0.25">
      <c r="A49" s="1" t="s">
        <v>9</v>
      </c>
      <c r="B49" s="1" t="s">
        <v>10</v>
      </c>
      <c r="C49" s="2">
        <v>2013</v>
      </c>
      <c r="D49" s="3">
        <v>137</v>
      </c>
      <c r="E49" s="3">
        <v>936</v>
      </c>
      <c r="F49" s="3">
        <v>137</v>
      </c>
      <c r="G49" s="4">
        <v>936</v>
      </c>
      <c r="H49" s="4">
        <f t="shared" ref="H49:H53" si="5">D49-F49</f>
        <v>0</v>
      </c>
      <c r="I49" s="6"/>
    </row>
    <row r="50" spans="1:9" ht="15.75" customHeight="1" x14ac:dyDescent="0.25">
      <c r="A50" s="150" t="s">
        <v>11</v>
      </c>
      <c r="B50" s="1" t="s">
        <v>12</v>
      </c>
      <c r="C50" s="2">
        <v>2013</v>
      </c>
      <c r="D50" s="3">
        <v>106</v>
      </c>
      <c r="E50" s="3">
        <v>106</v>
      </c>
      <c r="F50" s="3">
        <v>105</v>
      </c>
      <c r="G50" s="4">
        <v>105</v>
      </c>
      <c r="H50" s="4">
        <f t="shared" si="5"/>
        <v>1</v>
      </c>
      <c r="I50" s="7"/>
    </row>
    <row r="51" spans="1:9" ht="15.75" customHeight="1" x14ac:dyDescent="0.25">
      <c r="A51" s="151"/>
      <c r="B51" s="150" t="s">
        <v>13</v>
      </c>
      <c r="C51" s="2" t="s">
        <v>14</v>
      </c>
      <c r="D51" s="3">
        <v>0</v>
      </c>
      <c r="E51" s="3">
        <v>0</v>
      </c>
      <c r="F51" s="3">
        <v>0</v>
      </c>
      <c r="G51" s="4">
        <v>0</v>
      </c>
      <c r="H51" s="4">
        <f t="shared" si="5"/>
        <v>0</v>
      </c>
      <c r="I51" s="153"/>
    </row>
    <row r="52" spans="1:9" ht="15.75" customHeight="1" x14ac:dyDescent="0.25">
      <c r="A52" s="151"/>
      <c r="B52" s="152"/>
      <c r="C52" s="2" t="s">
        <v>15</v>
      </c>
      <c r="D52" s="3">
        <v>0</v>
      </c>
      <c r="E52" s="3">
        <v>0</v>
      </c>
      <c r="F52" s="3">
        <v>0</v>
      </c>
      <c r="G52" s="4">
        <v>0</v>
      </c>
      <c r="H52" s="4">
        <f t="shared" si="5"/>
        <v>0</v>
      </c>
      <c r="I52" s="152"/>
    </row>
    <row r="53" spans="1:9" ht="15.75" customHeight="1" x14ac:dyDescent="0.25">
      <c r="A53" s="152"/>
      <c r="B53" s="1" t="s">
        <v>16</v>
      </c>
      <c r="C53" s="2" t="s">
        <v>17</v>
      </c>
      <c r="D53" s="3">
        <v>50</v>
      </c>
      <c r="E53" s="3">
        <v>64</v>
      </c>
      <c r="F53" s="3">
        <v>9</v>
      </c>
      <c r="G53" s="4">
        <v>21</v>
      </c>
      <c r="H53" s="4">
        <f t="shared" si="5"/>
        <v>41</v>
      </c>
      <c r="I53" s="7" t="s">
        <v>27</v>
      </c>
    </row>
    <row r="54" spans="1:9" ht="15.75" customHeight="1" x14ac:dyDescent="0.25"/>
    <row r="55" spans="1:9" ht="15.75" customHeight="1" x14ac:dyDescent="0.35">
      <c r="A55" s="162" t="s">
        <v>28</v>
      </c>
      <c r="B55" s="155"/>
      <c r="C55" s="155"/>
      <c r="D55" s="155"/>
      <c r="E55" s="155"/>
      <c r="F55" s="155"/>
      <c r="G55" s="155"/>
      <c r="H55" s="155"/>
      <c r="I55" s="156"/>
    </row>
    <row r="56" spans="1:9" ht="15.75" customHeight="1" x14ac:dyDescent="0.25">
      <c r="A56" s="150" t="s">
        <v>1</v>
      </c>
      <c r="B56" s="157" t="s">
        <v>2</v>
      </c>
      <c r="C56" s="158"/>
      <c r="D56" s="161" t="s">
        <v>3</v>
      </c>
      <c r="E56" s="155"/>
      <c r="F56" s="155"/>
      <c r="G56" s="155"/>
      <c r="H56" s="156"/>
      <c r="I56" s="150" t="s">
        <v>4</v>
      </c>
    </row>
    <row r="57" spans="1:9" ht="15.75" customHeight="1" x14ac:dyDescent="0.25">
      <c r="A57" s="152"/>
      <c r="B57" s="159"/>
      <c r="C57" s="160"/>
      <c r="D57" s="1" t="s">
        <v>5</v>
      </c>
      <c r="E57" s="1" t="s">
        <v>6</v>
      </c>
      <c r="F57" s="1" t="s">
        <v>7</v>
      </c>
      <c r="G57" s="1" t="s">
        <v>6</v>
      </c>
      <c r="H57" s="1" t="s">
        <v>8</v>
      </c>
      <c r="I57" s="152"/>
    </row>
    <row r="58" spans="1:9" ht="15.75" customHeight="1" x14ac:dyDescent="0.25">
      <c r="A58" s="1" t="s">
        <v>9</v>
      </c>
      <c r="B58" s="1" t="s">
        <v>10</v>
      </c>
      <c r="C58" s="2">
        <v>2013</v>
      </c>
      <c r="D58" s="3">
        <v>5</v>
      </c>
      <c r="E58" s="3">
        <v>52</v>
      </c>
      <c r="F58" s="3">
        <v>5</v>
      </c>
      <c r="G58" s="4">
        <v>52</v>
      </c>
      <c r="H58" s="4">
        <f t="shared" ref="H58:H62" si="6">D58-F58</f>
        <v>0</v>
      </c>
      <c r="I58" s="6"/>
    </row>
    <row r="59" spans="1:9" ht="15.75" customHeight="1" x14ac:dyDescent="0.25">
      <c r="A59" s="150" t="s">
        <v>11</v>
      </c>
      <c r="B59" s="1" t="s">
        <v>12</v>
      </c>
      <c r="C59" s="2">
        <v>2013</v>
      </c>
      <c r="D59" s="3">
        <v>1</v>
      </c>
      <c r="E59" s="3">
        <v>1</v>
      </c>
      <c r="F59" s="3">
        <v>1</v>
      </c>
      <c r="G59" s="4">
        <v>1</v>
      </c>
      <c r="H59" s="4">
        <f t="shared" si="6"/>
        <v>0</v>
      </c>
      <c r="I59" s="7"/>
    </row>
    <row r="60" spans="1:9" ht="15.75" customHeight="1" x14ac:dyDescent="0.25">
      <c r="A60" s="151"/>
      <c r="B60" s="150" t="s">
        <v>13</v>
      </c>
      <c r="C60" s="2" t="s">
        <v>14</v>
      </c>
      <c r="D60" s="3">
        <v>1</v>
      </c>
      <c r="E60" s="3">
        <v>4</v>
      </c>
      <c r="F60" s="3">
        <v>1</v>
      </c>
      <c r="G60" s="4">
        <v>4</v>
      </c>
      <c r="H60" s="4">
        <f t="shared" si="6"/>
        <v>0</v>
      </c>
      <c r="I60" s="153"/>
    </row>
    <row r="61" spans="1:9" ht="15.75" customHeight="1" x14ac:dyDescent="0.25">
      <c r="A61" s="151"/>
      <c r="B61" s="152"/>
      <c r="C61" s="2" t="s">
        <v>15</v>
      </c>
      <c r="D61" s="3">
        <v>12</v>
      </c>
      <c r="E61" s="3">
        <v>12</v>
      </c>
      <c r="F61" s="3">
        <v>12</v>
      </c>
      <c r="G61" s="4">
        <v>12</v>
      </c>
      <c r="H61" s="4">
        <f t="shared" si="6"/>
        <v>0</v>
      </c>
      <c r="I61" s="152"/>
    </row>
    <row r="62" spans="1:9" ht="15.75" customHeight="1" x14ac:dyDescent="0.25">
      <c r="A62" s="152"/>
      <c r="B62" s="1" t="s">
        <v>16</v>
      </c>
      <c r="C62" s="2" t="s">
        <v>17</v>
      </c>
      <c r="D62" s="3">
        <v>5</v>
      </c>
      <c r="E62" s="3">
        <v>5</v>
      </c>
      <c r="F62" s="3">
        <v>0</v>
      </c>
      <c r="G62" s="4">
        <v>2</v>
      </c>
      <c r="H62" s="4">
        <f t="shared" si="6"/>
        <v>5</v>
      </c>
      <c r="I62" s="7" t="s">
        <v>21</v>
      </c>
    </row>
    <row r="63" spans="1:9" ht="15.75" customHeight="1" x14ac:dyDescent="0.25"/>
    <row r="64" spans="1:9" ht="15.75" customHeight="1" x14ac:dyDescent="0.35">
      <c r="A64" s="154" t="s">
        <v>29</v>
      </c>
      <c r="B64" s="155"/>
      <c r="C64" s="155"/>
      <c r="D64" s="155"/>
      <c r="E64" s="155"/>
      <c r="F64" s="155"/>
      <c r="G64" s="155"/>
      <c r="H64" s="155"/>
      <c r="I64" s="156"/>
    </row>
    <row r="65" spans="1:9" ht="15.75" customHeight="1" x14ac:dyDescent="0.25">
      <c r="A65" s="150" t="s">
        <v>1</v>
      </c>
      <c r="B65" s="157" t="s">
        <v>2</v>
      </c>
      <c r="C65" s="158"/>
      <c r="D65" s="161" t="s">
        <v>3</v>
      </c>
      <c r="E65" s="155"/>
      <c r="F65" s="155"/>
      <c r="G65" s="155"/>
      <c r="H65" s="156"/>
      <c r="I65" s="150" t="s">
        <v>4</v>
      </c>
    </row>
    <row r="66" spans="1:9" ht="15.75" customHeight="1" x14ac:dyDescent="0.25">
      <c r="A66" s="152"/>
      <c r="B66" s="159"/>
      <c r="C66" s="160"/>
      <c r="D66" s="1" t="s">
        <v>5</v>
      </c>
      <c r="E66" s="1" t="s">
        <v>6</v>
      </c>
      <c r="F66" s="1" t="s">
        <v>7</v>
      </c>
      <c r="G66" s="1" t="s">
        <v>6</v>
      </c>
      <c r="H66" s="1" t="s">
        <v>8</v>
      </c>
      <c r="I66" s="152"/>
    </row>
    <row r="67" spans="1:9" ht="15.75" customHeight="1" x14ac:dyDescent="0.25">
      <c r="A67" s="1" t="s">
        <v>9</v>
      </c>
      <c r="B67" s="1" t="s">
        <v>10</v>
      </c>
      <c r="C67" s="2">
        <v>2013</v>
      </c>
      <c r="D67" s="3">
        <v>152</v>
      </c>
      <c r="E67" s="3">
        <v>655</v>
      </c>
      <c r="F67" s="3">
        <v>152</v>
      </c>
      <c r="G67" s="4">
        <v>655</v>
      </c>
      <c r="H67" s="4">
        <f t="shared" ref="H67:H71" si="7">D67-F67</f>
        <v>0</v>
      </c>
      <c r="I67" s="6"/>
    </row>
    <row r="68" spans="1:9" ht="15.75" customHeight="1" x14ac:dyDescent="0.25">
      <c r="A68" s="150" t="s">
        <v>11</v>
      </c>
      <c r="B68" s="1" t="s">
        <v>12</v>
      </c>
      <c r="C68" s="2">
        <v>2013</v>
      </c>
      <c r="D68" s="3">
        <v>25</v>
      </c>
      <c r="E68" s="3">
        <v>25</v>
      </c>
      <c r="F68" s="3">
        <v>25</v>
      </c>
      <c r="G68" s="4">
        <v>25</v>
      </c>
      <c r="H68" s="4">
        <f t="shared" si="7"/>
        <v>0</v>
      </c>
      <c r="I68" s="7"/>
    </row>
    <row r="69" spans="1:9" ht="15.75" customHeight="1" x14ac:dyDescent="0.25">
      <c r="A69" s="151"/>
      <c r="B69" s="150" t="s">
        <v>13</v>
      </c>
      <c r="C69" s="2" t="s">
        <v>14</v>
      </c>
      <c r="D69" s="3">
        <v>16</v>
      </c>
      <c r="E69" s="3">
        <v>15</v>
      </c>
      <c r="F69" s="3">
        <v>15</v>
      </c>
      <c r="G69" s="4">
        <v>15</v>
      </c>
      <c r="H69" s="4">
        <f t="shared" si="7"/>
        <v>1</v>
      </c>
      <c r="I69" s="153"/>
    </row>
    <row r="70" spans="1:9" ht="15.75" customHeight="1" x14ac:dyDescent="0.25">
      <c r="A70" s="151"/>
      <c r="B70" s="152"/>
      <c r="C70" s="2" t="s">
        <v>15</v>
      </c>
      <c r="D70" s="3">
        <v>10</v>
      </c>
      <c r="E70" s="3">
        <v>10</v>
      </c>
      <c r="F70" s="3">
        <v>10</v>
      </c>
      <c r="G70" s="4">
        <v>10</v>
      </c>
      <c r="H70" s="4">
        <f t="shared" si="7"/>
        <v>0</v>
      </c>
      <c r="I70" s="152"/>
    </row>
    <row r="71" spans="1:9" ht="15.75" customHeight="1" x14ac:dyDescent="0.25">
      <c r="A71" s="152"/>
      <c r="B71" s="1" t="s">
        <v>16</v>
      </c>
      <c r="C71" s="2" t="s">
        <v>17</v>
      </c>
      <c r="D71" s="3">
        <v>7</v>
      </c>
      <c r="E71" s="3">
        <v>7</v>
      </c>
      <c r="F71" s="3">
        <v>1</v>
      </c>
      <c r="G71" s="4">
        <v>1</v>
      </c>
      <c r="H71" s="4">
        <f t="shared" si="7"/>
        <v>6</v>
      </c>
      <c r="I71" s="7" t="s">
        <v>18</v>
      </c>
    </row>
    <row r="72" spans="1:9" ht="15.75" customHeight="1" x14ac:dyDescent="0.25"/>
    <row r="73" spans="1:9" ht="15.75" customHeight="1" x14ac:dyDescent="0.35">
      <c r="A73" s="154" t="s">
        <v>30</v>
      </c>
      <c r="B73" s="155"/>
      <c r="C73" s="155"/>
      <c r="D73" s="155"/>
      <c r="E73" s="155"/>
      <c r="F73" s="155"/>
      <c r="G73" s="155"/>
      <c r="H73" s="155"/>
      <c r="I73" s="156"/>
    </row>
    <row r="74" spans="1:9" ht="15.75" customHeight="1" x14ac:dyDescent="0.25">
      <c r="A74" s="150" t="s">
        <v>1</v>
      </c>
      <c r="B74" s="157" t="s">
        <v>2</v>
      </c>
      <c r="C74" s="158"/>
      <c r="D74" s="161" t="s">
        <v>3</v>
      </c>
      <c r="E74" s="155"/>
      <c r="F74" s="155"/>
      <c r="G74" s="155"/>
      <c r="H74" s="156"/>
      <c r="I74" s="150" t="s">
        <v>4</v>
      </c>
    </row>
    <row r="75" spans="1:9" ht="15.75" customHeight="1" x14ac:dyDescent="0.25">
      <c r="A75" s="152"/>
      <c r="B75" s="159"/>
      <c r="C75" s="160"/>
      <c r="D75" s="1" t="s">
        <v>5</v>
      </c>
      <c r="E75" s="1" t="s">
        <v>6</v>
      </c>
      <c r="F75" s="1" t="s">
        <v>7</v>
      </c>
      <c r="G75" s="1" t="s">
        <v>6</v>
      </c>
      <c r="H75" s="1" t="s">
        <v>8</v>
      </c>
      <c r="I75" s="152"/>
    </row>
    <row r="76" spans="1:9" ht="15.75" customHeight="1" x14ac:dyDescent="0.25">
      <c r="A76" s="1" t="s">
        <v>9</v>
      </c>
      <c r="B76" s="1" t="s">
        <v>10</v>
      </c>
      <c r="C76" s="2">
        <v>2013</v>
      </c>
      <c r="D76" s="3">
        <v>46</v>
      </c>
      <c r="E76" s="3">
        <v>395</v>
      </c>
      <c r="F76" s="3">
        <v>46</v>
      </c>
      <c r="G76" s="4">
        <v>395</v>
      </c>
      <c r="H76" s="4">
        <f t="shared" ref="H76:H80" si="8">D76-F76</f>
        <v>0</v>
      </c>
      <c r="I76" s="6"/>
    </row>
    <row r="77" spans="1:9" ht="15.75" customHeight="1" x14ac:dyDescent="0.25">
      <c r="A77" s="150" t="s">
        <v>11</v>
      </c>
      <c r="B77" s="1" t="s">
        <v>12</v>
      </c>
      <c r="C77" s="2">
        <v>2013</v>
      </c>
      <c r="D77" s="3">
        <v>84</v>
      </c>
      <c r="E77" s="3">
        <v>111</v>
      </c>
      <c r="F77" s="3">
        <v>84</v>
      </c>
      <c r="G77" s="4">
        <v>111</v>
      </c>
      <c r="H77" s="4">
        <f t="shared" si="8"/>
        <v>0</v>
      </c>
      <c r="I77" s="7"/>
    </row>
    <row r="78" spans="1:9" ht="15.75" customHeight="1" x14ac:dyDescent="0.25">
      <c r="A78" s="151"/>
      <c r="B78" s="150" t="s">
        <v>13</v>
      </c>
      <c r="C78" s="2" t="s">
        <v>14</v>
      </c>
      <c r="D78" s="3">
        <v>1</v>
      </c>
      <c r="E78" s="3">
        <v>1</v>
      </c>
      <c r="F78" s="3">
        <v>1</v>
      </c>
      <c r="G78" s="4">
        <v>1</v>
      </c>
      <c r="H78" s="4">
        <f t="shared" si="8"/>
        <v>0</v>
      </c>
      <c r="I78" s="153"/>
    </row>
    <row r="79" spans="1:9" ht="15.75" customHeight="1" x14ac:dyDescent="0.25">
      <c r="A79" s="151"/>
      <c r="B79" s="152"/>
      <c r="C79" s="2" t="s">
        <v>15</v>
      </c>
      <c r="D79" s="3">
        <v>20</v>
      </c>
      <c r="E79" s="3">
        <v>32</v>
      </c>
      <c r="F79" s="3">
        <v>20</v>
      </c>
      <c r="G79" s="4">
        <v>32</v>
      </c>
      <c r="H79" s="4">
        <f t="shared" si="8"/>
        <v>0</v>
      </c>
      <c r="I79" s="152"/>
    </row>
    <row r="80" spans="1:9" ht="15.75" customHeight="1" x14ac:dyDescent="0.25">
      <c r="A80" s="152"/>
      <c r="B80" s="1" t="s">
        <v>16</v>
      </c>
      <c r="C80" s="2" t="s">
        <v>17</v>
      </c>
      <c r="D80" s="3">
        <v>14</v>
      </c>
      <c r="E80" s="3">
        <v>14</v>
      </c>
      <c r="F80" s="3">
        <v>5</v>
      </c>
      <c r="G80" s="4">
        <v>5</v>
      </c>
      <c r="H80" s="4">
        <f t="shared" si="8"/>
        <v>9</v>
      </c>
      <c r="I80" s="7" t="s">
        <v>18</v>
      </c>
    </row>
    <row r="81" spans="1:9" ht="15.75" customHeight="1" x14ac:dyDescent="0.25"/>
    <row r="82" spans="1:9" ht="15.75" customHeight="1" x14ac:dyDescent="0.35">
      <c r="A82" s="162" t="s">
        <v>34</v>
      </c>
      <c r="B82" s="155"/>
      <c r="C82" s="155"/>
      <c r="D82" s="155"/>
      <c r="E82" s="155"/>
      <c r="F82" s="155"/>
      <c r="G82" s="155"/>
      <c r="H82" s="155"/>
      <c r="I82" s="156"/>
    </row>
    <row r="83" spans="1:9" ht="15.75" customHeight="1" x14ac:dyDescent="0.25">
      <c r="A83" s="150" t="s">
        <v>1</v>
      </c>
      <c r="B83" s="157" t="s">
        <v>2</v>
      </c>
      <c r="C83" s="158"/>
      <c r="D83" s="161" t="s">
        <v>3</v>
      </c>
      <c r="E83" s="155"/>
      <c r="F83" s="155"/>
      <c r="G83" s="155"/>
      <c r="H83" s="156"/>
      <c r="I83" s="150" t="s">
        <v>4</v>
      </c>
    </row>
    <row r="84" spans="1:9" ht="15.75" customHeight="1" x14ac:dyDescent="0.25">
      <c r="A84" s="152"/>
      <c r="B84" s="159"/>
      <c r="C84" s="160"/>
      <c r="D84" s="1" t="s">
        <v>5</v>
      </c>
      <c r="E84" s="1" t="s">
        <v>6</v>
      </c>
      <c r="F84" s="1" t="s">
        <v>7</v>
      </c>
      <c r="G84" s="1" t="s">
        <v>6</v>
      </c>
      <c r="H84" s="1" t="s">
        <v>8</v>
      </c>
      <c r="I84" s="152"/>
    </row>
    <row r="85" spans="1:9" ht="15.75" customHeight="1" x14ac:dyDescent="0.25">
      <c r="A85" s="1" t="s">
        <v>9</v>
      </c>
      <c r="B85" s="1" t="s">
        <v>10</v>
      </c>
      <c r="C85" s="2">
        <v>2013</v>
      </c>
      <c r="D85" s="3">
        <v>24</v>
      </c>
      <c r="E85" s="3">
        <v>241</v>
      </c>
      <c r="F85" s="3">
        <v>24</v>
      </c>
      <c r="G85" s="4">
        <v>241</v>
      </c>
      <c r="H85" s="4">
        <f t="shared" ref="H85:H89" si="9">D85-F85</f>
        <v>0</v>
      </c>
      <c r="I85" s="6"/>
    </row>
    <row r="86" spans="1:9" ht="15.75" customHeight="1" x14ac:dyDescent="0.25">
      <c r="A86" s="150" t="s">
        <v>11</v>
      </c>
      <c r="B86" s="1" t="s">
        <v>12</v>
      </c>
      <c r="C86" s="2">
        <v>2013</v>
      </c>
      <c r="D86" s="3">
        <v>1</v>
      </c>
      <c r="E86" s="3">
        <v>1</v>
      </c>
      <c r="F86" s="3">
        <v>1</v>
      </c>
      <c r="G86" s="4">
        <v>1</v>
      </c>
      <c r="H86" s="4">
        <f t="shared" si="9"/>
        <v>0</v>
      </c>
      <c r="I86" s="7"/>
    </row>
    <row r="87" spans="1:9" ht="15.75" customHeight="1" x14ac:dyDescent="0.25">
      <c r="A87" s="151"/>
      <c r="B87" s="150" t="s">
        <v>13</v>
      </c>
      <c r="C87" s="2" t="s">
        <v>14</v>
      </c>
      <c r="D87" s="3">
        <v>0</v>
      </c>
      <c r="E87" s="3">
        <v>0</v>
      </c>
      <c r="F87" s="3">
        <v>0</v>
      </c>
      <c r="G87" s="4">
        <v>0</v>
      </c>
      <c r="H87" s="4">
        <f t="shared" si="9"/>
        <v>0</v>
      </c>
      <c r="I87" s="153"/>
    </row>
    <row r="88" spans="1:9" ht="15.75" customHeight="1" x14ac:dyDescent="0.25">
      <c r="A88" s="151"/>
      <c r="B88" s="152"/>
      <c r="C88" s="2" t="s">
        <v>15</v>
      </c>
      <c r="D88" s="3">
        <v>0</v>
      </c>
      <c r="E88" s="3">
        <v>0</v>
      </c>
      <c r="F88" s="3">
        <v>0</v>
      </c>
      <c r="G88" s="4">
        <v>0</v>
      </c>
      <c r="H88" s="4">
        <f t="shared" si="9"/>
        <v>0</v>
      </c>
      <c r="I88" s="152"/>
    </row>
    <row r="89" spans="1:9" ht="15.75" customHeight="1" x14ac:dyDescent="0.25">
      <c r="A89" s="152"/>
      <c r="B89" s="1" t="s">
        <v>16</v>
      </c>
      <c r="C89" s="2" t="s">
        <v>17</v>
      </c>
      <c r="D89" s="3">
        <v>55</v>
      </c>
      <c r="E89" s="3">
        <v>77</v>
      </c>
      <c r="F89" s="3">
        <v>26</v>
      </c>
      <c r="G89" s="4">
        <v>42</v>
      </c>
      <c r="H89" s="4">
        <f t="shared" si="9"/>
        <v>29</v>
      </c>
      <c r="I89" s="7" t="s">
        <v>38</v>
      </c>
    </row>
    <row r="90" spans="1:9" ht="15.75" customHeight="1" x14ac:dyDescent="0.25"/>
    <row r="91" spans="1:9" ht="15.75" customHeight="1" x14ac:dyDescent="0.35">
      <c r="A91" s="162" t="s">
        <v>39</v>
      </c>
      <c r="B91" s="155"/>
      <c r="C91" s="155"/>
      <c r="D91" s="155"/>
      <c r="E91" s="155"/>
      <c r="F91" s="155"/>
      <c r="G91" s="155"/>
      <c r="H91" s="155"/>
      <c r="I91" s="156"/>
    </row>
    <row r="92" spans="1:9" ht="15.75" customHeight="1" x14ac:dyDescent="0.25">
      <c r="A92" s="150" t="s">
        <v>1</v>
      </c>
      <c r="B92" s="157" t="s">
        <v>2</v>
      </c>
      <c r="C92" s="158"/>
      <c r="D92" s="161" t="s">
        <v>3</v>
      </c>
      <c r="E92" s="155"/>
      <c r="F92" s="155"/>
      <c r="G92" s="155"/>
      <c r="H92" s="156"/>
      <c r="I92" s="150" t="s">
        <v>4</v>
      </c>
    </row>
    <row r="93" spans="1:9" ht="15.75" customHeight="1" x14ac:dyDescent="0.25">
      <c r="A93" s="152"/>
      <c r="B93" s="159"/>
      <c r="C93" s="160"/>
      <c r="D93" s="1" t="s">
        <v>5</v>
      </c>
      <c r="E93" s="1" t="s">
        <v>6</v>
      </c>
      <c r="F93" s="1" t="s">
        <v>7</v>
      </c>
      <c r="G93" s="1" t="s">
        <v>6</v>
      </c>
      <c r="H93" s="1" t="s">
        <v>8</v>
      </c>
      <c r="I93" s="152"/>
    </row>
    <row r="94" spans="1:9" ht="15.75" customHeight="1" x14ac:dyDescent="0.25">
      <c r="A94" s="1" t="s">
        <v>9</v>
      </c>
      <c r="B94" s="1" t="s">
        <v>10</v>
      </c>
      <c r="C94" s="2">
        <v>2013</v>
      </c>
      <c r="D94" s="3">
        <v>5</v>
      </c>
      <c r="E94" s="3">
        <v>69</v>
      </c>
      <c r="F94" s="3">
        <v>5</v>
      </c>
      <c r="G94" s="4">
        <v>69</v>
      </c>
      <c r="H94" s="4">
        <f t="shared" ref="H94:H98" si="10">D94-F94</f>
        <v>0</v>
      </c>
      <c r="I94" s="6"/>
    </row>
    <row r="95" spans="1:9" ht="15.75" customHeight="1" x14ac:dyDescent="0.25">
      <c r="A95" s="150" t="s">
        <v>11</v>
      </c>
      <c r="B95" s="1" t="s">
        <v>12</v>
      </c>
      <c r="C95" s="2">
        <v>2013</v>
      </c>
      <c r="D95" s="3">
        <v>10</v>
      </c>
      <c r="E95" s="3">
        <v>10</v>
      </c>
      <c r="F95" s="3">
        <v>10</v>
      </c>
      <c r="G95" s="4">
        <v>10</v>
      </c>
      <c r="H95" s="4">
        <f t="shared" si="10"/>
        <v>0</v>
      </c>
      <c r="I95" s="7"/>
    </row>
    <row r="96" spans="1:9" ht="15.75" customHeight="1" x14ac:dyDescent="0.25">
      <c r="A96" s="151"/>
      <c r="B96" s="150" t="s">
        <v>13</v>
      </c>
      <c r="C96" s="2" t="s">
        <v>14</v>
      </c>
      <c r="D96" s="3">
        <v>1</v>
      </c>
      <c r="E96" s="3">
        <v>1</v>
      </c>
      <c r="F96" s="3">
        <v>0</v>
      </c>
      <c r="G96" s="4">
        <v>0</v>
      </c>
      <c r="H96" s="4">
        <f t="shared" si="10"/>
        <v>1</v>
      </c>
      <c r="I96" s="153"/>
    </row>
    <row r="97" spans="1:9" ht="15.75" customHeight="1" x14ac:dyDescent="0.25">
      <c r="A97" s="151"/>
      <c r="B97" s="152"/>
      <c r="C97" s="2" t="s">
        <v>15</v>
      </c>
      <c r="D97" s="3">
        <v>0</v>
      </c>
      <c r="E97" s="3">
        <v>0</v>
      </c>
      <c r="F97" s="3">
        <v>0</v>
      </c>
      <c r="G97" s="4">
        <v>0</v>
      </c>
      <c r="H97" s="4">
        <f t="shared" si="10"/>
        <v>0</v>
      </c>
      <c r="I97" s="152"/>
    </row>
    <row r="98" spans="1:9" ht="15.75" customHeight="1" x14ac:dyDescent="0.25">
      <c r="A98" s="152"/>
      <c r="B98" s="1" t="s">
        <v>16</v>
      </c>
      <c r="C98" s="2" t="s">
        <v>17</v>
      </c>
      <c r="D98" s="3">
        <v>30</v>
      </c>
      <c r="E98" s="3">
        <v>30</v>
      </c>
      <c r="F98" s="3">
        <v>1</v>
      </c>
      <c r="G98" s="4">
        <v>1</v>
      </c>
      <c r="H98" s="4">
        <f t="shared" si="10"/>
        <v>29</v>
      </c>
      <c r="I98" s="7" t="s">
        <v>41</v>
      </c>
    </row>
    <row r="99" spans="1:9" ht="15.75" customHeight="1" x14ac:dyDescent="0.25"/>
    <row r="100" spans="1:9" ht="15.75" customHeight="1" x14ac:dyDescent="0.25"/>
    <row r="101" spans="1:9" ht="15.75" customHeight="1" x14ac:dyDescent="0.35">
      <c r="A101" s="162" t="s">
        <v>42</v>
      </c>
      <c r="B101" s="155"/>
      <c r="C101" s="155"/>
      <c r="D101" s="155"/>
      <c r="E101" s="155"/>
      <c r="F101" s="155"/>
      <c r="G101" s="155"/>
      <c r="H101" s="155"/>
      <c r="I101" s="156"/>
    </row>
    <row r="102" spans="1:9" ht="15.75" customHeight="1" x14ac:dyDescent="0.25">
      <c r="A102" s="150" t="s">
        <v>1</v>
      </c>
      <c r="B102" s="157" t="s">
        <v>2</v>
      </c>
      <c r="C102" s="158"/>
      <c r="D102" s="161" t="s">
        <v>3</v>
      </c>
      <c r="E102" s="155"/>
      <c r="F102" s="155"/>
      <c r="G102" s="155"/>
      <c r="H102" s="156"/>
      <c r="I102" s="150" t="s">
        <v>4</v>
      </c>
    </row>
    <row r="103" spans="1:9" ht="15.75" customHeight="1" x14ac:dyDescent="0.25">
      <c r="A103" s="152"/>
      <c r="B103" s="159"/>
      <c r="C103" s="160"/>
      <c r="D103" s="1" t="s">
        <v>5</v>
      </c>
      <c r="E103" s="1" t="s">
        <v>6</v>
      </c>
      <c r="F103" s="1" t="s">
        <v>7</v>
      </c>
      <c r="G103" s="1" t="s">
        <v>6</v>
      </c>
      <c r="H103" s="1" t="s">
        <v>8</v>
      </c>
      <c r="I103" s="152"/>
    </row>
    <row r="104" spans="1:9" ht="15.75" customHeight="1" x14ac:dyDescent="0.25">
      <c r="A104" s="1" t="s">
        <v>9</v>
      </c>
      <c r="B104" s="1" t="s">
        <v>10</v>
      </c>
      <c r="C104" s="2">
        <v>2013</v>
      </c>
      <c r="D104" s="3">
        <v>4</v>
      </c>
      <c r="E104" s="3">
        <v>40370</v>
      </c>
      <c r="F104" s="3">
        <v>4</v>
      </c>
      <c r="G104" s="4">
        <v>40370</v>
      </c>
      <c r="H104" s="4">
        <f t="shared" ref="H104:H105" si="11">D104-F104</f>
        <v>0</v>
      </c>
      <c r="I104" s="6" t="s">
        <v>43</v>
      </c>
    </row>
    <row r="105" spans="1:9" ht="15.75" customHeight="1" x14ac:dyDescent="0.25">
      <c r="A105" s="150" t="s">
        <v>11</v>
      </c>
      <c r="B105" s="1" t="s">
        <v>12</v>
      </c>
      <c r="C105" s="2">
        <v>2013</v>
      </c>
      <c r="D105" s="3">
        <v>0</v>
      </c>
      <c r="E105" s="3">
        <v>0</v>
      </c>
      <c r="F105" s="3">
        <v>0</v>
      </c>
      <c r="G105" s="4">
        <v>0</v>
      </c>
      <c r="H105" s="4">
        <f t="shared" si="11"/>
        <v>0</v>
      </c>
      <c r="I105" s="7"/>
    </row>
    <row r="106" spans="1:9" ht="15.75" customHeight="1" x14ac:dyDescent="0.25">
      <c r="A106" s="151"/>
      <c r="B106" s="150" t="s">
        <v>13</v>
      </c>
      <c r="C106" s="2" t="s">
        <v>14</v>
      </c>
      <c r="D106" s="3">
        <v>0</v>
      </c>
      <c r="E106" s="3">
        <v>0</v>
      </c>
      <c r="F106" s="3">
        <v>0</v>
      </c>
      <c r="G106" s="4">
        <v>0</v>
      </c>
      <c r="H106" s="4">
        <v>0</v>
      </c>
      <c r="I106" s="153"/>
    </row>
    <row r="107" spans="1:9" ht="15.75" customHeight="1" x14ac:dyDescent="0.25">
      <c r="A107" s="151"/>
      <c r="B107" s="152"/>
      <c r="C107" s="2" t="s">
        <v>15</v>
      </c>
      <c r="D107" s="3">
        <v>0</v>
      </c>
      <c r="E107" s="3">
        <v>0</v>
      </c>
      <c r="F107" s="3">
        <v>0</v>
      </c>
      <c r="G107" s="4">
        <v>0</v>
      </c>
      <c r="H107" s="4">
        <f>D107-F107</f>
        <v>0</v>
      </c>
      <c r="I107" s="152"/>
    </row>
    <row r="108" spans="1:9" ht="15.75" customHeight="1" x14ac:dyDescent="0.25">
      <c r="A108" s="152"/>
      <c r="B108" s="1" t="s">
        <v>16</v>
      </c>
      <c r="C108" s="2" t="s">
        <v>17</v>
      </c>
      <c r="D108" s="3">
        <v>0</v>
      </c>
      <c r="E108" s="3">
        <v>0</v>
      </c>
      <c r="F108" s="3">
        <v>0</v>
      </c>
      <c r="G108" s="4">
        <v>0</v>
      </c>
      <c r="H108" s="4">
        <v>0</v>
      </c>
      <c r="I108" s="7"/>
    </row>
    <row r="109" spans="1:9" ht="15.75" customHeight="1" x14ac:dyDescent="0.25"/>
    <row r="110" spans="1:9" ht="15.75" customHeight="1" x14ac:dyDescent="0.25"/>
    <row r="111" spans="1:9" ht="15.75" customHeight="1" x14ac:dyDescent="0.25"/>
    <row r="112" spans="1:9"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96">
    <mergeCell ref="A32:A35"/>
    <mergeCell ref="A50:A53"/>
    <mergeCell ref="B51:B52"/>
    <mergeCell ref="A38:A39"/>
    <mergeCell ref="A41:A44"/>
    <mergeCell ref="B42:B43"/>
    <mergeCell ref="A47:A48"/>
    <mergeCell ref="B33:B34"/>
    <mergeCell ref="A11:A12"/>
    <mergeCell ref="B29:C30"/>
    <mergeCell ref="B15:B16"/>
    <mergeCell ref="A14:A17"/>
    <mergeCell ref="A20:A21"/>
    <mergeCell ref="A23:A26"/>
    <mergeCell ref="B11:C12"/>
    <mergeCell ref="B20:C21"/>
    <mergeCell ref="A29:A30"/>
    <mergeCell ref="A1:I1"/>
    <mergeCell ref="D2:H2"/>
    <mergeCell ref="A19:I19"/>
    <mergeCell ref="D20:H20"/>
    <mergeCell ref="A28:I28"/>
    <mergeCell ref="I11:I12"/>
    <mergeCell ref="I15:I16"/>
    <mergeCell ref="I2:I3"/>
    <mergeCell ref="I6:I7"/>
    <mergeCell ref="I20:I21"/>
    <mergeCell ref="I24:I25"/>
    <mergeCell ref="B6:B7"/>
    <mergeCell ref="B24:B25"/>
    <mergeCell ref="A2:A3"/>
    <mergeCell ref="A5:A8"/>
    <mergeCell ref="B2:C3"/>
    <mergeCell ref="A82:I82"/>
    <mergeCell ref="D83:H83"/>
    <mergeCell ref="A10:I10"/>
    <mergeCell ref="D11:H11"/>
    <mergeCell ref="D29:H29"/>
    <mergeCell ref="I42:I43"/>
    <mergeCell ref="A55:I55"/>
    <mergeCell ref="D56:H56"/>
    <mergeCell ref="A37:I37"/>
    <mergeCell ref="B38:C39"/>
    <mergeCell ref="D38:H38"/>
    <mergeCell ref="B56:C57"/>
    <mergeCell ref="I38:I39"/>
    <mergeCell ref="I33:I34"/>
    <mergeCell ref="I29:I30"/>
    <mergeCell ref="A74:A75"/>
    <mergeCell ref="I78:I79"/>
    <mergeCell ref="A64:I64"/>
    <mergeCell ref="D65:H65"/>
    <mergeCell ref="A73:I73"/>
    <mergeCell ref="D74:H74"/>
    <mergeCell ref="B74:C75"/>
    <mergeCell ref="A65:A66"/>
    <mergeCell ref="I56:I57"/>
    <mergeCell ref="I60:I61"/>
    <mergeCell ref="I65:I66"/>
    <mergeCell ref="I69:I70"/>
    <mergeCell ref="I74:I75"/>
    <mergeCell ref="I47:I48"/>
    <mergeCell ref="A46:I46"/>
    <mergeCell ref="B47:C48"/>
    <mergeCell ref="D47:H47"/>
    <mergeCell ref="I51:I52"/>
    <mergeCell ref="I106:I107"/>
    <mergeCell ref="I96:I97"/>
    <mergeCell ref="I102:I103"/>
    <mergeCell ref="A101:I101"/>
    <mergeCell ref="D102:H102"/>
    <mergeCell ref="A102:A103"/>
    <mergeCell ref="B102:C103"/>
    <mergeCell ref="A105:A108"/>
    <mergeCell ref="B106:B107"/>
    <mergeCell ref="A95:A98"/>
    <mergeCell ref="B96:B97"/>
    <mergeCell ref="B87:B88"/>
    <mergeCell ref="A86:A89"/>
    <mergeCell ref="A83:A84"/>
    <mergeCell ref="B83:C84"/>
    <mergeCell ref="D92:H92"/>
    <mergeCell ref="A91:I91"/>
    <mergeCell ref="I92:I93"/>
    <mergeCell ref="B92:C93"/>
    <mergeCell ref="I83:I84"/>
    <mergeCell ref="I87:I88"/>
    <mergeCell ref="A92:A93"/>
    <mergeCell ref="A56:A57"/>
    <mergeCell ref="A59:A62"/>
    <mergeCell ref="B60:B61"/>
    <mergeCell ref="B65:C66"/>
    <mergeCell ref="A77:A80"/>
    <mergeCell ref="B78:B79"/>
    <mergeCell ref="B69:B70"/>
    <mergeCell ref="A68:A71"/>
  </mergeCells>
  <printOptions horizontalCentered="1"/>
  <pageMargins left="0.70866141732283472" right="0.70866141732283472" top="0.74803149606299213" bottom="0.74803149606299213" header="0" footer="0"/>
  <pageSetup paperSize="9" scale="6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000"/>
  <sheetViews>
    <sheetView workbookViewId="0"/>
  </sheetViews>
  <sheetFormatPr baseColWidth="10" defaultColWidth="14.42578125" defaultRowHeight="15" customHeight="1" x14ac:dyDescent="0.25"/>
  <cols>
    <col min="1" max="2" width="32.140625" customWidth="1"/>
    <col min="3" max="3" width="15.140625" customWidth="1"/>
    <col min="4" max="5" width="12.28515625" customWidth="1"/>
    <col min="6" max="6" width="23.28515625" customWidth="1"/>
    <col min="7" max="7" width="12.5703125" customWidth="1"/>
    <col min="8" max="8" width="13.5703125" customWidth="1"/>
    <col min="9" max="9" width="53" customWidth="1"/>
    <col min="10" max="26" width="10.7109375" customWidth="1"/>
  </cols>
  <sheetData>
    <row r="1" spans="1:9" ht="16.5" x14ac:dyDescent="0.35">
      <c r="A1" s="162" t="s">
        <v>0</v>
      </c>
      <c r="B1" s="155"/>
      <c r="C1" s="155"/>
      <c r="D1" s="155"/>
      <c r="E1" s="155"/>
      <c r="F1" s="155"/>
      <c r="G1" s="155"/>
      <c r="H1" s="155"/>
      <c r="I1" s="156"/>
    </row>
    <row r="2" spans="1:9" x14ac:dyDescent="0.25">
      <c r="A2" s="150" t="s">
        <v>1</v>
      </c>
      <c r="B2" s="157" t="s">
        <v>2</v>
      </c>
      <c r="C2" s="158"/>
      <c r="D2" s="161" t="s">
        <v>3</v>
      </c>
      <c r="E2" s="155"/>
      <c r="F2" s="155"/>
      <c r="G2" s="155"/>
      <c r="H2" s="156"/>
      <c r="I2" s="150" t="s">
        <v>4</v>
      </c>
    </row>
    <row r="3" spans="1:9" ht="30" x14ac:dyDescent="0.25">
      <c r="A3" s="152"/>
      <c r="B3" s="159"/>
      <c r="C3" s="160"/>
      <c r="D3" s="1" t="s">
        <v>5</v>
      </c>
      <c r="E3" s="1" t="s">
        <v>6</v>
      </c>
      <c r="F3" s="1" t="s">
        <v>7</v>
      </c>
      <c r="G3" s="1" t="s">
        <v>6</v>
      </c>
      <c r="H3" s="1" t="s">
        <v>8</v>
      </c>
      <c r="I3" s="152"/>
    </row>
    <row r="4" spans="1:9" ht="45" x14ac:dyDescent="0.25">
      <c r="A4" s="1" t="s">
        <v>9</v>
      </c>
      <c r="B4" s="1" t="s">
        <v>10</v>
      </c>
      <c r="C4" s="2">
        <v>2014</v>
      </c>
      <c r="D4" s="3">
        <v>63</v>
      </c>
      <c r="E4" s="4">
        <v>79</v>
      </c>
      <c r="F4" s="3">
        <v>59</v>
      </c>
      <c r="G4" s="5">
        <v>72</v>
      </c>
      <c r="H4" s="4">
        <f t="shared" ref="H4:H8" si="0">D4-F4</f>
        <v>4</v>
      </c>
      <c r="I4" s="6"/>
    </row>
    <row r="5" spans="1:9" x14ac:dyDescent="0.25">
      <c r="A5" s="150" t="s">
        <v>11</v>
      </c>
      <c r="B5" s="1" t="s">
        <v>12</v>
      </c>
      <c r="C5" s="2">
        <v>2014</v>
      </c>
      <c r="D5" s="3">
        <v>33</v>
      </c>
      <c r="E5" s="4">
        <v>33</v>
      </c>
      <c r="F5" s="3">
        <v>29</v>
      </c>
      <c r="G5" s="5">
        <v>29</v>
      </c>
      <c r="H5" s="4">
        <f t="shared" si="0"/>
        <v>4</v>
      </c>
      <c r="I5" s="7"/>
    </row>
    <row r="6" spans="1:9" ht="45" x14ac:dyDescent="0.25">
      <c r="A6" s="151"/>
      <c r="B6" s="150" t="s">
        <v>13</v>
      </c>
      <c r="C6" s="2" t="s">
        <v>14</v>
      </c>
      <c r="D6" s="3">
        <v>0</v>
      </c>
      <c r="E6" s="3">
        <v>0</v>
      </c>
      <c r="F6" s="3">
        <v>0</v>
      </c>
      <c r="G6" s="4">
        <v>0</v>
      </c>
      <c r="H6" s="4">
        <f t="shared" si="0"/>
        <v>0</v>
      </c>
      <c r="I6" s="153"/>
    </row>
    <row r="7" spans="1:9" ht="45" x14ac:dyDescent="0.25">
      <c r="A7" s="151"/>
      <c r="B7" s="152"/>
      <c r="C7" s="2" t="s">
        <v>15</v>
      </c>
      <c r="D7" s="3">
        <v>10</v>
      </c>
      <c r="E7" s="3">
        <v>10</v>
      </c>
      <c r="F7" s="3">
        <v>10</v>
      </c>
      <c r="G7" s="4">
        <v>10</v>
      </c>
      <c r="H7" s="4">
        <f t="shared" si="0"/>
        <v>0</v>
      </c>
      <c r="I7" s="152"/>
    </row>
    <row r="8" spans="1:9" ht="45" x14ac:dyDescent="0.25">
      <c r="A8" s="152"/>
      <c r="B8" s="1" t="s">
        <v>16</v>
      </c>
      <c r="C8" s="2" t="s">
        <v>17</v>
      </c>
      <c r="D8" s="3">
        <v>28</v>
      </c>
      <c r="E8" s="4">
        <v>68</v>
      </c>
      <c r="F8" s="3">
        <v>11</v>
      </c>
      <c r="G8" s="5">
        <v>17</v>
      </c>
      <c r="H8" s="4">
        <f t="shared" si="0"/>
        <v>17</v>
      </c>
      <c r="I8" s="7" t="s">
        <v>18</v>
      </c>
    </row>
    <row r="10" spans="1:9" ht="16.5" x14ac:dyDescent="0.35">
      <c r="A10" s="154" t="s">
        <v>19</v>
      </c>
      <c r="B10" s="155"/>
      <c r="C10" s="155"/>
      <c r="D10" s="155"/>
      <c r="E10" s="155"/>
      <c r="F10" s="155"/>
      <c r="G10" s="155"/>
      <c r="H10" s="155"/>
      <c r="I10" s="156"/>
    </row>
    <row r="11" spans="1:9" x14ac:dyDescent="0.25">
      <c r="A11" s="150" t="s">
        <v>1</v>
      </c>
      <c r="B11" s="157" t="s">
        <v>2</v>
      </c>
      <c r="C11" s="158"/>
      <c r="D11" s="161" t="s">
        <v>3</v>
      </c>
      <c r="E11" s="155"/>
      <c r="F11" s="155"/>
      <c r="G11" s="155"/>
      <c r="H11" s="156"/>
      <c r="I11" s="150" t="s">
        <v>4</v>
      </c>
    </row>
    <row r="12" spans="1:9" ht="30" x14ac:dyDescent="0.25">
      <c r="A12" s="152"/>
      <c r="B12" s="159"/>
      <c r="C12" s="160"/>
      <c r="D12" s="1" t="s">
        <v>5</v>
      </c>
      <c r="E12" s="1" t="s">
        <v>6</v>
      </c>
      <c r="F12" s="1" t="s">
        <v>7</v>
      </c>
      <c r="G12" s="1" t="s">
        <v>6</v>
      </c>
      <c r="H12" s="1" t="s">
        <v>8</v>
      </c>
      <c r="I12" s="152"/>
    </row>
    <row r="13" spans="1:9" ht="45" x14ac:dyDescent="0.25">
      <c r="A13" s="1" t="s">
        <v>9</v>
      </c>
      <c r="B13" s="1" t="s">
        <v>10</v>
      </c>
      <c r="C13" s="2">
        <v>2014</v>
      </c>
      <c r="D13" s="3">
        <v>60</v>
      </c>
      <c r="E13" s="3">
        <v>636</v>
      </c>
      <c r="F13" s="3">
        <v>60</v>
      </c>
      <c r="G13" s="5">
        <v>636</v>
      </c>
      <c r="H13" s="4">
        <f t="shared" ref="H13:H17" si="1">D13-F13</f>
        <v>0</v>
      </c>
      <c r="I13" s="6"/>
    </row>
    <row r="14" spans="1:9" x14ac:dyDescent="0.25">
      <c r="A14" s="150" t="s">
        <v>11</v>
      </c>
      <c r="B14" s="1" t="s">
        <v>12</v>
      </c>
      <c r="C14" s="2">
        <v>2014</v>
      </c>
      <c r="D14" s="3">
        <v>46</v>
      </c>
      <c r="E14" s="3">
        <v>99</v>
      </c>
      <c r="F14" s="3">
        <v>46</v>
      </c>
      <c r="G14" s="5">
        <v>99</v>
      </c>
      <c r="H14" s="4">
        <f t="shared" si="1"/>
        <v>0</v>
      </c>
      <c r="I14" s="7"/>
    </row>
    <row r="15" spans="1:9" ht="45" x14ac:dyDescent="0.25">
      <c r="A15" s="151"/>
      <c r="B15" s="150" t="s">
        <v>13</v>
      </c>
      <c r="C15" s="2" t="s">
        <v>14</v>
      </c>
      <c r="D15" s="3">
        <v>33</v>
      </c>
      <c r="E15" s="3">
        <v>63</v>
      </c>
      <c r="F15" s="3">
        <v>33</v>
      </c>
      <c r="G15" s="5">
        <v>63</v>
      </c>
      <c r="H15" s="4">
        <f t="shared" si="1"/>
        <v>0</v>
      </c>
      <c r="I15" s="153"/>
    </row>
    <row r="16" spans="1:9" ht="45" x14ac:dyDescent="0.25">
      <c r="A16" s="151"/>
      <c r="B16" s="152"/>
      <c r="C16" s="2" t="s">
        <v>15</v>
      </c>
      <c r="D16" s="3">
        <v>0</v>
      </c>
      <c r="E16" s="3">
        <v>0</v>
      </c>
      <c r="F16" s="3">
        <v>0</v>
      </c>
      <c r="G16" s="5">
        <v>0</v>
      </c>
      <c r="H16" s="4">
        <f t="shared" si="1"/>
        <v>0</v>
      </c>
      <c r="I16" s="152"/>
    </row>
    <row r="17" spans="1:9" ht="30" x14ac:dyDescent="0.25">
      <c r="A17" s="152"/>
      <c r="B17" s="1" t="s">
        <v>16</v>
      </c>
      <c r="C17" s="2" t="s">
        <v>17</v>
      </c>
      <c r="D17" s="3">
        <v>46</v>
      </c>
      <c r="E17" s="3">
        <v>98</v>
      </c>
      <c r="F17" s="3">
        <v>22</v>
      </c>
      <c r="G17" s="5">
        <v>47</v>
      </c>
      <c r="H17" s="4">
        <f t="shared" si="1"/>
        <v>24</v>
      </c>
      <c r="I17" s="7"/>
    </row>
    <row r="19" spans="1:9" ht="21.75" customHeight="1" x14ac:dyDescent="0.35">
      <c r="A19" s="162" t="s">
        <v>20</v>
      </c>
      <c r="B19" s="155"/>
      <c r="C19" s="155"/>
      <c r="D19" s="155"/>
      <c r="E19" s="155"/>
      <c r="F19" s="155"/>
      <c r="G19" s="155"/>
      <c r="H19" s="155"/>
      <c r="I19" s="156"/>
    </row>
    <row r="20" spans="1:9" x14ac:dyDescent="0.25">
      <c r="A20" s="150" t="s">
        <v>1</v>
      </c>
      <c r="B20" s="157" t="s">
        <v>2</v>
      </c>
      <c r="C20" s="158"/>
      <c r="D20" s="161" t="s">
        <v>3</v>
      </c>
      <c r="E20" s="155"/>
      <c r="F20" s="155"/>
      <c r="G20" s="155"/>
      <c r="H20" s="156"/>
      <c r="I20" s="150" t="s">
        <v>4</v>
      </c>
    </row>
    <row r="21" spans="1:9" ht="15.75" customHeight="1" x14ac:dyDescent="0.25">
      <c r="A21" s="152"/>
      <c r="B21" s="159"/>
      <c r="C21" s="160"/>
      <c r="D21" s="1" t="s">
        <v>5</v>
      </c>
      <c r="E21" s="1" t="s">
        <v>6</v>
      </c>
      <c r="F21" s="1" t="s">
        <v>7</v>
      </c>
      <c r="G21" s="1" t="s">
        <v>6</v>
      </c>
      <c r="H21" s="1" t="s">
        <v>8</v>
      </c>
      <c r="I21" s="152"/>
    </row>
    <row r="22" spans="1:9" ht="15.75" customHeight="1" x14ac:dyDescent="0.25">
      <c r="A22" s="1" t="s">
        <v>9</v>
      </c>
      <c r="B22" s="1" t="s">
        <v>10</v>
      </c>
      <c r="C22" s="2">
        <v>2014</v>
      </c>
      <c r="D22" s="3">
        <v>188</v>
      </c>
      <c r="E22" s="3">
        <v>1318</v>
      </c>
      <c r="F22" s="3">
        <v>143</v>
      </c>
      <c r="G22" s="5">
        <v>335</v>
      </c>
      <c r="H22" s="4">
        <f t="shared" ref="H22:H26" si="2">D22-F22</f>
        <v>45</v>
      </c>
      <c r="I22" s="6"/>
    </row>
    <row r="23" spans="1:9" ht="15.75" customHeight="1" x14ac:dyDescent="0.25">
      <c r="A23" s="150" t="s">
        <v>11</v>
      </c>
      <c r="B23" s="1" t="s">
        <v>12</v>
      </c>
      <c r="C23" s="2">
        <v>2014</v>
      </c>
      <c r="D23" s="3">
        <v>72</v>
      </c>
      <c r="E23" s="3">
        <v>70</v>
      </c>
      <c r="F23" s="3">
        <v>28</v>
      </c>
      <c r="G23" s="5">
        <v>36</v>
      </c>
      <c r="H23" s="4">
        <f t="shared" si="2"/>
        <v>44</v>
      </c>
      <c r="I23" s="7"/>
    </row>
    <row r="24" spans="1:9" ht="15.75" customHeight="1" x14ac:dyDescent="0.25">
      <c r="A24" s="151"/>
      <c r="B24" s="150" t="s">
        <v>13</v>
      </c>
      <c r="C24" s="2" t="s">
        <v>14</v>
      </c>
      <c r="D24" s="3">
        <v>2</v>
      </c>
      <c r="E24" s="3">
        <v>2</v>
      </c>
      <c r="F24" s="3">
        <v>1</v>
      </c>
      <c r="G24" s="3">
        <v>1</v>
      </c>
      <c r="H24" s="4">
        <f t="shared" si="2"/>
        <v>1</v>
      </c>
      <c r="I24" s="153"/>
    </row>
    <row r="25" spans="1:9" ht="15.75" customHeight="1" x14ac:dyDescent="0.25">
      <c r="A25" s="151"/>
      <c r="B25" s="152"/>
      <c r="C25" s="2" t="s">
        <v>15</v>
      </c>
      <c r="D25" s="3">
        <v>6</v>
      </c>
      <c r="E25" s="3">
        <v>6</v>
      </c>
      <c r="F25" s="3">
        <v>5</v>
      </c>
      <c r="G25" s="3">
        <v>5</v>
      </c>
      <c r="H25" s="4">
        <f t="shared" si="2"/>
        <v>1</v>
      </c>
      <c r="I25" s="152"/>
    </row>
    <row r="26" spans="1:9" ht="15.75" customHeight="1" x14ac:dyDescent="0.25">
      <c r="A26" s="152"/>
      <c r="B26" s="1" t="s">
        <v>16</v>
      </c>
      <c r="C26" s="2" t="s">
        <v>17</v>
      </c>
      <c r="D26" s="3">
        <v>10</v>
      </c>
      <c r="E26" s="3">
        <v>10</v>
      </c>
      <c r="F26" s="3">
        <v>7</v>
      </c>
      <c r="G26" s="5">
        <v>7</v>
      </c>
      <c r="H26" s="4">
        <f t="shared" si="2"/>
        <v>3</v>
      </c>
      <c r="I26" s="7" t="s">
        <v>26</v>
      </c>
    </row>
    <row r="27" spans="1:9" ht="15.75" customHeight="1" x14ac:dyDescent="0.25"/>
    <row r="28" spans="1:9" ht="15.75" customHeight="1" x14ac:dyDescent="0.35">
      <c r="A28" s="162" t="s">
        <v>22</v>
      </c>
      <c r="B28" s="155"/>
      <c r="C28" s="155"/>
      <c r="D28" s="155"/>
      <c r="E28" s="155"/>
      <c r="F28" s="155"/>
      <c r="G28" s="155"/>
      <c r="H28" s="155"/>
      <c r="I28" s="156"/>
    </row>
    <row r="29" spans="1:9" ht="15.75" customHeight="1" x14ac:dyDescent="0.25">
      <c r="A29" s="150" t="s">
        <v>1</v>
      </c>
      <c r="B29" s="157" t="s">
        <v>2</v>
      </c>
      <c r="C29" s="158"/>
      <c r="D29" s="161" t="s">
        <v>3</v>
      </c>
      <c r="E29" s="155"/>
      <c r="F29" s="155"/>
      <c r="G29" s="155"/>
      <c r="H29" s="156"/>
      <c r="I29" s="150" t="s">
        <v>4</v>
      </c>
    </row>
    <row r="30" spans="1:9" ht="15.75" customHeight="1" x14ac:dyDescent="0.25">
      <c r="A30" s="152"/>
      <c r="B30" s="159"/>
      <c r="C30" s="160"/>
      <c r="D30" s="1" t="s">
        <v>5</v>
      </c>
      <c r="E30" s="1" t="s">
        <v>6</v>
      </c>
      <c r="F30" s="1" t="s">
        <v>7</v>
      </c>
      <c r="G30" s="1" t="s">
        <v>6</v>
      </c>
      <c r="H30" s="1" t="s">
        <v>8</v>
      </c>
      <c r="I30" s="152"/>
    </row>
    <row r="31" spans="1:9" ht="15.75" customHeight="1" x14ac:dyDescent="0.25">
      <c r="A31" s="1" t="s">
        <v>9</v>
      </c>
      <c r="B31" s="1" t="s">
        <v>10</v>
      </c>
      <c r="C31" s="2">
        <v>2014</v>
      </c>
      <c r="D31" s="3">
        <v>503</v>
      </c>
      <c r="E31" s="3">
        <v>503</v>
      </c>
      <c r="F31" s="3">
        <v>503</v>
      </c>
      <c r="G31" s="4">
        <v>503</v>
      </c>
      <c r="H31" s="4">
        <f t="shared" ref="H31:H35" si="3">D31-F31</f>
        <v>0</v>
      </c>
      <c r="I31" s="6"/>
    </row>
    <row r="32" spans="1:9" ht="15.75" customHeight="1" x14ac:dyDescent="0.25">
      <c r="A32" s="150" t="s">
        <v>11</v>
      </c>
      <c r="B32" s="1" t="s">
        <v>12</v>
      </c>
      <c r="C32" s="2">
        <v>2014</v>
      </c>
      <c r="D32" s="3">
        <v>37</v>
      </c>
      <c r="E32" s="3">
        <v>37</v>
      </c>
      <c r="F32" s="3">
        <v>37</v>
      </c>
      <c r="G32" s="4">
        <v>37</v>
      </c>
      <c r="H32" s="4">
        <f t="shared" si="3"/>
        <v>0</v>
      </c>
      <c r="I32" s="7"/>
    </row>
    <row r="33" spans="1:9" ht="15.75" customHeight="1" x14ac:dyDescent="0.25">
      <c r="A33" s="151"/>
      <c r="B33" s="150" t="s">
        <v>13</v>
      </c>
      <c r="C33" s="2" t="s">
        <v>14</v>
      </c>
      <c r="D33" s="3">
        <v>0</v>
      </c>
      <c r="E33" s="3">
        <v>0</v>
      </c>
      <c r="F33" s="3">
        <v>0</v>
      </c>
      <c r="G33" s="4">
        <v>0</v>
      </c>
      <c r="H33" s="4">
        <f t="shared" si="3"/>
        <v>0</v>
      </c>
      <c r="I33" s="153"/>
    </row>
    <row r="34" spans="1:9" ht="15.75" customHeight="1" x14ac:dyDescent="0.25">
      <c r="A34" s="151"/>
      <c r="B34" s="152"/>
      <c r="C34" s="2" t="s">
        <v>15</v>
      </c>
      <c r="D34" s="3">
        <v>11</v>
      </c>
      <c r="E34" s="3">
        <v>11</v>
      </c>
      <c r="F34" s="3">
        <v>11</v>
      </c>
      <c r="G34" s="4">
        <v>11</v>
      </c>
      <c r="H34" s="4">
        <f t="shared" si="3"/>
        <v>0</v>
      </c>
      <c r="I34" s="152"/>
    </row>
    <row r="35" spans="1:9" ht="15.75" customHeight="1" x14ac:dyDescent="0.25">
      <c r="A35" s="152"/>
      <c r="B35" s="1" t="s">
        <v>16</v>
      </c>
      <c r="C35" s="2" t="s">
        <v>17</v>
      </c>
      <c r="D35" s="3">
        <v>43</v>
      </c>
      <c r="E35" s="3">
        <v>271</v>
      </c>
      <c r="F35" s="3">
        <v>23</v>
      </c>
      <c r="G35" s="4">
        <v>127</v>
      </c>
      <c r="H35" s="4">
        <f t="shared" si="3"/>
        <v>20</v>
      </c>
      <c r="I35" s="7" t="s">
        <v>18</v>
      </c>
    </row>
    <row r="36" spans="1:9" ht="15.75" customHeight="1" x14ac:dyDescent="0.25"/>
    <row r="37" spans="1:9" ht="15.75" customHeight="1" x14ac:dyDescent="0.35">
      <c r="A37" s="162" t="s">
        <v>24</v>
      </c>
      <c r="B37" s="155"/>
      <c r="C37" s="155"/>
      <c r="D37" s="155"/>
      <c r="E37" s="155"/>
      <c r="F37" s="155"/>
      <c r="G37" s="155"/>
      <c r="H37" s="155"/>
      <c r="I37" s="156"/>
    </row>
    <row r="38" spans="1:9" ht="15.75" customHeight="1" x14ac:dyDescent="0.25">
      <c r="A38" s="150" t="s">
        <v>1</v>
      </c>
      <c r="B38" s="157" t="s">
        <v>2</v>
      </c>
      <c r="C38" s="158"/>
      <c r="D38" s="161" t="s">
        <v>3</v>
      </c>
      <c r="E38" s="155"/>
      <c r="F38" s="155"/>
      <c r="G38" s="155"/>
      <c r="H38" s="156"/>
      <c r="I38" s="150" t="s">
        <v>4</v>
      </c>
    </row>
    <row r="39" spans="1:9" ht="15.75" customHeight="1" x14ac:dyDescent="0.25">
      <c r="A39" s="152"/>
      <c r="B39" s="159"/>
      <c r="C39" s="160"/>
      <c r="D39" s="1" t="s">
        <v>5</v>
      </c>
      <c r="E39" s="1" t="s">
        <v>6</v>
      </c>
      <c r="F39" s="1" t="s">
        <v>7</v>
      </c>
      <c r="G39" s="1" t="s">
        <v>6</v>
      </c>
      <c r="H39" s="1" t="s">
        <v>8</v>
      </c>
      <c r="I39" s="152"/>
    </row>
    <row r="40" spans="1:9" ht="15.75" customHeight="1" x14ac:dyDescent="0.25">
      <c r="A40" s="1" t="s">
        <v>9</v>
      </c>
      <c r="B40" s="1" t="s">
        <v>10</v>
      </c>
      <c r="C40" s="2">
        <v>2014</v>
      </c>
      <c r="D40" s="3">
        <v>336</v>
      </c>
      <c r="E40" s="3">
        <v>336</v>
      </c>
      <c r="F40" s="3">
        <v>324</v>
      </c>
      <c r="G40" s="4">
        <v>324</v>
      </c>
      <c r="H40" s="4">
        <f t="shared" ref="H40:H44" si="4">D40-F40</f>
        <v>12</v>
      </c>
      <c r="I40" s="6"/>
    </row>
    <row r="41" spans="1:9" ht="15.75" customHeight="1" x14ac:dyDescent="0.25">
      <c r="A41" s="150" t="s">
        <v>11</v>
      </c>
      <c r="B41" s="1" t="s">
        <v>12</v>
      </c>
      <c r="C41" s="2">
        <v>2014</v>
      </c>
      <c r="D41" s="3">
        <v>109</v>
      </c>
      <c r="E41" s="3">
        <v>109</v>
      </c>
      <c r="F41" s="3">
        <v>109</v>
      </c>
      <c r="G41" s="4">
        <v>109</v>
      </c>
      <c r="H41" s="4">
        <f t="shared" si="4"/>
        <v>0</v>
      </c>
      <c r="I41" s="7"/>
    </row>
    <row r="42" spans="1:9" ht="15.75" customHeight="1" x14ac:dyDescent="0.25">
      <c r="A42" s="151"/>
      <c r="B42" s="150" t="s">
        <v>13</v>
      </c>
      <c r="C42" s="2" t="s">
        <v>14</v>
      </c>
      <c r="D42" s="3">
        <v>3</v>
      </c>
      <c r="E42" s="3">
        <v>4</v>
      </c>
      <c r="F42" s="3">
        <v>2</v>
      </c>
      <c r="G42" s="4">
        <v>3</v>
      </c>
      <c r="H42" s="4">
        <f t="shared" si="4"/>
        <v>1</v>
      </c>
      <c r="I42" s="153"/>
    </row>
    <row r="43" spans="1:9" ht="15.75" customHeight="1" x14ac:dyDescent="0.25">
      <c r="A43" s="151"/>
      <c r="B43" s="152"/>
      <c r="C43" s="2" t="s">
        <v>15</v>
      </c>
      <c r="D43" s="3">
        <v>1</v>
      </c>
      <c r="E43" s="3">
        <v>1</v>
      </c>
      <c r="F43" s="3">
        <v>1</v>
      </c>
      <c r="G43" s="4">
        <v>1</v>
      </c>
      <c r="H43" s="4">
        <f t="shared" si="4"/>
        <v>0</v>
      </c>
      <c r="I43" s="152"/>
    </row>
    <row r="44" spans="1:9" ht="15.75" customHeight="1" x14ac:dyDescent="0.25">
      <c r="A44" s="152"/>
      <c r="B44" s="1" t="s">
        <v>16</v>
      </c>
      <c r="C44" s="2" t="s">
        <v>17</v>
      </c>
      <c r="D44" s="3">
        <v>41</v>
      </c>
      <c r="E44" s="3">
        <v>55</v>
      </c>
      <c r="F44" s="3">
        <v>13</v>
      </c>
      <c r="G44" s="4">
        <v>24</v>
      </c>
      <c r="H44" s="4">
        <f t="shared" si="4"/>
        <v>28</v>
      </c>
      <c r="I44" s="7"/>
    </row>
    <row r="45" spans="1:9" ht="15.75" customHeight="1" x14ac:dyDescent="0.25"/>
    <row r="46" spans="1:9" ht="15.75" customHeight="1" x14ac:dyDescent="0.35">
      <c r="A46" s="154" t="s">
        <v>25</v>
      </c>
      <c r="B46" s="155"/>
      <c r="C46" s="155"/>
      <c r="D46" s="155"/>
      <c r="E46" s="155"/>
      <c r="F46" s="155"/>
      <c r="G46" s="155"/>
      <c r="H46" s="155"/>
      <c r="I46" s="156"/>
    </row>
    <row r="47" spans="1:9" ht="15.75" customHeight="1" x14ac:dyDescent="0.25">
      <c r="A47" s="150" t="s">
        <v>1</v>
      </c>
      <c r="B47" s="157" t="s">
        <v>2</v>
      </c>
      <c r="C47" s="158"/>
      <c r="D47" s="161" t="s">
        <v>3</v>
      </c>
      <c r="E47" s="155"/>
      <c r="F47" s="155"/>
      <c r="G47" s="155"/>
      <c r="H47" s="156"/>
      <c r="I47" s="150" t="s">
        <v>4</v>
      </c>
    </row>
    <row r="48" spans="1:9" ht="15.75" customHeight="1" x14ac:dyDescent="0.25">
      <c r="A48" s="152"/>
      <c r="B48" s="159"/>
      <c r="C48" s="160"/>
      <c r="D48" s="1" t="s">
        <v>5</v>
      </c>
      <c r="E48" s="1" t="s">
        <v>6</v>
      </c>
      <c r="F48" s="1" t="s">
        <v>7</v>
      </c>
      <c r="G48" s="1" t="s">
        <v>6</v>
      </c>
      <c r="H48" s="1" t="s">
        <v>8</v>
      </c>
      <c r="I48" s="152"/>
    </row>
    <row r="49" spans="1:16" ht="15.75" customHeight="1" x14ac:dyDescent="0.25">
      <c r="A49" s="1" t="s">
        <v>9</v>
      </c>
      <c r="B49" s="1" t="s">
        <v>10</v>
      </c>
      <c r="C49" s="2">
        <v>2014</v>
      </c>
      <c r="D49" s="3">
        <v>342</v>
      </c>
      <c r="E49" s="3">
        <v>342</v>
      </c>
      <c r="F49" s="3">
        <v>342</v>
      </c>
      <c r="G49" s="4">
        <v>342</v>
      </c>
      <c r="H49" s="4">
        <f t="shared" ref="H49:H53" si="5">D49-F49</f>
        <v>0</v>
      </c>
      <c r="I49" s="6" t="s">
        <v>31</v>
      </c>
    </row>
    <row r="50" spans="1:16" ht="15.75" customHeight="1" x14ac:dyDescent="0.25">
      <c r="A50" s="150" t="s">
        <v>11</v>
      </c>
      <c r="B50" s="1" t="s">
        <v>12</v>
      </c>
      <c r="C50" s="2">
        <v>2014</v>
      </c>
      <c r="D50" s="3">
        <v>289</v>
      </c>
      <c r="E50" s="3">
        <v>289</v>
      </c>
      <c r="F50" s="3">
        <v>289</v>
      </c>
      <c r="G50" s="4">
        <v>289</v>
      </c>
      <c r="H50" s="4">
        <f t="shared" si="5"/>
        <v>0</v>
      </c>
      <c r="I50" s="7"/>
    </row>
    <row r="51" spans="1:16" ht="15.75" customHeight="1" x14ac:dyDescent="0.25">
      <c r="A51" s="151"/>
      <c r="B51" s="150" t="s">
        <v>13</v>
      </c>
      <c r="C51" s="2" t="s">
        <v>14</v>
      </c>
      <c r="D51" s="3">
        <v>62</v>
      </c>
      <c r="E51" s="3">
        <v>62</v>
      </c>
      <c r="F51" s="3">
        <v>62</v>
      </c>
      <c r="G51" s="4">
        <v>62</v>
      </c>
      <c r="H51" s="4">
        <f t="shared" si="5"/>
        <v>0</v>
      </c>
      <c r="I51" s="8" t="s">
        <v>32</v>
      </c>
    </row>
    <row r="52" spans="1:16" ht="15.75" customHeight="1" x14ac:dyDescent="0.25">
      <c r="A52" s="151"/>
      <c r="B52" s="152"/>
      <c r="C52" s="2" t="s">
        <v>15</v>
      </c>
      <c r="D52" s="3">
        <v>3</v>
      </c>
      <c r="E52" s="3">
        <v>3</v>
      </c>
      <c r="F52" s="3">
        <v>3</v>
      </c>
      <c r="G52" s="4">
        <v>3</v>
      </c>
      <c r="H52" s="4">
        <f t="shared" si="5"/>
        <v>0</v>
      </c>
      <c r="I52" s="9" t="s">
        <v>33</v>
      </c>
    </row>
    <row r="53" spans="1:16" ht="15.75" customHeight="1" x14ac:dyDescent="0.25">
      <c r="A53" s="152"/>
      <c r="B53" s="1" t="s">
        <v>16</v>
      </c>
      <c r="C53" s="2" t="s">
        <v>17</v>
      </c>
      <c r="D53" s="3">
        <v>220</v>
      </c>
      <c r="E53" s="3">
        <v>257</v>
      </c>
      <c r="F53" s="3">
        <v>75</v>
      </c>
      <c r="G53" s="3">
        <v>99</v>
      </c>
      <c r="H53" s="4">
        <f t="shared" si="5"/>
        <v>145</v>
      </c>
      <c r="I53" s="7" t="s">
        <v>35</v>
      </c>
      <c r="M53">
        <v>88</v>
      </c>
      <c r="N53">
        <v>106</v>
      </c>
      <c r="O53">
        <v>31</v>
      </c>
      <c r="P53">
        <v>42</v>
      </c>
    </row>
    <row r="54" spans="1:16" ht="15.75" customHeight="1" x14ac:dyDescent="0.25"/>
    <row r="55" spans="1:16" ht="15.75" customHeight="1" x14ac:dyDescent="0.35">
      <c r="A55" s="162" t="s">
        <v>28</v>
      </c>
      <c r="B55" s="155"/>
      <c r="C55" s="155"/>
      <c r="D55" s="155"/>
      <c r="E55" s="155"/>
      <c r="F55" s="155"/>
      <c r="G55" s="155"/>
      <c r="H55" s="155"/>
      <c r="I55" s="156"/>
    </row>
    <row r="56" spans="1:16" ht="15.75" customHeight="1" x14ac:dyDescent="0.25">
      <c r="A56" s="150" t="s">
        <v>1</v>
      </c>
      <c r="B56" s="157" t="s">
        <v>2</v>
      </c>
      <c r="C56" s="158"/>
      <c r="D56" s="161" t="s">
        <v>3</v>
      </c>
      <c r="E56" s="155"/>
      <c r="F56" s="155"/>
      <c r="G56" s="155"/>
      <c r="H56" s="156"/>
      <c r="I56" s="150" t="s">
        <v>4</v>
      </c>
      <c r="N56">
        <f>75-59</f>
        <v>16</v>
      </c>
    </row>
    <row r="57" spans="1:16" ht="15.75" customHeight="1" x14ac:dyDescent="0.25">
      <c r="A57" s="152"/>
      <c r="B57" s="159"/>
      <c r="C57" s="160"/>
      <c r="D57" s="1" t="s">
        <v>5</v>
      </c>
      <c r="E57" s="1" t="s">
        <v>6</v>
      </c>
      <c r="F57" s="1" t="s">
        <v>7</v>
      </c>
      <c r="G57" s="1" t="s">
        <v>6</v>
      </c>
      <c r="H57" s="1" t="s">
        <v>8</v>
      </c>
      <c r="I57" s="152"/>
    </row>
    <row r="58" spans="1:16" ht="15.75" customHeight="1" x14ac:dyDescent="0.25">
      <c r="A58" s="1" t="s">
        <v>9</v>
      </c>
      <c r="B58" s="1" t="s">
        <v>10</v>
      </c>
      <c r="C58" s="2">
        <v>2014</v>
      </c>
      <c r="D58" s="3">
        <v>1</v>
      </c>
      <c r="E58" s="3">
        <v>0</v>
      </c>
      <c r="F58" s="3">
        <v>1</v>
      </c>
      <c r="G58" s="4">
        <v>0</v>
      </c>
      <c r="H58" s="4">
        <f t="shared" ref="H58:H62" si="6">D58-F58</f>
        <v>0</v>
      </c>
      <c r="I58" s="6" t="s">
        <v>36</v>
      </c>
    </row>
    <row r="59" spans="1:16" ht="15.75" customHeight="1" x14ac:dyDescent="0.25">
      <c r="A59" s="150" t="s">
        <v>11</v>
      </c>
      <c r="B59" s="1" t="s">
        <v>12</v>
      </c>
      <c r="C59" s="2">
        <v>2014</v>
      </c>
      <c r="D59" s="3">
        <v>0</v>
      </c>
      <c r="E59" s="3">
        <v>0</v>
      </c>
      <c r="F59" s="3">
        <v>0</v>
      </c>
      <c r="G59" s="4">
        <v>0</v>
      </c>
      <c r="H59" s="4">
        <f t="shared" si="6"/>
        <v>0</v>
      </c>
      <c r="I59" s="7"/>
    </row>
    <row r="60" spans="1:16" ht="15.75" customHeight="1" x14ac:dyDescent="0.25">
      <c r="A60" s="151"/>
      <c r="B60" s="150" t="s">
        <v>13</v>
      </c>
      <c r="C60" s="2" t="s">
        <v>14</v>
      </c>
      <c r="D60" s="3">
        <v>4</v>
      </c>
      <c r="E60" s="3">
        <v>4</v>
      </c>
      <c r="F60" s="3">
        <v>3</v>
      </c>
      <c r="G60" s="4">
        <v>3</v>
      </c>
      <c r="H60" s="4">
        <f t="shared" si="6"/>
        <v>1</v>
      </c>
      <c r="I60" s="153"/>
    </row>
    <row r="61" spans="1:16" ht="15.75" customHeight="1" x14ac:dyDescent="0.25">
      <c r="A61" s="151"/>
      <c r="B61" s="152"/>
      <c r="C61" s="2" t="s">
        <v>15</v>
      </c>
      <c r="D61" s="3">
        <v>1</v>
      </c>
      <c r="E61" s="3">
        <v>1</v>
      </c>
      <c r="F61" s="3">
        <v>0</v>
      </c>
      <c r="G61" s="4">
        <v>0</v>
      </c>
      <c r="H61" s="4">
        <f t="shared" si="6"/>
        <v>1</v>
      </c>
      <c r="I61" s="152"/>
    </row>
    <row r="62" spans="1:16" ht="15.75" customHeight="1" x14ac:dyDescent="0.25">
      <c r="A62" s="152"/>
      <c r="B62" s="1" t="s">
        <v>16</v>
      </c>
      <c r="C62" s="2" t="s">
        <v>17</v>
      </c>
      <c r="D62" s="3">
        <v>9</v>
      </c>
      <c r="E62" s="3">
        <v>10</v>
      </c>
      <c r="F62" s="3">
        <v>4</v>
      </c>
      <c r="G62" s="4">
        <v>5</v>
      </c>
      <c r="H62" s="4">
        <f t="shared" si="6"/>
        <v>5</v>
      </c>
      <c r="I62" s="10" t="s">
        <v>37</v>
      </c>
    </row>
    <row r="63" spans="1:16" ht="15.75" customHeight="1" x14ac:dyDescent="0.25"/>
    <row r="64" spans="1:16" ht="15.75" customHeight="1" x14ac:dyDescent="0.35">
      <c r="A64" s="154" t="s">
        <v>29</v>
      </c>
      <c r="B64" s="155"/>
      <c r="C64" s="155"/>
      <c r="D64" s="155"/>
      <c r="E64" s="155"/>
      <c r="F64" s="155"/>
      <c r="G64" s="155"/>
      <c r="H64" s="155"/>
      <c r="I64" s="156"/>
    </row>
    <row r="65" spans="1:9" ht="15.75" customHeight="1" x14ac:dyDescent="0.25">
      <c r="A65" s="150" t="s">
        <v>1</v>
      </c>
      <c r="B65" s="157" t="s">
        <v>2</v>
      </c>
      <c r="C65" s="158"/>
      <c r="D65" s="161" t="s">
        <v>3</v>
      </c>
      <c r="E65" s="155"/>
      <c r="F65" s="155"/>
      <c r="G65" s="155"/>
      <c r="H65" s="156"/>
      <c r="I65" s="150" t="s">
        <v>4</v>
      </c>
    </row>
    <row r="66" spans="1:9" ht="15.75" customHeight="1" x14ac:dyDescent="0.25">
      <c r="A66" s="152"/>
      <c r="B66" s="159"/>
      <c r="C66" s="160"/>
      <c r="D66" s="1" t="s">
        <v>5</v>
      </c>
      <c r="E66" s="1" t="s">
        <v>6</v>
      </c>
      <c r="F66" s="1" t="s">
        <v>7</v>
      </c>
      <c r="G66" s="1" t="s">
        <v>6</v>
      </c>
      <c r="H66" s="1" t="s">
        <v>8</v>
      </c>
      <c r="I66" s="152"/>
    </row>
    <row r="67" spans="1:9" ht="15.75" customHeight="1" x14ac:dyDescent="0.25">
      <c r="A67" s="1" t="s">
        <v>9</v>
      </c>
      <c r="B67" s="1" t="s">
        <v>10</v>
      </c>
      <c r="C67" s="2">
        <v>2014</v>
      </c>
      <c r="D67" s="3">
        <v>225</v>
      </c>
      <c r="E67" s="3">
        <v>332</v>
      </c>
      <c r="F67" s="3">
        <v>225</v>
      </c>
      <c r="G67" s="4">
        <v>332</v>
      </c>
      <c r="H67" s="4">
        <f t="shared" ref="H67:H71" si="7">D67-F67</f>
        <v>0</v>
      </c>
      <c r="I67" s="6" t="s">
        <v>40</v>
      </c>
    </row>
    <row r="68" spans="1:9" ht="15.75" customHeight="1" x14ac:dyDescent="0.25">
      <c r="A68" s="150" t="s">
        <v>11</v>
      </c>
      <c r="B68" s="1" t="s">
        <v>12</v>
      </c>
      <c r="C68" s="2">
        <v>2014</v>
      </c>
      <c r="D68" s="3">
        <v>39</v>
      </c>
      <c r="E68" s="3">
        <v>51</v>
      </c>
      <c r="F68" s="3">
        <v>39</v>
      </c>
      <c r="G68" s="4">
        <v>51</v>
      </c>
      <c r="H68" s="4">
        <f t="shared" si="7"/>
        <v>0</v>
      </c>
      <c r="I68" s="7"/>
    </row>
    <row r="69" spans="1:9" ht="15.75" customHeight="1" x14ac:dyDescent="0.25">
      <c r="A69" s="151"/>
      <c r="B69" s="150" t="s">
        <v>13</v>
      </c>
      <c r="C69" s="2" t="s">
        <v>14</v>
      </c>
      <c r="D69" s="3">
        <v>11</v>
      </c>
      <c r="E69" s="3">
        <v>11</v>
      </c>
      <c r="F69" s="3">
        <v>11</v>
      </c>
      <c r="G69" s="4">
        <v>11</v>
      </c>
      <c r="H69" s="4">
        <f t="shared" si="7"/>
        <v>0</v>
      </c>
      <c r="I69" s="153"/>
    </row>
    <row r="70" spans="1:9" ht="15.75" customHeight="1" x14ac:dyDescent="0.25">
      <c r="A70" s="151"/>
      <c r="B70" s="152"/>
      <c r="C70" s="2" t="s">
        <v>15</v>
      </c>
      <c r="D70" s="3">
        <v>24</v>
      </c>
      <c r="E70" s="3">
        <v>24</v>
      </c>
      <c r="F70" s="3">
        <v>24</v>
      </c>
      <c r="G70" s="4">
        <v>24</v>
      </c>
      <c r="H70" s="4">
        <f t="shared" si="7"/>
        <v>0</v>
      </c>
      <c r="I70" s="152"/>
    </row>
    <row r="71" spans="1:9" ht="15.75" customHeight="1" x14ac:dyDescent="0.25">
      <c r="A71" s="152"/>
      <c r="B71" s="1" t="s">
        <v>16</v>
      </c>
      <c r="C71" s="2" t="s">
        <v>17</v>
      </c>
      <c r="D71" s="3">
        <v>21</v>
      </c>
      <c r="E71" s="3">
        <v>23</v>
      </c>
      <c r="F71" s="3">
        <v>16</v>
      </c>
      <c r="G71" s="4">
        <v>6</v>
      </c>
      <c r="H71" s="4">
        <f t="shared" si="7"/>
        <v>5</v>
      </c>
      <c r="I71" s="7" t="s">
        <v>18</v>
      </c>
    </row>
    <row r="72" spans="1:9" ht="15.75" customHeight="1" x14ac:dyDescent="0.25"/>
    <row r="73" spans="1:9" ht="15.75" customHeight="1" x14ac:dyDescent="0.35">
      <c r="A73" s="154" t="s">
        <v>30</v>
      </c>
      <c r="B73" s="155"/>
      <c r="C73" s="155"/>
      <c r="D73" s="155"/>
      <c r="E73" s="155"/>
      <c r="F73" s="155"/>
      <c r="G73" s="155"/>
      <c r="H73" s="155"/>
      <c r="I73" s="156"/>
    </row>
    <row r="74" spans="1:9" ht="15.75" customHeight="1" x14ac:dyDescent="0.25">
      <c r="A74" s="150" t="s">
        <v>1</v>
      </c>
      <c r="B74" s="157" t="s">
        <v>2</v>
      </c>
      <c r="C74" s="158"/>
      <c r="D74" s="161" t="s">
        <v>3</v>
      </c>
      <c r="E74" s="155"/>
      <c r="F74" s="155"/>
      <c r="G74" s="155"/>
      <c r="H74" s="156"/>
      <c r="I74" s="150" t="s">
        <v>4</v>
      </c>
    </row>
    <row r="75" spans="1:9" ht="15.75" customHeight="1" x14ac:dyDescent="0.25">
      <c r="A75" s="152"/>
      <c r="B75" s="159"/>
      <c r="C75" s="160"/>
      <c r="D75" s="1" t="s">
        <v>5</v>
      </c>
      <c r="E75" s="1" t="s">
        <v>6</v>
      </c>
      <c r="F75" s="1" t="s">
        <v>7</v>
      </c>
      <c r="G75" s="1" t="s">
        <v>6</v>
      </c>
      <c r="H75" s="1" t="s">
        <v>8</v>
      </c>
      <c r="I75" s="152"/>
    </row>
    <row r="76" spans="1:9" ht="15.75" customHeight="1" x14ac:dyDescent="0.25">
      <c r="A76" s="1" t="s">
        <v>9</v>
      </c>
      <c r="B76" s="1" t="s">
        <v>10</v>
      </c>
      <c r="C76" s="2">
        <v>2014</v>
      </c>
      <c r="D76" s="3">
        <v>0</v>
      </c>
      <c r="E76" s="3">
        <v>0</v>
      </c>
      <c r="F76" s="3">
        <v>0</v>
      </c>
      <c r="G76" s="4">
        <v>0</v>
      </c>
      <c r="H76" s="4">
        <f t="shared" ref="H76:H80" si="8">D76-F76</f>
        <v>0</v>
      </c>
      <c r="I76" s="6"/>
    </row>
    <row r="77" spans="1:9" ht="15.75" customHeight="1" x14ac:dyDescent="0.25">
      <c r="A77" s="150" t="s">
        <v>11</v>
      </c>
      <c r="B77" s="1" t="s">
        <v>12</v>
      </c>
      <c r="C77" s="2">
        <v>2014</v>
      </c>
      <c r="D77" s="3">
        <v>0</v>
      </c>
      <c r="E77" s="3">
        <v>0</v>
      </c>
      <c r="F77" s="3">
        <v>0</v>
      </c>
      <c r="G77" s="4">
        <v>0</v>
      </c>
      <c r="H77" s="4">
        <f t="shared" si="8"/>
        <v>0</v>
      </c>
      <c r="I77" s="7"/>
    </row>
    <row r="78" spans="1:9" ht="15.75" customHeight="1" x14ac:dyDescent="0.25">
      <c r="A78" s="151"/>
      <c r="B78" s="150" t="s">
        <v>13</v>
      </c>
      <c r="C78" s="2" t="s">
        <v>14</v>
      </c>
      <c r="D78" s="3">
        <v>1</v>
      </c>
      <c r="E78" s="3">
        <v>1</v>
      </c>
      <c r="F78" s="3">
        <v>1</v>
      </c>
      <c r="G78" s="4">
        <v>1</v>
      </c>
      <c r="H78" s="4">
        <f t="shared" si="8"/>
        <v>0</v>
      </c>
      <c r="I78" s="153"/>
    </row>
    <row r="79" spans="1:9" ht="15.75" customHeight="1" x14ac:dyDescent="0.25">
      <c r="A79" s="151"/>
      <c r="B79" s="152"/>
      <c r="C79" s="2" t="s">
        <v>15</v>
      </c>
      <c r="D79" s="3">
        <v>5</v>
      </c>
      <c r="E79" s="3">
        <v>5</v>
      </c>
      <c r="F79" s="3">
        <v>3</v>
      </c>
      <c r="G79" s="4">
        <v>3</v>
      </c>
      <c r="H79" s="4">
        <f t="shared" si="8"/>
        <v>2</v>
      </c>
      <c r="I79" s="152"/>
    </row>
    <row r="80" spans="1:9" ht="15.75" customHeight="1" x14ac:dyDescent="0.25">
      <c r="A80" s="152"/>
      <c r="B80" s="1" t="s">
        <v>16</v>
      </c>
      <c r="C80" s="2" t="s">
        <v>17</v>
      </c>
      <c r="D80" s="3">
        <v>15</v>
      </c>
      <c r="E80" s="3">
        <v>15</v>
      </c>
      <c r="F80" s="3">
        <v>15</v>
      </c>
      <c r="G80" s="4">
        <v>15</v>
      </c>
      <c r="H80" s="4">
        <f t="shared" si="8"/>
        <v>0</v>
      </c>
      <c r="I80" s="7" t="s">
        <v>44</v>
      </c>
    </row>
    <row r="81" spans="1:9" ht="15.75" customHeight="1" x14ac:dyDescent="0.25"/>
    <row r="82" spans="1:9" ht="15.75" customHeight="1" x14ac:dyDescent="0.35">
      <c r="A82" s="162" t="s">
        <v>34</v>
      </c>
      <c r="B82" s="155"/>
      <c r="C82" s="155"/>
      <c r="D82" s="155"/>
      <c r="E82" s="155"/>
      <c r="F82" s="155"/>
      <c r="G82" s="155"/>
      <c r="H82" s="155"/>
      <c r="I82" s="156"/>
    </row>
    <row r="83" spans="1:9" ht="15.75" customHeight="1" x14ac:dyDescent="0.25">
      <c r="A83" s="150" t="s">
        <v>1</v>
      </c>
      <c r="B83" s="157" t="s">
        <v>2</v>
      </c>
      <c r="C83" s="158"/>
      <c r="D83" s="161" t="s">
        <v>3</v>
      </c>
      <c r="E83" s="155"/>
      <c r="F83" s="155"/>
      <c r="G83" s="155"/>
      <c r="H83" s="156"/>
      <c r="I83" s="150" t="s">
        <v>4</v>
      </c>
    </row>
    <row r="84" spans="1:9" ht="15.75" customHeight="1" x14ac:dyDescent="0.25">
      <c r="A84" s="152"/>
      <c r="B84" s="159"/>
      <c r="C84" s="160"/>
      <c r="D84" s="1" t="s">
        <v>5</v>
      </c>
      <c r="E84" s="1" t="s">
        <v>6</v>
      </c>
      <c r="F84" s="1" t="s">
        <v>7</v>
      </c>
      <c r="G84" s="1" t="s">
        <v>6</v>
      </c>
      <c r="H84" s="1" t="s">
        <v>8</v>
      </c>
      <c r="I84" s="152"/>
    </row>
    <row r="85" spans="1:9" ht="15.75" customHeight="1" x14ac:dyDescent="0.25">
      <c r="A85" s="1" t="s">
        <v>9</v>
      </c>
      <c r="B85" s="1" t="s">
        <v>10</v>
      </c>
      <c r="C85" s="2">
        <v>2014</v>
      </c>
      <c r="D85" s="3">
        <v>163</v>
      </c>
      <c r="E85" s="3">
        <v>174</v>
      </c>
      <c r="F85" s="3">
        <v>163</v>
      </c>
      <c r="G85" s="4">
        <v>174</v>
      </c>
      <c r="H85" s="4">
        <f t="shared" ref="H85:H89" si="9">D85-F85</f>
        <v>0</v>
      </c>
      <c r="I85" s="6"/>
    </row>
    <row r="86" spans="1:9" ht="15.75" customHeight="1" x14ac:dyDescent="0.25">
      <c r="A86" s="150" t="s">
        <v>11</v>
      </c>
      <c r="B86" s="1" t="s">
        <v>12</v>
      </c>
      <c r="C86" s="2">
        <v>2014</v>
      </c>
      <c r="D86" s="3">
        <v>28</v>
      </c>
      <c r="E86" s="3">
        <v>28</v>
      </c>
      <c r="F86" s="3">
        <v>5</v>
      </c>
      <c r="G86" s="4">
        <v>5</v>
      </c>
      <c r="H86" s="4">
        <f t="shared" si="9"/>
        <v>23</v>
      </c>
      <c r="I86" s="7"/>
    </row>
    <row r="87" spans="1:9" ht="15.75" customHeight="1" x14ac:dyDescent="0.25">
      <c r="A87" s="151"/>
      <c r="B87" s="150" t="s">
        <v>13</v>
      </c>
      <c r="C87" s="2" t="s">
        <v>14</v>
      </c>
      <c r="D87" s="3">
        <v>3</v>
      </c>
      <c r="E87" s="3">
        <v>3</v>
      </c>
      <c r="F87" s="3">
        <v>3</v>
      </c>
      <c r="G87" s="4">
        <v>3</v>
      </c>
      <c r="H87" s="4">
        <f t="shared" si="9"/>
        <v>0</v>
      </c>
      <c r="I87" s="153"/>
    </row>
    <row r="88" spans="1:9" ht="15.75" customHeight="1" x14ac:dyDescent="0.25">
      <c r="A88" s="151"/>
      <c r="B88" s="152"/>
      <c r="C88" s="2" t="s">
        <v>15</v>
      </c>
      <c r="D88" s="3">
        <v>7</v>
      </c>
      <c r="E88" s="3">
        <v>7</v>
      </c>
      <c r="F88" s="3">
        <v>2</v>
      </c>
      <c r="G88" s="4">
        <v>2</v>
      </c>
      <c r="H88" s="4">
        <f t="shared" si="9"/>
        <v>5</v>
      </c>
      <c r="I88" s="152"/>
    </row>
    <row r="89" spans="1:9" ht="15.75" customHeight="1" x14ac:dyDescent="0.25">
      <c r="A89" s="152"/>
      <c r="B89" s="1" t="s">
        <v>16</v>
      </c>
      <c r="C89" s="2" t="s">
        <v>17</v>
      </c>
      <c r="D89" s="3">
        <v>132</v>
      </c>
      <c r="E89" s="3">
        <v>183</v>
      </c>
      <c r="F89" s="3">
        <v>61</v>
      </c>
      <c r="G89" s="4">
        <v>61</v>
      </c>
      <c r="H89" s="4">
        <f t="shared" si="9"/>
        <v>71</v>
      </c>
      <c r="I89" s="7"/>
    </row>
    <row r="90" spans="1:9" ht="15.75" customHeight="1" x14ac:dyDescent="0.25"/>
    <row r="91" spans="1:9" ht="15.75" customHeight="1" x14ac:dyDescent="0.35">
      <c r="A91" s="162" t="s">
        <v>39</v>
      </c>
      <c r="B91" s="155"/>
      <c r="C91" s="155"/>
      <c r="D91" s="155"/>
      <c r="E91" s="155"/>
      <c r="F91" s="155"/>
      <c r="G91" s="155"/>
      <c r="H91" s="155"/>
      <c r="I91" s="156"/>
    </row>
    <row r="92" spans="1:9" ht="15.75" customHeight="1" x14ac:dyDescent="0.25">
      <c r="A92" s="150" t="s">
        <v>1</v>
      </c>
      <c r="B92" s="157" t="s">
        <v>2</v>
      </c>
      <c r="C92" s="158"/>
      <c r="D92" s="161" t="s">
        <v>3</v>
      </c>
      <c r="E92" s="155"/>
      <c r="F92" s="155"/>
      <c r="G92" s="155"/>
      <c r="H92" s="156"/>
      <c r="I92" s="150" t="s">
        <v>4</v>
      </c>
    </row>
    <row r="93" spans="1:9" ht="15.75" customHeight="1" x14ac:dyDescent="0.25">
      <c r="A93" s="152"/>
      <c r="B93" s="159"/>
      <c r="C93" s="160"/>
      <c r="D93" s="1" t="s">
        <v>5</v>
      </c>
      <c r="E93" s="1" t="s">
        <v>6</v>
      </c>
      <c r="F93" s="1" t="s">
        <v>7</v>
      </c>
      <c r="G93" s="1" t="s">
        <v>6</v>
      </c>
      <c r="H93" s="1" t="s">
        <v>8</v>
      </c>
      <c r="I93" s="152"/>
    </row>
    <row r="94" spans="1:9" ht="15.75" customHeight="1" x14ac:dyDescent="0.25">
      <c r="A94" s="1" t="s">
        <v>9</v>
      </c>
      <c r="B94" s="1" t="s">
        <v>10</v>
      </c>
      <c r="C94" s="2">
        <v>2014</v>
      </c>
      <c r="D94" s="3">
        <v>2</v>
      </c>
      <c r="E94" s="3">
        <v>14</v>
      </c>
      <c r="F94" s="3">
        <v>0</v>
      </c>
      <c r="G94" s="4">
        <v>0</v>
      </c>
      <c r="H94" s="4">
        <f t="shared" ref="H94:H98" si="10">D94-F94</f>
        <v>2</v>
      </c>
      <c r="I94" s="6" t="s">
        <v>45</v>
      </c>
    </row>
    <row r="95" spans="1:9" ht="15.75" customHeight="1" x14ac:dyDescent="0.25">
      <c r="A95" s="150" t="s">
        <v>11</v>
      </c>
      <c r="B95" s="1" t="s">
        <v>12</v>
      </c>
      <c r="C95" s="2">
        <v>2014</v>
      </c>
      <c r="D95" s="3">
        <v>3</v>
      </c>
      <c r="E95" s="3">
        <v>3</v>
      </c>
      <c r="F95" s="3">
        <v>0</v>
      </c>
      <c r="G95" s="4">
        <v>0</v>
      </c>
      <c r="H95" s="4">
        <f t="shared" si="10"/>
        <v>3</v>
      </c>
      <c r="I95" s="7"/>
    </row>
    <row r="96" spans="1:9" ht="15.75" customHeight="1" x14ac:dyDescent="0.25">
      <c r="A96" s="151"/>
      <c r="B96" s="150" t="s">
        <v>13</v>
      </c>
      <c r="C96" s="2" t="s">
        <v>14</v>
      </c>
      <c r="D96" s="3">
        <v>35</v>
      </c>
      <c r="E96" s="3">
        <v>42</v>
      </c>
      <c r="F96" s="3">
        <v>1</v>
      </c>
      <c r="G96" s="4">
        <v>2</v>
      </c>
      <c r="H96" s="4">
        <f t="shared" si="10"/>
        <v>34</v>
      </c>
      <c r="I96" s="153"/>
    </row>
    <row r="97" spans="1:9" ht="15.75" customHeight="1" x14ac:dyDescent="0.25">
      <c r="A97" s="151"/>
      <c r="B97" s="152"/>
      <c r="C97" s="2" t="s">
        <v>15</v>
      </c>
      <c r="D97" s="3">
        <v>10</v>
      </c>
      <c r="E97" s="3">
        <v>10</v>
      </c>
      <c r="F97" s="3">
        <v>0</v>
      </c>
      <c r="G97" s="4">
        <v>0</v>
      </c>
      <c r="H97" s="4">
        <f t="shared" si="10"/>
        <v>10</v>
      </c>
      <c r="I97" s="152"/>
    </row>
    <row r="98" spans="1:9" ht="15.75" customHeight="1" x14ac:dyDescent="0.25">
      <c r="A98" s="152"/>
      <c r="B98" s="1" t="s">
        <v>16</v>
      </c>
      <c r="C98" s="2" t="s">
        <v>17</v>
      </c>
      <c r="D98" s="3">
        <v>48</v>
      </c>
      <c r="E98" s="3">
        <v>64</v>
      </c>
      <c r="F98" s="3">
        <v>18</v>
      </c>
      <c r="G98" s="4">
        <v>19</v>
      </c>
      <c r="H98" s="4">
        <f t="shared" si="10"/>
        <v>30</v>
      </c>
      <c r="I98" s="7" t="s">
        <v>46</v>
      </c>
    </row>
    <row r="99" spans="1:9" ht="15.75" customHeight="1" x14ac:dyDescent="0.25"/>
    <row r="100" spans="1:9" ht="15.75" customHeight="1" x14ac:dyDescent="0.25"/>
    <row r="101" spans="1:9" ht="15.75" customHeight="1" x14ac:dyDescent="0.35">
      <c r="A101" s="162" t="s">
        <v>42</v>
      </c>
      <c r="B101" s="155"/>
      <c r="C101" s="155"/>
      <c r="D101" s="155"/>
      <c r="E101" s="155"/>
      <c r="F101" s="155"/>
      <c r="G101" s="155"/>
      <c r="H101" s="155"/>
      <c r="I101" s="156"/>
    </row>
    <row r="102" spans="1:9" ht="15.75" customHeight="1" x14ac:dyDescent="0.25">
      <c r="A102" s="150" t="s">
        <v>1</v>
      </c>
      <c r="B102" s="157" t="s">
        <v>2</v>
      </c>
      <c r="C102" s="158"/>
      <c r="D102" s="161" t="s">
        <v>3</v>
      </c>
      <c r="E102" s="155"/>
      <c r="F102" s="155"/>
      <c r="G102" s="155"/>
      <c r="H102" s="156"/>
      <c r="I102" s="150" t="s">
        <v>4</v>
      </c>
    </row>
    <row r="103" spans="1:9" ht="15.75" customHeight="1" x14ac:dyDescent="0.25">
      <c r="A103" s="152"/>
      <c r="B103" s="159"/>
      <c r="C103" s="160"/>
      <c r="D103" s="1" t="s">
        <v>5</v>
      </c>
      <c r="E103" s="1" t="s">
        <v>6</v>
      </c>
      <c r="F103" s="1" t="s">
        <v>7</v>
      </c>
      <c r="G103" s="1" t="s">
        <v>6</v>
      </c>
      <c r="H103" s="1" t="s">
        <v>8</v>
      </c>
      <c r="I103" s="152"/>
    </row>
    <row r="104" spans="1:9" ht="15.75" customHeight="1" x14ac:dyDescent="0.25">
      <c r="A104" s="1" t="s">
        <v>9</v>
      </c>
      <c r="B104" s="1" t="s">
        <v>10</v>
      </c>
      <c r="C104" s="2">
        <v>2014</v>
      </c>
      <c r="D104" s="3">
        <v>346</v>
      </c>
      <c r="E104" s="3">
        <v>347</v>
      </c>
      <c r="F104" s="3">
        <v>346</v>
      </c>
      <c r="G104" s="4">
        <v>347</v>
      </c>
      <c r="H104" s="4">
        <f t="shared" ref="H104:H105" si="11">D104-F104</f>
        <v>0</v>
      </c>
      <c r="I104" s="6"/>
    </row>
    <row r="105" spans="1:9" ht="15.75" customHeight="1" x14ac:dyDescent="0.25">
      <c r="A105" s="150" t="s">
        <v>11</v>
      </c>
      <c r="B105" s="1" t="s">
        <v>12</v>
      </c>
      <c r="C105" s="2">
        <v>2014</v>
      </c>
      <c r="D105" s="3">
        <v>0</v>
      </c>
      <c r="E105" s="3">
        <v>0</v>
      </c>
      <c r="F105" s="3">
        <v>0</v>
      </c>
      <c r="G105" s="4">
        <v>0</v>
      </c>
      <c r="H105" s="4">
        <f t="shared" si="11"/>
        <v>0</v>
      </c>
      <c r="I105" s="7"/>
    </row>
    <row r="106" spans="1:9" ht="15.75" customHeight="1" x14ac:dyDescent="0.25">
      <c r="A106" s="151"/>
      <c r="B106" s="150" t="s">
        <v>13</v>
      </c>
      <c r="C106" s="2" t="s">
        <v>14</v>
      </c>
      <c r="D106" s="3">
        <v>1</v>
      </c>
      <c r="E106" s="3">
        <v>1</v>
      </c>
      <c r="F106" s="3">
        <v>0</v>
      </c>
      <c r="G106" s="4">
        <v>0</v>
      </c>
      <c r="H106" s="4">
        <v>0</v>
      </c>
      <c r="I106" s="153"/>
    </row>
    <row r="107" spans="1:9" ht="15.75" customHeight="1" x14ac:dyDescent="0.25">
      <c r="A107" s="151"/>
      <c r="B107" s="152"/>
      <c r="C107" s="2" t="s">
        <v>15</v>
      </c>
      <c r="D107" s="3">
        <v>9</v>
      </c>
      <c r="E107" s="3">
        <v>9</v>
      </c>
      <c r="F107" s="3">
        <v>2</v>
      </c>
      <c r="G107" s="4">
        <v>2</v>
      </c>
      <c r="H107" s="4">
        <f t="shared" ref="H107:H108" si="12">D107-F107</f>
        <v>7</v>
      </c>
      <c r="I107" s="152"/>
    </row>
    <row r="108" spans="1:9" ht="15.75" customHeight="1" x14ac:dyDescent="0.25">
      <c r="A108" s="152"/>
      <c r="B108" s="1" t="s">
        <v>16</v>
      </c>
      <c r="C108" s="2" t="s">
        <v>17</v>
      </c>
      <c r="D108" s="3">
        <v>2</v>
      </c>
      <c r="E108" s="3">
        <v>2</v>
      </c>
      <c r="F108" s="3">
        <v>0</v>
      </c>
      <c r="G108" s="4">
        <v>0</v>
      </c>
      <c r="H108" s="4">
        <f t="shared" si="12"/>
        <v>2</v>
      </c>
      <c r="I108" s="7"/>
    </row>
    <row r="109" spans="1:9" ht="15.75" customHeight="1" x14ac:dyDescent="0.25"/>
    <row r="110" spans="1:9" ht="15.75" customHeight="1" x14ac:dyDescent="0.25"/>
    <row r="111" spans="1:9" ht="15.75" customHeight="1" x14ac:dyDescent="0.35">
      <c r="A111" s="162" t="s">
        <v>47</v>
      </c>
      <c r="B111" s="155"/>
      <c r="C111" s="155"/>
      <c r="D111" s="155"/>
      <c r="E111" s="155"/>
      <c r="F111" s="155"/>
      <c r="G111" s="155"/>
      <c r="H111" s="155"/>
      <c r="I111" s="156"/>
    </row>
    <row r="112" spans="1:9" ht="15.75" customHeight="1" x14ac:dyDescent="0.25">
      <c r="A112" s="150" t="s">
        <v>1</v>
      </c>
      <c r="B112" s="157" t="s">
        <v>2</v>
      </c>
      <c r="C112" s="158"/>
      <c r="D112" s="161" t="s">
        <v>3</v>
      </c>
      <c r="E112" s="155"/>
      <c r="F112" s="155"/>
      <c r="G112" s="155"/>
      <c r="H112" s="156"/>
      <c r="I112" s="150" t="s">
        <v>4</v>
      </c>
    </row>
    <row r="113" spans="1:9" ht="15.75" customHeight="1" x14ac:dyDescent="0.25">
      <c r="A113" s="152"/>
      <c r="B113" s="159"/>
      <c r="C113" s="160"/>
      <c r="D113" s="1" t="s">
        <v>5</v>
      </c>
      <c r="E113" s="1" t="s">
        <v>6</v>
      </c>
      <c r="F113" s="1" t="s">
        <v>7</v>
      </c>
      <c r="G113" s="1" t="s">
        <v>6</v>
      </c>
      <c r="H113" s="1" t="s">
        <v>8</v>
      </c>
      <c r="I113" s="152"/>
    </row>
    <row r="114" spans="1:9" ht="15.75" customHeight="1" x14ac:dyDescent="0.25">
      <c r="A114" s="1" t="s">
        <v>9</v>
      </c>
      <c r="B114" s="1" t="s">
        <v>10</v>
      </c>
      <c r="C114" s="2">
        <v>2014</v>
      </c>
      <c r="D114" s="3">
        <v>6</v>
      </c>
      <c r="E114" s="3">
        <v>148</v>
      </c>
      <c r="F114" s="3">
        <v>4</v>
      </c>
      <c r="G114" s="4">
        <v>106</v>
      </c>
      <c r="H114" s="4">
        <f t="shared" ref="H114:H115" si="13">D114-F114</f>
        <v>2</v>
      </c>
      <c r="I114" s="6"/>
    </row>
    <row r="115" spans="1:9" ht="15.75" customHeight="1" x14ac:dyDescent="0.25">
      <c r="A115" s="150" t="s">
        <v>11</v>
      </c>
      <c r="B115" s="1" t="s">
        <v>12</v>
      </c>
      <c r="C115" s="2">
        <v>2014</v>
      </c>
      <c r="D115" s="3">
        <v>0</v>
      </c>
      <c r="E115" s="3">
        <v>0</v>
      </c>
      <c r="F115" s="3">
        <v>0</v>
      </c>
      <c r="G115" s="3">
        <v>0</v>
      </c>
      <c r="H115" s="4">
        <f t="shared" si="13"/>
        <v>0</v>
      </c>
      <c r="I115" s="7"/>
    </row>
    <row r="116" spans="1:9" ht="15.75" customHeight="1" x14ac:dyDescent="0.25">
      <c r="A116" s="151"/>
      <c r="B116" s="150" t="s">
        <v>13</v>
      </c>
      <c r="C116" s="2" t="s">
        <v>14</v>
      </c>
      <c r="D116" s="3">
        <v>3</v>
      </c>
      <c r="E116" s="3">
        <v>3</v>
      </c>
      <c r="F116" s="3">
        <v>3</v>
      </c>
      <c r="G116" s="3">
        <v>3</v>
      </c>
      <c r="H116" s="4">
        <v>0</v>
      </c>
      <c r="I116" s="153" t="s">
        <v>48</v>
      </c>
    </row>
    <row r="117" spans="1:9" ht="15.75" customHeight="1" x14ac:dyDescent="0.25">
      <c r="A117" s="151"/>
      <c r="B117" s="152"/>
      <c r="C117" s="2" t="s">
        <v>15</v>
      </c>
      <c r="D117" s="3">
        <v>0</v>
      </c>
      <c r="E117" s="3">
        <v>0</v>
      </c>
      <c r="F117" s="3">
        <v>0</v>
      </c>
      <c r="G117" s="3">
        <v>0</v>
      </c>
      <c r="H117" s="4">
        <f>D117-F117</f>
        <v>0</v>
      </c>
      <c r="I117" s="152"/>
    </row>
    <row r="118" spans="1:9" ht="15.75" customHeight="1" x14ac:dyDescent="0.25">
      <c r="A118" s="152"/>
      <c r="B118" s="1" t="s">
        <v>16</v>
      </c>
      <c r="C118" s="2" t="s">
        <v>17</v>
      </c>
      <c r="D118" s="3">
        <v>0</v>
      </c>
      <c r="E118" s="3">
        <v>0</v>
      </c>
      <c r="F118" s="3">
        <v>0</v>
      </c>
      <c r="G118" s="3">
        <v>0</v>
      </c>
      <c r="H118" s="4">
        <v>0</v>
      </c>
      <c r="I118" s="7"/>
    </row>
    <row r="119" spans="1:9" ht="15.75" customHeight="1" x14ac:dyDescent="0.25"/>
    <row r="120" spans="1:9" ht="15.75" customHeight="1" x14ac:dyDescent="0.25"/>
    <row r="121" spans="1:9" ht="15.75" customHeight="1" x14ac:dyDescent="0.35">
      <c r="A121" s="162" t="s">
        <v>49</v>
      </c>
      <c r="B121" s="155"/>
      <c r="C121" s="155"/>
      <c r="D121" s="155"/>
      <c r="E121" s="155"/>
      <c r="F121" s="155"/>
      <c r="G121" s="155"/>
      <c r="H121" s="155"/>
      <c r="I121" s="156"/>
    </row>
    <row r="122" spans="1:9" ht="15.75" customHeight="1" x14ac:dyDescent="0.25">
      <c r="A122" s="150" t="s">
        <v>1</v>
      </c>
      <c r="B122" s="157" t="s">
        <v>2</v>
      </c>
      <c r="C122" s="158"/>
      <c r="D122" s="161" t="s">
        <v>3</v>
      </c>
      <c r="E122" s="155"/>
      <c r="F122" s="155"/>
      <c r="G122" s="155"/>
      <c r="H122" s="156"/>
      <c r="I122" s="150" t="s">
        <v>4</v>
      </c>
    </row>
    <row r="123" spans="1:9" ht="15.75" customHeight="1" x14ac:dyDescent="0.25">
      <c r="A123" s="152"/>
      <c r="B123" s="159"/>
      <c r="C123" s="160"/>
      <c r="D123" s="1" t="s">
        <v>5</v>
      </c>
      <c r="E123" s="1" t="s">
        <v>6</v>
      </c>
      <c r="F123" s="1" t="s">
        <v>7</v>
      </c>
      <c r="G123" s="1" t="s">
        <v>6</v>
      </c>
      <c r="H123" s="1" t="s">
        <v>8</v>
      </c>
      <c r="I123" s="152"/>
    </row>
    <row r="124" spans="1:9" ht="15.75" customHeight="1" x14ac:dyDescent="0.25">
      <c r="A124" s="1" t="s">
        <v>9</v>
      </c>
      <c r="B124" s="1" t="s">
        <v>10</v>
      </c>
      <c r="C124" s="2">
        <v>2014</v>
      </c>
      <c r="D124" s="3">
        <v>3</v>
      </c>
      <c r="E124" s="4">
        <v>9589</v>
      </c>
      <c r="F124" s="3">
        <v>1</v>
      </c>
      <c r="G124" s="5">
        <v>9589</v>
      </c>
      <c r="H124" s="4">
        <f t="shared" ref="H124:H128" si="14">D124-F124</f>
        <v>2</v>
      </c>
      <c r="I124" s="6" t="s">
        <v>50</v>
      </c>
    </row>
    <row r="125" spans="1:9" ht="15.75" customHeight="1" x14ac:dyDescent="0.25">
      <c r="A125" s="150" t="s">
        <v>11</v>
      </c>
      <c r="B125" s="1" t="s">
        <v>12</v>
      </c>
      <c r="C125" s="2">
        <v>2014</v>
      </c>
      <c r="D125" s="3">
        <v>0</v>
      </c>
      <c r="E125" s="4">
        <v>0</v>
      </c>
      <c r="F125" s="3">
        <v>0</v>
      </c>
      <c r="G125" s="5">
        <v>0</v>
      </c>
      <c r="H125" s="4">
        <f t="shared" si="14"/>
        <v>0</v>
      </c>
      <c r="I125" s="7"/>
    </row>
    <row r="126" spans="1:9" ht="15.75" customHeight="1" x14ac:dyDescent="0.25">
      <c r="A126" s="151"/>
      <c r="B126" s="150" t="s">
        <v>13</v>
      </c>
      <c r="C126" s="2" t="s">
        <v>14</v>
      </c>
      <c r="D126" s="3">
        <v>0</v>
      </c>
      <c r="E126" s="3">
        <v>0</v>
      </c>
      <c r="F126" s="3">
        <v>0</v>
      </c>
      <c r="G126" s="4">
        <v>0</v>
      </c>
      <c r="H126" s="4">
        <f t="shared" si="14"/>
        <v>0</v>
      </c>
      <c r="I126" s="153"/>
    </row>
    <row r="127" spans="1:9" ht="15.75" customHeight="1" x14ac:dyDescent="0.25">
      <c r="A127" s="151"/>
      <c r="B127" s="152"/>
      <c r="C127" s="2" t="s">
        <v>15</v>
      </c>
      <c r="D127" s="3">
        <v>0</v>
      </c>
      <c r="E127" s="3">
        <v>0</v>
      </c>
      <c r="F127" s="3">
        <v>0</v>
      </c>
      <c r="G127" s="4">
        <v>0</v>
      </c>
      <c r="H127" s="4">
        <f t="shared" si="14"/>
        <v>0</v>
      </c>
      <c r="I127" s="152"/>
    </row>
    <row r="128" spans="1:9" ht="15.75" customHeight="1" x14ac:dyDescent="0.25">
      <c r="A128" s="152"/>
      <c r="B128" s="1" t="s">
        <v>16</v>
      </c>
      <c r="C128" s="2" t="s">
        <v>17</v>
      </c>
      <c r="D128" s="3">
        <v>0</v>
      </c>
      <c r="E128" s="4">
        <v>0</v>
      </c>
      <c r="F128" s="3">
        <v>0</v>
      </c>
      <c r="G128" s="5">
        <v>0</v>
      </c>
      <c r="H128" s="4">
        <f t="shared" si="14"/>
        <v>0</v>
      </c>
      <c r="I128" s="7"/>
    </row>
    <row r="129" spans="1:9" ht="15.75" customHeight="1" x14ac:dyDescent="0.25"/>
    <row r="130" spans="1:9" ht="15.75" customHeight="1" x14ac:dyDescent="0.25"/>
    <row r="131" spans="1:9" ht="15.75" customHeight="1" x14ac:dyDescent="0.35">
      <c r="A131" s="163" t="s">
        <v>52</v>
      </c>
      <c r="B131" s="155"/>
      <c r="C131" s="155"/>
      <c r="D131" s="155"/>
      <c r="E131" s="155"/>
      <c r="F131" s="155"/>
      <c r="G131" s="155"/>
      <c r="H131" s="155"/>
      <c r="I131" s="156"/>
    </row>
    <row r="132" spans="1:9" ht="15.75" customHeight="1" x14ac:dyDescent="0.25">
      <c r="A132" s="150" t="s">
        <v>1</v>
      </c>
      <c r="B132" s="157" t="s">
        <v>2</v>
      </c>
      <c r="C132" s="158"/>
      <c r="D132" s="161" t="s">
        <v>3</v>
      </c>
      <c r="E132" s="155"/>
      <c r="F132" s="155"/>
      <c r="G132" s="155"/>
      <c r="H132" s="156"/>
      <c r="I132" s="150" t="s">
        <v>4</v>
      </c>
    </row>
    <row r="133" spans="1:9" ht="15.75" customHeight="1" x14ac:dyDescent="0.25">
      <c r="A133" s="152"/>
      <c r="B133" s="159"/>
      <c r="C133" s="160"/>
      <c r="D133" s="1" t="s">
        <v>5</v>
      </c>
      <c r="E133" s="1" t="s">
        <v>6</v>
      </c>
      <c r="F133" s="1" t="s">
        <v>7</v>
      </c>
      <c r="G133" s="1" t="s">
        <v>6</v>
      </c>
      <c r="H133" s="1" t="s">
        <v>8</v>
      </c>
      <c r="I133" s="152"/>
    </row>
    <row r="134" spans="1:9" ht="15.75" customHeight="1" x14ac:dyDescent="0.25">
      <c r="A134" s="1" t="s">
        <v>9</v>
      </c>
      <c r="B134" s="1" t="s">
        <v>10</v>
      </c>
      <c r="C134" s="2">
        <v>2014</v>
      </c>
      <c r="D134" s="3">
        <v>31</v>
      </c>
      <c r="E134" s="4">
        <v>38</v>
      </c>
      <c r="F134" s="3">
        <v>27</v>
      </c>
      <c r="G134" s="5">
        <v>27</v>
      </c>
      <c r="H134" s="4">
        <f t="shared" ref="H134:H138" si="15">+D134-F134</f>
        <v>4</v>
      </c>
      <c r="I134" s="6" t="s">
        <v>53</v>
      </c>
    </row>
    <row r="135" spans="1:9" ht="15.75" customHeight="1" x14ac:dyDescent="0.25">
      <c r="A135" s="150" t="s">
        <v>11</v>
      </c>
      <c r="B135" s="1" t="s">
        <v>12</v>
      </c>
      <c r="C135" s="2">
        <v>2014</v>
      </c>
      <c r="D135" s="3">
        <v>1</v>
      </c>
      <c r="E135" s="4">
        <v>6</v>
      </c>
      <c r="F135" s="3">
        <v>1</v>
      </c>
      <c r="G135" s="5">
        <v>6</v>
      </c>
      <c r="H135" s="4">
        <f t="shared" si="15"/>
        <v>0</v>
      </c>
      <c r="I135" s="7"/>
    </row>
    <row r="136" spans="1:9" ht="15.75" customHeight="1" x14ac:dyDescent="0.25">
      <c r="A136" s="151"/>
      <c r="B136" s="150" t="s">
        <v>13</v>
      </c>
      <c r="C136" s="2" t="s">
        <v>14</v>
      </c>
      <c r="D136" s="3">
        <v>0</v>
      </c>
      <c r="E136" s="3">
        <v>0</v>
      </c>
      <c r="F136" s="3">
        <v>0</v>
      </c>
      <c r="G136" s="4">
        <v>0</v>
      </c>
      <c r="H136" s="4">
        <f t="shared" si="15"/>
        <v>0</v>
      </c>
      <c r="I136" s="153"/>
    </row>
    <row r="137" spans="1:9" ht="15.75" customHeight="1" x14ac:dyDescent="0.25">
      <c r="A137" s="151"/>
      <c r="B137" s="152"/>
      <c r="C137" s="2" t="s">
        <v>15</v>
      </c>
      <c r="D137" s="3">
        <v>8</v>
      </c>
      <c r="E137" s="3">
        <v>8</v>
      </c>
      <c r="F137" s="3">
        <v>1</v>
      </c>
      <c r="G137" s="4">
        <v>1</v>
      </c>
      <c r="H137" s="4">
        <f t="shared" si="15"/>
        <v>7</v>
      </c>
      <c r="I137" s="152"/>
    </row>
    <row r="138" spans="1:9" ht="15.75" customHeight="1" x14ac:dyDescent="0.25">
      <c r="A138" s="152"/>
      <c r="B138" s="1" t="s">
        <v>16</v>
      </c>
      <c r="C138" s="2" t="s">
        <v>17</v>
      </c>
      <c r="D138" s="2">
        <v>0</v>
      </c>
      <c r="E138" s="2">
        <v>0</v>
      </c>
      <c r="F138" s="2">
        <v>0</v>
      </c>
      <c r="G138" s="5">
        <v>0</v>
      </c>
      <c r="H138" s="11">
        <f t="shared" si="15"/>
        <v>0</v>
      </c>
      <c r="I138" s="7"/>
    </row>
    <row r="139" spans="1:9" ht="15.75" customHeight="1" x14ac:dyDescent="0.25"/>
    <row r="140" spans="1:9" ht="15.75" customHeight="1" x14ac:dyDescent="0.25"/>
    <row r="141" spans="1:9" ht="15.75" customHeight="1" x14ac:dyDescent="0.25"/>
    <row r="142" spans="1:9" ht="15.75" customHeight="1" x14ac:dyDescent="0.25"/>
    <row r="143" spans="1:9" ht="15.75" customHeight="1" x14ac:dyDescent="0.25"/>
    <row r="144" spans="1:9"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19">
    <mergeCell ref="A1:I1"/>
    <mergeCell ref="A2:A3"/>
    <mergeCell ref="B2:C3"/>
    <mergeCell ref="D2:H2"/>
    <mergeCell ref="I2:I3"/>
    <mergeCell ref="I42:I43"/>
    <mergeCell ref="I33:I34"/>
    <mergeCell ref="I38:I39"/>
    <mergeCell ref="I6:I7"/>
    <mergeCell ref="I15:I16"/>
    <mergeCell ref="A41:A44"/>
    <mergeCell ref="A29:A30"/>
    <mergeCell ref="B6:B7"/>
    <mergeCell ref="A5:A8"/>
    <mergeCell ref="A19:I19"/>
    <mergeCell ref="D20:H20"/>
    <mergeCell ref="B20:C21"/>
    <mergeCell ref="A23:A26"/>
    <mergeCell ref="B24:B25"/>
    <mergeCell ref="A28:I28"/>
    <mergeCell ref="D29:H29"/>
    <mergeCell ref="B29:C30"/>
    <mergeCell ref="B33:B34"/>
    <mergeCell ref="I29:I30"/>
    <mergeCell ref="A32:A35"/>
    <mergeCell ref="A14:A17"/>
    <mergeCell ref="B15:B16"/>
    <mergeCell ref="A10:I10"/>
    <mergeCell ref="B11:C12"/>
    <mergeCell ref="D11:H11"/>
    <mergeCell ref="I11:I12"/>
    <mergeCell ref="I20:I21"/>
    <mergeCell ref="I24:I25"/>
    <mergeCell ref="A11:A12"/>
    <mergeCell ref="A20:A21"/>
    <mergeCell ref="B60:B61"/>
    <mergeCell ref="A55:I55"/>
    <mergeCell ref="A56:A57"/>
    <mergeCell ref="B56:C57"/>
    <mergeCell ref="D56:H56"/>
    <mergeCell ref="I56:I57"/>
    <mergeCell ref="I60:I61"/>
    <mergeCell ref="B42:B43"/>
    <mergeCell ref="A37:I37"/>
    <mergeCell ref="B38:C39"/>
    <mergeCell ref="D38:H38"/>
    <mergeCell ref="A38:A39"/>
    <mergeCell ref="A59:A62"/>
    <mergeCell ref="A47:A48"/>
    <mergeCell ref="A50:A53"/>
    <mergeCell ref="A46:I46"/>
    <mergeCell ref="D47:H47"/>
    <mergeCell ref="B47:C48"/>
    <mergeCell ref="B51:B52"/>
    <mergeCell ref="I47:I48"/>
    <mergeCell ref="I116:I117"/>
    <mergeCell ref="A92:A93"/>
    <mergeCell ref="A86:A89"/>
    <mergeCell ref="A132:A133"/>
    <mergeCell ref="B132:C133"/>
    <mergeCell ref="I132:I133"/>
    <mergeCell ref="A135:A138"/>
    <mergeCell ref="B136:B137"/>
    <mergeCell ref="I136:I137"/>
    <mergeCell ref="B106:B107"/>
    <mergeCell ref="B102:C103"/>
    <mergeCell ref="B96:B97"/>
    <mergeCell ref="A95:A98"/>
    <mergeCell ref="B126:B127"/>
    <mergeCell ref="A115:A118"/>
    <mergeCell ref="B116:B117"/>
    <mergeCell ref="A131:I131"/>
    <mergeCell ref="D132:H132"/>
    <mergeCell ref="A125:A128"/>
    <mergeCell ref="A122:A123"/>
    <mergeCell ref="I126:I127"/>
    <mergeCell ref="I122:I123"/>
    <mergeCell ref="A121:I121"/>
    <mergeCell ref="B122:C123"/>
    <mergeCell ref="A64:I64"/>
    <mergeCell ref="I69:I70"/>
    <mergeCell ref="A101:I101"/>
    <mergeCell ref="D102:H102"/>
    <mergeCell ref="A102:A103"/>
    <mergeCell ref="I102:I103"/>
    <mergeCell ref="I106:I107"/>
    <mergeCell ref="D112:H112"/>
    <mergeCell ref="I112:I113"/>
    <mergeCell ref="A111:I111"/>
    <mergeCell ref="A112:A113"/>
    <mergeCell ref="B112:C113"/>
    <mergeCell ref="A105:A108"/>
    <mergeCell ref="B92:C93"/>
    <mergeCell ref="D92:H92"/>
    <mergeCell ref="I92:I93"/>
    <mergeCell ref="D122:H122"/>
    <mergeCell ref="I78:I79"/>
    <mergeCell ref="I96:I97"/>
    <mergeCell ref="B87:B88"/>
    <mergeCell ref="B74:C75"/>
    <mergeCell ref="A74:A75"/>
    <mergeCell ref="B78:B79"/>
    <mergeCell ref="B83:C84"/>
    <mergeCell ref="A65:A66"/>
    <mergeCell ref="B65:C66"/>
    <mergeCell ref="A68:A71"/>
    <mergeCell ref="B69:B70"/>
    <mergeCell ref="A77:A80"/>
    <mergeCell ref="A73:I73"/>
    <mergeCell ref="D74:H74"/>
    <mergeCell ref="I74:I75"/>
    <mergeCell ref="D65:H65"/>
    <mergeCell ref="I65:I66"/>
    <mergeCell ref="I83:I84"/>
    <mergeCell ref="A82:I82"/>
    <mergeCell ref="D83:H83"/>
    <mergeCell ref="A83:A84"/>
    <mergeCell ref="I87:I88"/>
    <mergeCell ref="A91:I91"/>
  </mergeCells>
  <printOptions horizontalCentered="1"/>
  <pageMargins left="0.70866141732283472" right="0.70866141732283472" top="0.74803149606299213" bottom="0.74803149606299213"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00"/>
  <sheetViews>
    <sheetView workbookViewId="0"/>
  </sheetViews>
  <sheetFormatPr baseColWidth="10" defaultColWidth="14.42578125" defaultRowHeight="15" customHeight="1" x14ac:dyDescent="0.25"/>
  <cols>
    <col min="1" max="2" width="32.140625" customWidth="1"/>
    <col min="3" max="3" width="15.140625" customWidth="1"/>
    <col min="4" max="5" width="12.28515625" customWidth="1"/>
    <col min="6" max="6" width="23.28515625" customWidth="1"/>
    <col min="7" max="7" width="12.5703125" customWidth="1"/>
    <col min="8" max="8" width="13.5703125" customWidth="1"/>
    <col min="9" max="9" width="53" customWidth="1"/>
    <col min="10" max="26" width="10.7109375" customWidth="1"/>
  </cols>
  <sheetData>
    <row r="1" spans="1:9" ht="16.5" x14ac:dyDescent="0.35">
      <c r="A1" s="162" t="s">
        <v>0</v>
      </c>
      <c r="B1" s="155"/>
      <c r="C1" s="155"/>
      <c r="D1" s="155"/>
      <c r="E1" s="155"/>
      <c r="F1" s="155"/>
      <c r="G1" s="155"/>
      <c r="H1" s="155"/>
      <c r="I1" s="156"/>
    </row>
    <row r="2" spans="1:9" x14ac:dyDescent="0.25">
      <c r="A2" s="150" t="s">
        <v>1</v>
      </c>
      <c r="B2" s="157" t="s">
        <v>2</v>
      </c>
      <c r="C2" s="158"/>
      <c r="D2" s="161" t="s">
        <v>3</v>
      </c>
      <c r="E2" s="155"/>
      <c r="F2" s="155"/>
      <c r="G2" s="155"/>
      <c r="H2" s="156"/>
      <c r="I2" s="150" t="s">
        <v>4</v>
      </c>
    </row>
    <row r="3" spans="1:9" ht="30" x14ac:dyDescent="0.25">
      <c r="A3" s="152"/>
      <c r="B3" s="159"/>
      <c r="C3" s="160"/>
      <c r="D3" s="1" t="s">
        <v>5</v>
      </c>
      <c r="E3" s="1" t="s">
        <v>6</v>
      </c>
      <c r="F3" s="1" t="s">
        <v>7</v>
      </c>
      <c r="G3" s="1" t="s">
        <v>6</v>
      </c>
      <c r="H3" s="1" t="s">
        <v>8</v>
      </c>
      <c r="I3" s="152"/>
    </row>
    <row r="4" spans="1:9" ht="45" x14ac:dyDescent="0.25">
      <c r="A4" s="1" t="s">
        <v>9</v>
      </c>
      <c r="B4" s="1" t="s">
        <v>10</v>
      </c>
      <c r="C4" s="2">
        <v>2015</v>
      </c>
      <c r="D4" s="3">
        <v>200</v>
      </c>
      <c r="E4" s="4">
        <v>599</v>
      </c>
      <c r="F4" s="3">
        <v>157</v>
      </c>
      <c r="G4" s="5">
        <v>552</v>
      </c>
      <c r="H4" s="4">
        <f t="shared" ref="H4:H8" si="0">D4-F4</f>
        <v>43</v>
      </c>
      <c r="I4" s="6"/>
    </row>
    <row r="5" spans="1:9" x14ac:dyDescent="0.25">
      <c r="A5" s="150" t="s">
        <v>11</v>
      </c>
      <c r="B5" s="1" t="s">
        <v>12</v>
      </c>
      <c r="C5" s="2">
        <v>2015</v>
      </c>
      <c r="D5" s="3">
        <v>0</v>
      </c>
      <c r="E5" s="4">
        <v>0</v>
      </c>
      <c r="F5" s="3">
        <v>0</v>
      </c>
      <c r="G5" s="5">
        <v>0</v>
      </c>
      <c r="H5" s="4">
        <f t="shared" si="0"/>
        <v>0</v>
      </c>
      <c r="I5" s="7"/>
    </row>
    <row r="6" spans="1:9" ht="45" x14ac:dyDescent="0.25">
      <c r="A6" s="151"/>
      <c r="B6" s="150" t="s">
        <v>13</v>
      </c>
      <c r="C6" s="2" t="s">
        <v>14</v>
      </c>
      <c r="D6" s="3">
        <v>6</v>
      </c>
      <c r="E6" s="3">
        <v>6</v>
      </c>
      <c r="F6" s="3">
        <v>6</v>
      </c>
      <c r="G6" s="4">
        <v>6</v>
      </c>
      <c r="H6" s="4">
        <f t="shared" si="0"/>
        <v>0</v>
      </c>
      <c r="I6" s="153"/>
    </row>
    <row r="7" spans="1:9" ht="45" x14ac:dyDescent="0.25">
      <c r="A7" s="151"/>
      <c r="B7" s="152"/>
      <c r="C7" s="2" t="s">
        <v>15</v>
      </c>
      <c r="D7" s="3">
        <v>11</v>
      </c>
      <c r="E7" s="3">
        <v>16</v>
      </c>
      <c r="F7" s="3">
        <v>9</v>
      </c>
      <c r="G7" s="4">
        <v>14</v>
      </c>
      <c r="H7" s="4">
        <f t="shared" si="0"/>
        <v>2</v>
      </c>
      <c r="I7" s="152"/>
    </row>
    <row r="8" spans="1:9" ht="30" x14ac:dyDescent="0.25">
      <c r="A8" s="152"/>
      <c r="B8" s="1" t="s">
        <v>16</v>
      </c>
      <c r="C8" s="2" t="s">
        <v>17</v>
      </c>
      <c r="D8" s="3">
        <v>47</v>
      </c>
      <c r="E8" s="4">
        <v>112</v>
      </c>
      <c r="F8" s="3">
        <v>36</v>
      </c>
      <c r="G8" s="5">
        <v>36</v>
      </c>
      <c r="H8" s="4">
        <f t="shared" si="0"/>
        <v>11</v>
      </c>
      <c r="I8" s="7" t="s">
        <v>58</v>
      </c>
    </row>
    <row r="10" spans="1:9" ht="16.5" x14ac:dyDescent="0.35">
      <c r="A10" s="154" t="s">
        <v>19</v>
      </c>
      <c r="B10" s="155"/>
      <c r="C10" s="155"/>
      <c r="D10" s="155"/>
      <c r="E10" s="155"/>
      <c r="F10" s="155"/>
      <c r="G10" s="155"/>
      <c r="H10" s="155"/>
      <c r="I10" s="156"/>
    </row>
    <row r="11" spans="1:9" x14ac:dyDescent="0.25">
      <c r="A11" s="150" t="s">
        <v>1</v>
      </c>
      <c r="B11" s="157" t="s">
        <v>2</v>
      </c>
      <c r="C11" s="158"/>
      <c r="D11" s="161" t="s">
        <v>3</v>
      </c>
      <c r="E11" s="155"/>
      <c r="F11" s="155"/>
      <c r="G11" s="155"/>
      <c r="H11" s="156"/>
      <c r="I11" s="150" t="s">
        <v>4</v>
      </c>
    </row>
    <row r="12" spans="1:9" ht="30" x14ac:dyDescent="0.25">
      <c r="A12" s="152"/>
      <c r="B12" s="159"/>
      <c r="C12" s="160"/>
      <c r="D12" s="1" t="s">
        <v>5</v>
      </c>
      <c r="E12" s="1" t="s">
        <v>6</v>
      </c>
      <c r="F12" s="1" t="s">
        <v>7</v>
      </c>
      <c r="G12" s="1" t="s">
        <v>6</v>
      </c>
      <c r="H12" s="1" t="s">
        <v>8</v>
      </c>
      <c r="I12" s="152"/>
    </row>
    <row r="13" spans="1:9" ht="45" x14ac:dyDescent="0.25">
      <c r="A13" s="1" t="s">
        <v>9</v>
      </c>
      <c r="B13" s="1" t="s">
        <v>10</v>
      </c>
      <c r="C13" s="2">
        <v>2015</v>
      </c>
      <c r="D13" s="3">
        <v>135</v>
      </c>
      <c r="E13" s="3">
        <v>15708</v>
      </c>
      <c r="F13" s="3">
        <v>119</v>
      </c>
      <c r="G13" s="5">
        <v>14355</v>
      </c>
      <c r="H13" s="4">
        <f t="shared" ref="H13:H17" si="1">D13-F13</f>
        <v>16</v>
      </c>
      <c r="I13" s="6"/>
    </row>
    <row r="14" spans="1:9" x14ac:dyDescent="0.25">
      <c r="A14" s="150" t="s">
        <v>11</v>
      </c>
      <c r="B14" s="1" t="s">
        <v>12</v>
      </c>
      <c r="C14" s="2">
        <v>2015</v>
      </c>
      <c r="D14" s="3">
        <v>25</v>
      </c>
      <c r="E14" s="3">
        <v>88</v>
      </c>
      <c r="F14" s="3">
        <v>25</v>
      </c>
      <c r="G14" s="5">
        <v>88</v>
      </c>
      <c r="H14" s="4">
        <f t="shared" si="1"/>
        <v>0</v>
      </c>
      <c r="I14" s="7"/>
    </row>
    <row r="15" spans="1:9" ht="45" x14ac:dyDescent="0.25">
      <c r="A15" s="151"/>
      <c r="B15" s="150" t="s">
        <v>13</v>
      </c>
      <c r="C15" s="2" t="s">
        <v>14</v>
      </c>
      <c r="D15" s="3">
        <v>20</v>
      </c>
      <c r="E15" s="3">
        <v>144</v>
      </c>
      <c r="F15" s="3">
        <v>20</v>
      </c>
      <c r="G15" s="5">
        <v>144</v>
      </c>
      <c r="H15" s="4">
        <f t="shared" si="1"/>
        <v>0</v>
      </c>
      <c r="I15" s="153"/>
    </row>
    <row r="16" spans="1:9" ht="45" x14ac:dyDescent="0.25">
      <c r="A16" s="151"/>
      <c r="B16" s="152"/>
      <c r="C16" s="2" t="s">
        <v>15</v>
      </c>
      <c r="D16" s="3">
        <v>1</v>
      </c>
      <c r="E16" s="3">
        <v>1</v>
      </c>
      <c r="F16" s="3">
        <v>1</v>
      </c>
      <c r="G16" s="5">
        <v>1</v>
      </c>
      <c r="H16" s="4">
        <f t="shared" si="1"/>
        <v>0</v>
      </c>
      <c r="I16" s="152"/>
    </row>
    <row r="17" spans="1:9" ht="30" x14ac:dyDescent="0.25">
      <c r="A17" s="152"/>
      <c r="B17" s="1" t="s">
        <v>16</v>
      </c>
      <c r="C17" s="2" t="s">
        <v>17</v>
      </c>
      <c r="D17" s="3">
        <v>54</v>
      </c>
      <c r="E17" s="3">
        <v>120</v>
      </c>
      <c r="F17" s="3">
        <v>46</v>
      </c>
      <c r="G17" s="5">
        <v>102</v>
      </c>
      <c r="H17" s="4">
        <f t="shared" si="1"/>
        <v>8</v>
      </c>
      <c r="I17" s="7" t="s">
        <v>59</v>
      </c>
    </row>
    <row r="19" spans="1:9" ht="16.5" x14ac:dyDescent="0.35">
      <c r="A19" s="162" t="s">
        <v>20</v>
      </c>
      <c r="B19" s="155"/>
      <c r="C19" s="155"/>
      <c r="D19" s="155"/>
      <c r="E19" s="155"/>
      <c r="F19" s="155"/>
      <c r="G19" s="155"/>
      <c r="H19" s="155"/>
      <c r="I19" s="156"/>
    </row>
    <row r="20" spans="1:9" x14ac:dyDescent="0.25">
      <c r="A20" s="150" t="s">
        <v>1</v>
      </c>
      <c r="B20" s="157" t="s">
        <v>2</v>
      </c>
      <c r="C20" s="158"/>
      <c r="D20" s="161" t="s">
        <v>3</v>
      </c>
      <c r="E20" s="155"/>
      <c r="F20" s="155"/>
      <c r="G20" s="155"/>
      <c r="H20" s="156"/>
      <c r="I20" s="150" t="s">
        <v>4</v>
      </c>
    </row>
    <row r="21" spans="1:9" ht="15.75" customHeight="1" x14ac:dyDescent="0.25">
      <c r="A21" s="152"/>
      <c r="B21" s="159"/>
      <c r="C21" s="160"/>
      <c r="D21" s="1" t="s">
        <v>5</v>
      </c>
      <c r="E21" s="1" t="s">
        <v>6</v>
      </c>
      <c r="F21" s="1" t="s">
        <v>7</v>
      </c>
      <c r="G21" s="1" t="s">
        <v>6</v>
      </c>
      <c r="H21" s="1" t="s">
        <v>8</v>
      </c>
      <c r="I21" s="152"/>
    </row>
    <row r="22" spans="1:9" ht="15.75" customHeight="1" x14ac:dyDescent="0.25">
      <c r="A22" s="1" t="s">
        <v>9</v>
      </c>
      <c r="B22" s="1" t="s">
        <v>10</v>
      </c>
      <c r="C22" s="2">
        <v>2015</v>
      </c>
      <c r="D22" s="3">
        <v>351</v>
      </c>
      <c r="E22" s="3">
        <v>2247</v>
      </c>
      <c r="F22" s="3">
        <v>299</v>
      </c>
      <c r="G22" s="3">
        <v>1839</v>
      </c>
      <c r="H22" s="4">
        <f t="shared" ref="H22:H26" si="2">D22-F22</f>
        <v>52</v>
      </c>
      <c r="I22" s="6"/>
    </row>
    <row r="23" spans="1:9" ht="15.75" customHeight="1" x14ac:dyDescent="0.25">
      <c r="A23" s="150" t="s">
        <v>11</v>
      </c>
      <c r="B23" s="1" t="s">
        <v>12</v>
      </c>
      <c r="C23" s="2">
        <v>2015</v>
      </c>
      <c r="D23" s="3">
        <v>33</v>
      </c>
      <c r="E23" s="3">
        <v>54</v>
      </c>
      <c r="F23" s="3">
        <v>29</v>
      </c>
      <c r="G23" s="3">
        <v>47</v>
      </c>
      <c r="H23" s="4">
        <f t="shared" si="2"/>
        <v>4</v>
      </c>
      <c r="I23" s="7"/>
    </row>
    <row r="24" spans="1:9" ht="15.75" customHeight="1" x14ac:dyDescent="0.25">
      <c r="A24" s="151"/>
      <c r="B24" s="150" t="s">
        <v>13</v>
      </c>
      <c r="C24" s="2" t="s">
        <v>14</v>
      </c>
      <c r="D24" s="3">
        <v>4</v>
      </c>
      <c r="E24" s="3">
        <v>5</v>
      </c>
      <c r="F24" s="3">
        <v>4</v>
      </c>
      <c r="G24" s="3">
        <v>5</v>
      </c>
      <c r="H24" s="4">
        <f t="shared" si="2"/>
        <v>0</v>
      </c>
      <c r="I24" s="153"/>
    </row>
    <row r="25" spans="1:9" ht="15.75" customHeight="1" x14ac:dyDescent="0.25">
      <c r="A25" s="151"/>
      <c r="B25" s="152"/>
      <c r="C25" s="2" t="s">
        <v>15</v>
      </c>
      <c r="D25" s="3">
        <v>39</v>
      </c>
      <c r="E25" s="3">
        <v>49</v>
      </c>
      <c r="F25" s="3">
        <v>34</v>
      </c>
      <c r="G25" s="3">
        <v>44</v>
      </c>
      <c r="H25" s="4">
        <f t="shared" si="2"/>
        <v>5</v>
      </c>
      <c r="I25" s="152"/>
    </row>
    <row r="26" spans="1:9" ht="15.75" customHeight="1" x14ac:dyDescent="0.25">
      <c r="A26" s="152"/>
      <c r="B26" s="1" t="s">
        <v>16</v>
      </c>
      <c r="C26" s="2" t="s">
        <v>17</v>
      </c>
      <c r="D26" s="3">
        <v>20</v>
      </c>
      <c r="E26" s="3">
        <v>22</v>
      </c>
      <c r="F26" s="3">
        <v>10</v>
      </c>
      <c r="G26" s="5">
        <v>10</v>
      </c>
      <c r="H26" s="4">
        <f t="shared" si="2"/>
        <v>10</v>
      </c>
      <c r="I26" s="7" t="s">
        <v>67</v>
      </c>
    </row>
    <row r="27" spans="1:9" ht="15.75" customHeight="1" x14ac:dyDescent="0.25"/>
    <row r="28" spans="1:9" ht="15.75" customHeight="1" x14ac:dyDescent="0.35">
      <c r="A28" s="162" t="s">
        <v>22</v>
      </c>
      <c r="B28" s="155"/>
      <c r="C28" s="155"/>
      <c r="D28" s="155"/>
      <c r="E28" s="155"/>
      <c r="F28" s="155"/>
      <c r="G28" s="155"/>
      <c r="H28" s="155"/>
      <c r="I28" s="156"/>
    </row>
    <row r="29" spans="1:9" ht="15.75" customHeight="1" x14ac:dyDescent="0.25">
      <c r="A29" s="150" t="s">
        <v>1</v>
      </c>
      <c r="B29" s="157" t="s">
        <v>2</v>
      </c>
      <c r="C29" s="158"/>
      <c r="D29" s="161" t="s">
        <v>3</v>
      </c>
      <c r="E29" s="155"/>
      <c r="F29" s="155"/>
      <c r="G29" s="155"/>
      <c r="H29" s="156"/>
      <c r="I29" s="150" t="s">
        <v>4</v>
      </c>
    </row>
    <row r="30" spans="1:9" ht="15.75" customHeight="1" x14ac:dyDescent="0.25">
      <c r="A30" s="152"/>
      <c r="B30" s="159"/>
      <c r="C30" s="160"/>
      <c r="D30" s="1" t="s">
        <v>5</v>
      </c>
      <c r="E30" s="1" t="s">
        <v>6</v>
      </c>
      <c r="F30" s="1" t="s">
        <v>7</v>
      </c>
      <c r="G30" s="1" t="s">
        <v>6</v>
      </c>
      <c r="H30" s="1" t="s">
        <v>8</v>
      </c>
      <c r="I30" s="152"/>
    </row>
    <row r="31" spans="1:9" ht="15.75" customHeight="1" x14ac:dyDescent="0.25">
      <c r="A31" s="1" t="s">
        <v>9</v>
      </c>
      <c r="B31" s="1" t="s">
        <v>10</v>
      </c>
      <c r="C31" s="2">
        <v>2015</v>
      </c>
      <c r="D31" s="3">
        <v>187</v>
      </c>
      <c r="E31" s="3">
        <v>2009</v>
      </c>
      <c r="F31" s="3">
        <v>187</v>
      </c>
      <c r="G31" s="4">
        <v>2009</v>
      </c>
      <c r="H31" s="4">
        <f t="shared" ref="H31:H35" si="3">D31-F31</f>
        <v>0</v>
      </c>
      <c r="I31" s="6"/>
    </row>
    <row r="32" spans="1:9" ht="15.75" customHeight="1" x14ac:dyDescent="0.25">
      <c r="A32" s="150" t="s">
        <v>11</v>
      </c>
      <c r="B32" s="1" t="s">
        <v>12</v>
      </c>
      <c r="C32" s="2">
        <v>2015</v>
      </c>
      <c r="D32" s="3">
        <v>4</v>
      </c>
      <c r="E32" s="3">
        <v>11</v>
      </c>
      <c r="F32" s="3">
        <v>3</v>
      </c>
      <c r="G32" s="4">
        <v>10</v>
      </c>
      <c r="H32" s="4">
        <f t="shared" si="3"/>
        <v>1</v>
      </c>
      <c r="I32" s="7"/>
    </row>
    <row r="33" spans="1:9" ht="15.75" customHeight="1" x14ac:dyDescent="0.25">
      <c r="A33" s="151"/>
      <c r="B33" s="150" t="s">
        <v>13</v>
      </c>
      <c r="C33" s="2" t="s">
        <v>14</v>
      </c>
      <c r="D33" s="3">
        <v>0</v>
      </c>
      <c r="E33" s="3">
        <v>0</v>
      </c>
      <c r="F33" s="3">
        <v>0</v>
      </c>
      <c r="G33" s="4">
        <v>0</v>
      </c>
      <c r="H33" s="4">
        <f t="shared" si="3"/>
        <v>0</v>
      </c>
      <c r="I33" s="153"/>
    </row>
    <row r="34" spans="1:9" ht="15.75" customHeight="1" x14ac:dyDescent="0.25">
      <c r="A34" s="151"/>
      <c r="B34" s="152"/>
      <c r="C34" s="2" t="s">
        <v>15</v>
      </c>
      <c r="D34" s="3">
        <v>22</v>
      </c>
      <c r="E34" s="3">
        <v>49</v>
      </c>
      <c r="F34" s="3">
        <v>22</v>
      </c>
      <c r="G34" s="4">
        <v>49</v>
      </c>
      <c r="H34" s="4">
        <f t="shared" si="3"/>
        <v>0</v>
      </c>
      <c r="I34" s="152"/>
    </row>
    <row r="35" spans="1:9" ht="15.75" customHeight="1" x14ac:dyDescent="0.25">
      <c r="A35" s="152"/>
      <c r="B35" s="1" t="s">
        <v>16</v>
      </c>
      <c r="C35" s="2" t="s">
        <v>17</v>
      </c>
      <c r="D35" s="3">
        <v>66</v>
      </c>
      <c r="E35" s="3">
        <v>646</v>
      </c>
      <c r="F35" s="3">
        <v>44</v>
      </c>
      <c r="G35" s="4">
        <v>371</v>
      </c>
      <c r="H35" s="4">
        <f t="shared" si="3"/>
        <v>22</v>
      </c>
      <c r="I35" s="7"/>
    </row>
    <row r="36" spans="1:9" ht="15.75" customHeight="1" x14ac:dyDescent="0.25"/>
    <row r="37" spans="1:9" ht="15.75" customHeight="1" x14ac:dyDescent="0.35">
      <c r="A37" s="162" t="s">
        <v>24</v>
      </c>
      <c r="B37" s="155"/>
      <c r="C37" s="155"/>
      <c r="D37" s="155"/>
      <c r="E37" s="155"/>
      <c r="F37" s="155"/>
      <c r="G37" s="155"/>
      <c r="H37" s="155"/>
      <c r="I37" s="156"/>
    </row>
    <row r="38" spans="1:9" ht="15.75" customHeight="1" x14ac:dyDescent="0.25">
      <c r="A38" s="150" t="s">
        <v>1</v>
      </c>
      <c r="B38" s="157" t="s">
        <v>2</v>
      </c>
      <c r="C38" s="158"/>
      <c r="D38" s="161" t="s">
        <v>3</v>
      </c>
      <c r="E38" s="155"/>
      <c r="F38" s="155"/>
      <c r="G38" s="155"/>
      <c r="H38" s="156"/>
      <c r="I38" s="150" t="s">
        <v>4</v>
      </c>
    </row>
    <row r="39" spans="1:9" ht="15.75" customHeight="1" x14ac:dyDescent="0.25">
      <c r="A39" s="152"/>
      <c r="B39" s="159"/>
      <c r="C39" s="160"/>
      <c r="D39" s="1" t="s">
        <v>5</v>
      </c>
      <c r="E39" s="1" t="s">
        <v>6</v>
      </c>
      <c r="F39" s="1" t="s">
        <v>7</v>
      </c>
      <c r="G39" s="1" t="s">
        <v>6</v>
      </c>
      <c r="H39" s="1" t="s">
        <v>8</v>
      </c>
      <c r="I39" s="152"/>
    </row>
    <row r="40" spans="1:9" ht="15.75" customHeight="1" x14ac:dyDescent="0.25">
      <c r="A40" s="1" t="s">
        <v>9</v>
      </c>
      <c r="B40" s="1" t="s">
        <v>10</v>
      </c>
      <c r="C40" s="2">
        <v>2015</v>
      </c>
      <c r="D40" s="3">
        <v>301</v>
      </c>
      <c r="E40" s="3">
        <v>856</v>
      </c>
      <c r="F40" s="3">
        <v>294</v>
      </c>
      <c r="G40" s="4">
        <v>834</v>
      </c>
      <c r="H40" s="4">
        <f t="shared" ref="H40:H44" si="4">D40-F40</f>
        <v>7</v>
      </c>
      <c r="I40" s="6"/>
    </row>
    <row r="41" spans="1:9" ht="15.75" customHeight="1" x14ac:dyDescent="0.25">
      <c r="A41" s="150" t="s">
        <v>11</v>
      </c>
      <c r="B41" s="1" t="s">
        <v>12</v>
      </c>
      <c r="C41" s="2">
        <v>2015</v>
      </c>
      <c r="D41" s="3">
        <v>72</v>
      </c>
      <c r="E41" s="3">
        <v>104</v>
      </c>
      <c r="F41" s="3">
        <v>70</v>
      </c>
      <c r="G41" s="4">
        <v>102</v>
      </c>
      <c r="H41" s="4">
        <f t="shared" si="4"/>
        <v>2</v>
      </c>
      <c r="I41" s="7"/>
    </row>
    <row r="42" spans="1:9" ht="15.75" customHeight="1" x14ac:dyDescent="0.25">
      <c r="A42" s="151"/>
      <c r="B42" s="150" t="s">
        <v>13</v>
      </c>
      <c r="C42" s="2" t="s">
        <v>14</v>
      </c>
      <c r="D42" s="3">
        <v>5</v>
      </c>
      <c r="E42" s="3">
        <v>5</v>
      </c>
      <c r="F42" s="3">
        <v>2</v>
      </c>
      <c r="G42" s="4">
        <v>2</v>
      </c>
      <c r="H42" s="4">
        <f t="shared" si="4"/>
        <v>3</v>
      </c>
      <c r="I42" s="153"/>
    </row>
    <row r="43" spans="1:9" ht="15.75" customHeight="1" x14ac:dyDescent="0.25">
      <c r="A43" s="151"/>
      <c r="B43" s="152"/>
      <c r="C43" s="2" t="s">
        <v>15</v>
      </c>
      <c r="D43" s="3">
        <v>12</v>
      </c>
      <c r="E43" s="3">
        <v>12</v>
      </c>
      <c r="F43" s="3">
        <v>4</v>
      </c>
      <c r="G43" s="4">
        <v>4</v>
      </c>
      <c r="H43" s="4">
        <f t="shared" si="4"/>
        <v>8</v>
      </c>
      <c r="I43" s="152"/>
    </row>
    <row r="44" spans="1:9" ht="15.75" customHeight="1" x14ac:dyDescent="0.25">
      <c r="A44" s="152"/>
      <c r="B44" s="1" t="s">
        <v>16</v>
      </c>
      <c r="C44" s="2" t="s">
        <v>17</v>
      </c>
      <c r="D44" s="3">
        <v>57</v>
      </c>
      <c r="E44" s="3">
        <v>78</v>
      </c>
      <c r="F44" s="3">
        <v>12</v>
      </c>
      <c r="G44" s="4">
        <v>19</v>
      </c>
      <c r="H44" s="4">
        <f t="shared" si="4"/>
        <v>45</v>
      </c>
      <c r="I44" s="7" t="s">
        <v>70</v>
      </c>
    </row>
    <row r="45" spans="1:9" ht="15.75" customHeight="1" x14ac:dyDescent="0.25"/>
    <row r="46" spans="1:9" ht="15.75" customHeight="1" x14ac:dyDescent="0.35">
      <c r="A46" s="154" t="s">
        <v>25</v>
      </c>
      <c r="B46" s="155"/>
      <c r="C46" s="155"/>
      <c r="D46" s="155"/>
      <c r="E46" s="155"/>
      <c r="F46" s="155"/>
      <c r="G46" s="155"/>
      <c r="H46" s="155"/>
      <c r="I46" s="156"/>
    </row>
    <row r="47" spans="1:9" ht="15.75" customHeight="1" x14ac:dyDescent="0.25">
      <c r="A47" s="150" t="s">
        <v>1</v>
      </c>
      <c r="B47" s="157" t="s">
        <v>2</v>
      </c>
      <c r="C47" s="158"/>
      <c r="D47" s="161" t="s">
        <v>3</v>
      </c>
      <c r="E47" s="155"/>
      <c r="F47" s="155"/>
      <c r="G47" s="155"/>
      <c r="H47" s="156"/>
      <c r="I47" s="150" t="s">
        <v>4</v>
      </c>
    </row>
    <row r="48" spans="1:9" ht="15.75" customHeight="1" x14ac:dyDescent="0.25">
      <c r="A48" s="152"/>
      <c r="B48" s="159"/>
      <c r="C48" s="160"/>
      <c r="D48" s="1" t="s">
        <v>5</v>
      </c>
      <c r="E48" s="1" t="s">
        <v>6</v>
      </c>
      <c r="F48" s="1" t="s">
        <v>7</v>
      </c>
      <c r="G48" s="1" t="s">
        <v>6</v>
      </c>
      <c r="H48" s="1" t="s">
        <v>8</v>
      </c>
      <c r="I48" s="152"/>
    </row>
    <row r="49" spans="1:9" ht="15.75" customHeight="1" x14ac:dyDescent="0.25">
      <c r="A49" s="1" t="s">
        <v>9</v>
      </c>
      <c r="B49" s="1" t="s">
        <v>10</v>
      </c>
      <c r="C49" s="2">
        <v>2015</v>
      </c>
      <c r="D49" s="3">
        <v>212</v>
      </c>
      <c r="E49" s="3">
        <v>590</v>
      </c>
      <c r="F49" s="3">
        <v>211</v>
      </c>
      <c r="G49" s="4">
        <v>589</v>
      </c>
      <c r="H49" s="4">
        <f t="shared" ref="H49:H53" si="5">D49-F49</f>
        <v>1</v>
      </c>
      <c r="I49" s="6"/>
    </row>
    <row r="50" spans="1:9" ht="15.75" customHeight="1" x14ac:dyDescent="0.25">
      <c r="A50" s="150" t="s">
        <v>11</v>
      </c>
      <c r="B50" s="1" t="s">
        <v>12</v>
      </c>
      <c r="C50" s="2">
        <v>2015</v>
      </c>
      <c r="D50" s="3"/>
      <c r="E50" s="3"/>
      <c r="F50" s="3"/>
      <c r="G50" s="4"/>
      <c r="H50" s="4">
        <f t="shared" si="5"/>
        <v>0</v>
      </c>
      <c r="I50" s="7"/>
    </row>
    <row r="51" spans="1:9" ht="15.75" customHeight="1" x14ac:dyDescent="0.25">
      <c r="A51" s="151"/>
      <c r="B51" s="150" t="s">
        <v>13</v>
      </c>
      <c r="C51" s="2" t="s">
        <v>14</v>
      </c>
      <c r="D51" s="3">
        <v>99</v>
      </c>
      <c r="E51" s="3">
        <v>99</v>
      </c>
      <c r="F51" s="3">
        <v>98</v>
      </c>
      <c r="G51" s="4">
        <v>98</v>
      </c>
      <c r="H51" s="4">
        <f t="shared" si="5"/>
        <v>1</v>
      </c>
      <c r="I51" s="8"/>
    </row>
    <row r="52" spans="1:9" ht="15.75" customHeight="1" x14ac:dyDescent="0.25">
      <c r="A52" s="151"/>
      <c r="B52" s="152"/>
      <c r="C52" s="2" t="s">
        <v>15</v>
      </c>
      <c r="D52" s="3">
        <v>17</v>
      </c>
      <c r="E52" s="3">
        <v>17</v>
      </c>
      <c r="F52" s="3">
        <v>15</v>
      </c>
      <c r="G52" s="4">
        <v>15</v>
      </c>
      <c r="H52" s="4">
        <f t="shared" si="5"/>
        <v>2</v>
      </c>
      <c r="I52" s="9"/>
    </row>
    <row r="53" spans="1:9" ht="15.75" customHeight="1" x14ac:dyDescent="0.25">
      <c r="A53" s="152"/>
      <c r="B53" s="1" t="s">
        <v>16</v>
      </c>
      <c r="C53" s="2" t="s">
        <v>17</v>
      </c>
      <c r="D53" s="3">
        <v>306</v>
      </c>
      <c r="E53" s="3">
        <v>356</v>
      </c>
      <c r="F53" s="3">
        <v>168</v>
      </c>
      <c r="G53" s="3">
        <v>168</v>
      </c>
      <c r="H53" s="4">
        <f t="shared" si="5"/>
        <v>138</v>
      </c>
      <c r="I53" s="7" t="s">
        <v>71</v>
      </c>
    </row>
    <row r="54" spans="1:9" ht="15.75" customHeight="1" x14ac:dyDescent="0.25"/>
    <row r="55" spans="1:9" ht="15.75" customHeight="1" x14ac:dyDescent="0.35">
      <c r="A55" s="162" t="s">
        <v>28</v>
      </c>
      <c r="B55" s="155"/>
      <c r="C55" s="155"/>
      <c r="D55" s="155"/>
      <c r="E55" s="155"/>
      <c r="F55" s="155"/>
      <c r="G55" s="155"/>
      <c r="H55" s="155"/>
      <c r="I55" s="156"/>
    </row>
    <row r="56" spans="1:9" ht="15.75" customHeight="1" x14ac:dyDescent="0.25">
      <c r="A56" s="150" t="s">
        <v>1</v>
      </c>
      <c r="B56" s="157" t="s">
        <v>2</v>
      </c>
      <c r="C56" s="158"/>
      <c r="D56" s="161" t="s">
        <v>3</v>
      </c>
      <c r="E56" s="155"/>
      <c r="F56" s="155"/>
      <c r="G56" s="155"/>
      <c r="H56" s="156"/>
      <c r="I56" s="150" t="s">
        <v>4</v>
      </c>
    </row>
    <row r="57" spans="1:9" ht="15.75" customHeight="1" x14ac:dyDescent="0.25">
      <c r="A57" s="152"/>
      <c r="B57" s="159"/>
      <c r="C57" s="160"/>
      <c r="D57" s="1" t="s">
        <v>5</v>
      </c>
      <c r="E57" s="1" t="s">
        <v>6</v>
      </c>
      <c r="F57" s="1" t="s">
        <v>7</v>
      </c>
      <c r="G57" s="1" t="s">
        <v>6</v>
      </c>
      <c r="H57" s="1" t="s">
        <v>8</v>
      </c>
      <c r="I57" s="152"/>
    </row>
    <row r="58" spans="1:9" ht="15.75" customHeight="1" x14ac:dyDescent="0.25">
      <c r="A58" s="1" t="s">
        <v>9</v>
      </c>
      <c r="B58" s="1" t="s">
        <v>10</v>
      </c>
      <c r="C58" s="2">
        <v>2015</v>
      </c>
      <c r="D58" s="3">
        <v>74</v>
      </c>
      <c r="E58" s="3">
        <v>230</v>
      </c>
      <c r="F58" s="3">
        <v>64</v>
      </c>
      <c r="G58" s="4">
        <v>208</v>
      </c>
      <c r="H58" s="4">
        <f t="shared" ref="H58:H62" si="6">D58-F58</f>
        <v>10</v>
      </c>
      <c r="I58" s="6"/>
    </row>
    <row r="59" spans="1:9" ht="15.75" customHeight="1" x14ac:dyDescent="0.25">
      <c r="A59" s="150" t="s">
        <v>11</v>
      </c>
      <c r="B59" s="1" t="s">
        <v>12</v>
      </c>
      <c r="C59" s="2">
        <v>2015</v>
      </c>
      <c r="D59" s="3">
        <v>0</v>
      </c>
      <c r="E59" s="3">
        <v>0</v>
      </c>
      <c r="F59" s="3">
        <v>0</v>
      </c>
      <c r="G59" s="4">
        <v>0</v>
      </c>
      <c r="H59" s="4">
        <f t="shared" si="6"/>
        <v>0</v>
      </c>
      <c r="I59" s="7"/>
    </row>
    <row r="60" spans="1:9" ht="15.75" customHeight="1" x14ac:dyDescent="0.25">
      <c r="A60" s="151"/>
      <c r="B60" s="150" t="s">
        <v>13</v>
      </c>
      <c r="C60" s="2" t="s">
        <v>14</v>
      </c>
      <c r="D60" s="3">
        <v>18</v>
      </c>
      <c r="E60" s="3">
        <v>18</v>
      </c>
      <c r="F60" s="3">
        <v>17</v>
      </c>
      <c r="G60" s="4">
        <v>17</v>
      </c>
      <c r="H60" s="4">
        <f t="shared" si="6"/>
        <v>1</v>
      </c>
      <c r="I60" s="153"/>
    </row>
    <row r="61" spans="1:9" ht="15.75" customHeight="1" x14ac:dyDescent="0.25">
      <c r="A61" s="151"/>
      <c r="B61" s="152"/>
      <c r="C61" s="2" t="s">
        <v>15</v>
      </c>
      <c r="D61" s="3">
        <v>98</v>
      </c>
      <c r="E61" s="3">
        <v>133</v>
      </c>
      <c r="F61" s="3">
        <v>73</v>
      </c>
      <c r="G61" s="4">
        <v>76</v>
      </c>
      <c r="H61" s="4">
        <f t="shared" si="6"/>
        <v>25</v>
      </c>
      <c r="I61" s="152"/>
    </row>
    <row r="62" spans="1:9" ht="15.75" customHeight="1" x14ac:dyDescent="0.25">
      <c r="A62" s="152"/>
      <c r="B62" s="1" t="s">
        <v>16</v>
      </c>
      <c r="C62" s="2" t="s">
        <v>17</v>
      </c>
      <c r="D62" s="3">
        <v>19</v>
      </c>
      <c r="E62" s="3">
        <v>19</v>
      </c>
      <c r="F62" s="3">
        <v>15</v>
      </c>
      <c r="G62" s="4">
        <v>15</v>
      </c>
      <c r="H62" s="4">
        <f t="shared" si="6"/>
        <v>4</v>
      </c>
      <c r="I62" s="17" t="s">
        <v>73</v>
      </c>
    </row>
    <row r="63" spans="1:9" ht="15.75" customHeight="1" x14ac:dyDescent="0.25"/>
    <row r="64" spans="1:9" ht="15.75" customHeight="1" x14ac:dyDescent="0.35">
      <c r="A64" s="154" t="s">
        <v>29</v>
      </c>
      <c r="B64" s="155"/>
      <c r="C64" s="155"/>
      <c r="D64" s="155"/>
      <c r="E64" s="155"/>
      <c r="F64" s="155"/>
      <c r="G64" s="155"/>
      <c r="H64" s="155"/>
      <c r="I64" s="156"/>
    </row>
    <row r="65" spans="1:9" ht="15.75" customHeight="1" x14ac:dyDescent="0.25">
      <c r="A65" s="150" t="s">
        <v>1</v>
      </c>
      <c r="B65" s="157" t="s">
        <v>2</v>
      </c>
      <c r="C65" s="158"/>
      <c r="D65" s="161" t="s">
        <v>3</v>
      </c>
      <c r="E65" s="155"/>
      <c r="F65" s="155"/>
      <c r="G65" s="155"/>
      <c r="H65" s="156"/>
      <c r="I65" s="150" t="s">
        <v>4</v>
      </c>
    </row>
    <row r="66" spans="1:9" ht="15.75" customHeight="1" x14ac:dyDescent="0.25">
      <c r="A66" s="152"/>
      <c r="B66" s="159"/>
      <c r="C66" s="160"/>
      <c r="D66" s="1" t="s">
        <v>5</v>
      </c>
      <c r="E66" s="1" t="s">
        <v>6</v>
      </c>
      <c r="F66" s="1" t="s">
        <v>7</v>
      </c>
      <c r="G66" s="1" t="s">
        <v>6</v>
      </c>
      <c r="H66" s="1" t="s">
        <v>8</v>
      </c>
      <c r="I66" s="152"/>
    </row>
    <row r="67" spans="1:9" ht="15.75" customHeight="1" x14ac:dyDescent="0.25">
      <c r="A67" s="1" t="s">
        <v>9</v>
      </c>
      <c r="B67" s="1" t="s">
        <v>10</v>
      </c>
      <c r="C67" s="2">
        <v>2015</v>
      </c>
      <c r="D67" s="3">
        <v>692</v>
      </c>
      <c r="E67" s="3">
        <v>924</v>
      </c>
      <c r="F67" s="3">
        <v>690</v>
      </c>
      <c r="G67" s="4">
        <v>908</v>
      </c>
      <c r="H67" s="4">
        <f t="shared" ref="H67:H71" si="7">D67-F67</f>
        <v>2</v>
      </c>
      <c r="I67" s="6"/>
    </row>
    <row r="68" spans="1:9" ht="15.75" customHeight="1" x14ac:dyDescent="0.25">
      <c r="A68" s="150" t="s">
        <v>11</v>
      </c>
      <c r="B68" s="1" t="s">
        <v>12</v>
      </c>
      <c r="C68" s="2">
        <v>2015</v>
      </c>
      <c r="D68" s="3">
        <v>14</v>
      </c>
      <c r="E68" s="3">
        <v>16</v>
      </c>
      <c r="F68" s="3">
        <v>14</v>
      </c>
      <c r="G68" s="4">
        <v>16</v>
      </c>
      <c r="H68" s="4">
        <f t="shared" si="7"/>
        <v>0</v>
      </c>
      <c r="I68" s="7"/>
    </row>
    <row r="69" spans="1:9" ht="15.75" customHeight="1" x14ac:dyDescent="0.25">
      <c r="A69" s="151"/>
      <c r="B69" s="150" t="s">
        <v>13</v>
      </c>
      <c r="C69" s="2" t="s">
        <v>14</v>
      </c>
      <c r="D69" s="3">
        <v>6</v>
      </c>
      <c r="E69" s="3">
        <v>7</v>
      </c>
      <c r="F69" s="3">
        <v>6</v>
      </c>
      <c r="G69" s="4">
        <v>7</v>
      </c>
      <c r="H69" s="4">
        <f t="shared" si="7"/>
        <v>0</v>
      </c>
      <c r="I69" s="6"/>
    </row>
    <row r="70" spans="1:9" ht="15.75" customHeight="1" x14ac:dyDescent="0.25">
      <c r="A70" s="151"/>
      <c r="B70" s="152"/>
      <c r="C70" s="2" t="s">
        <v>15</v>
      </c>
      <c r="D70" s="3">
        <v>43</v>
      </c>
      <c r="E70" s="3">
        <v>47</v>
      </c>
      <c r="F70" s="3">
        <v>43</v>
      </c>
      <c r="G70" s="4">
        <v>47</v>
      </c>
      <c r="H70" s="4">
        <f t="shared" si="7"/>
        <v>0</v>
      </c>
      <c r="I70" s="6"/>
    </row>
    <row r="71" spans="1:9" ht="15.75" customHeight="1" x14ac:dyDescent="0.25">
      <c r="A71" s="152"/>
      <c r="B71" s="1" t="s">
        <v>16</v>
      </c>
      <c r="C71" s="2" t="s">
        <v>17</v>
      </c>
      <c r="D71" s="3">
        <v>21</v>
      </c>
      <c r="E71" s="3">
        <v>22</v>
      </c>
      <c r="F71" s="3">
        <v>16</v>
      </c>
      <c r="G71" s="4">
        <v>16</v>
      </c>
      <c r="H71" s="4">
        <f t="shared" si="7"/>
        <v>5</v>
      </c>
      <c r="I71" s="7" t="s">
        <v>74</v>
      </c>
    </row>
    <row r="72" spans="1:9" ht="15.75" customHeight="1" x14ac:dyDescent="0.25"/>
    <row r="73" spans="1:9" ht="15.75" customHeight="1" x14ac:dyDescent="0.35">
      <c r="A73" s="154" t="s">
        <v>30</v>
      </c>
      <c r="B73" s="155"/>
      <c r="C73" s="155"/>
      <c r="D73" s="155"/>
      <c r="E73" s="155"/>
      <c r="F73" s="155"/>
      <c r="G73" s="155"/>
      <c r="H73" s="155"/>
      <c r="I73" s="156"/>
    </row>
    <row r="74" spans="1:9" ht="15.75" customHeight="1" x14ac:dyDescent="0.25">
      <c r="A74" s="150" t="s">
        <v>1</v>
      </c>
      <c r="B74" s="157" t="s">
        <v>2</v>
      </c>
      <c r="C74" s="158"/>
      <c r="D74" s="161" t="s">
        <v>3</v>
      </c>
      <c r="E74" s="155"/>
      <c r="F74" s="155"/>
      <c r="G74" s="155"/>
      <c r="H74" s="156"/>
      <c r="I74" s="150" t="s">
        <v>4</v>
      </c>
    </row>
    <row r="75" spans="1:9" ht="15.75" customHeight="1" x14ac:dyDescent="0.25">
      <c r="A75" s="152"/>
      <c r="B75" s="159"/>
      <c r="C75" s="160"/>
      <c r="D75" s="1" t="s">
        <v>5</v>
      </c>
      <c r="E75" s="1" t="s">
        <v>6</v>
      </c>
      <c r="F75" s="1" t="s">
        <v>7</v>
      </c>
      <c r="G75" s="1" t="s">
        <v>6</v>
      </c>
      <c r="H75" s="1" t="s">
        <v>8</v>
      </c>
      <c r="I75" s="152"/>
    </row>
    <row r="76" spans="1:9" ht="15.75" customHeight="1" x14ac:dyDescent="0.25">
      <c r="A76" s="1" t="s">
        <v>9</v>
      </c>
      <c r="B76" s="1" t="s">
        <v>10</v>
      </c>
      <c r="C76" s="2">
        <v>2015</v>
      </c>
      <c r="D76" s="3">
        <v>51</v>
      </c>
      <c r="E76" s="3">
        <v>1083</v>
      </c>
      <c r="F76" s="3">
        <v>50</v>
      </c>
      <c r="G76" s="4">
        <v>1080</v>
      </c>
      <c r="H76" s="4">
        <f t="shared" ref="H76:H80" si="8">D76-F76</f>
        <v>1</v>
      </c>
      <c r="I76" s="6"/>
    </row>
    <row r="77" spans="1:9" ht="15.75" customHeight="1" x14ac:dyDescent="0.25">
      <c r="A77" s="150" t="s">
        <v>11</v>
      </c>
      <c r="B77" s="1" t="s">
        <v>12</v>
      </c>
      <c r="C77" s="2">
        <v>2015</v>
      </c>
      <c r="D77" s="3">
        <v>30</v>
      </c>
      <c r="E77" s="3">
        <v>66</v>
      </c>
      <c r="F77" s="3">
        <v>29</v>
      </c>
      <c r="G77" s="4">
        <v>62</v>
      </c>
      <c r="H77" s="4">
        <f t="shared" si="8"/>
        <v>1</v>
      </c>
      <c r="I77" s="7"/>
    </row>
    <row r="78" spans="1:9" ht="15.75" customHeight="1" x14ac:dyDescent="0.25">
      <c r="A78" s="151"/>
      <c r="B78" s="150" t="s">
        <v>13</v>
      </c>
      <c r="C78" s="2" t="s">
        <v>14</v>
      </c>
      <c r="D78" s="3">
        <v>1</v>
      </c>
      <c r="E78" s="3">
        <v>3</v>
      </c>
      <c r="F78" s="3">
        <v>1</v>
      </c>
      <c r="G78" s="4">
        <v>3</v>
      </c>
      <c r="H78" s="4">
        <f t="shared" si="8"/>
        <v>0</v>
      </c>
      <c r="I78" s="6"/>
    </row>
    <row r="79" spans="1:9" ht="15.75" customHeight="1" x14ac:dyDescent="0.25">
      <c r="A79" s="151"/>
      <c r="B79" s="152"/>
      <c r="C79" s="2" t="s">
        <v>15</v>
      </c>
      <c r="D79" s="3">
        <v>24</v>
      </c>
      <c r="E79" s="3">
        <v>39</v>
      </c>
      <c r="F79" s="3">
        <v>24</v>
      </c>
      <c r="G79" s="4">
        <v>39</v>
      </c>
      <c r="H79" s="4">
        <f t="shared" si="8"/>
        <v>0</v>
      </c>
      <c r="I79" s="6"/>
    </row>
    <row r="80" spans="1:9" ht="15.75" customHeight="1" x14ac:dyDescent="0.25">
      <c r="A80" s="152"/>
      <c r="B80" s="1" t="s">
        <v>16</v>
      </c>
      <c r="C80" s="2" t="s">
        <v>17</v>
      </c>
      <c r="D80" s="3">
        <v>17</v>
      </c>
      <c r="E80" s="3">
        <v>18</v>
      </c>
      <c r="F80" s="3">
        <v>16</v>
      </c>
      <c r="G80" s="4">
        <v>17</v>
      </c>
      <c r="H80" s="4">
        <f t="shared" si="8"/>
        <v>1</v>
      </c>
      <c r="I80" s="7" t="s">
        <v>76</v>
      </c>
    </row>
    <row r="81" spans="1:9" ht="15.75" customHeight="1" x14ac:dyDescent="0.25"/>
    <row r="82" spans="1:9" ht="15.75" customHeight="1" x14ac:dyDescent="0.35">
      <c r="A82" s="162" t="s">
        <v>34</v>
      </c>
      <c r="B82" s="155"/>
      <c r="C82" s="155"/>
      <c r="D82" s="155"/>
      <c r="E82" s="155"/>
      <c r="F82" s="155"/>
      <c r="G82" s="155"/>
      <c r="H82" s="155"/>
      <c r="I82" s="156"/>
    </row>
    <row r="83" spans="1:9" ht="15.75" customHeight="1" x14ac:dyDescent="0.25">
      <c r="A83" s="150" t="s">
        <v>1</v>
      </c>
      <c r="B83" s="157" t="s">
        <v>2</v>
      </c>
      <c r="C83" s="158"/>
      <c r="D83" s="161" t="s">
        <v>3</v>
      </c>
      <c r="E83" s="155"/>
      <c r="F83" s="155"/>
      <c r="G83" s="155"/>
      <c r="H83" s="156"/>
      <c r="I83" s="150" t="s">
        <v>4</v>
      </c>
    </row>
    <row r="84" spans="1:9" ht="15.75" customHeight="1" x14ac:dyDescent="0.25">
      <c r="A84" s="152"/>
      <c r="B84" s="159"/>
      <c r="C84" s="160"/>
      <c r="D84" s="1" t="s">
        <v>5</v>
      </c>
      <c r="E84" s="1" t="s">
        <v>6</v>
      </c>
      <c r="F84" s="1" t="s">
        <v>7</v>
      </c>
      <c r="G84" s="1" t="s">
        <v>6</v>
      </c>
      <c r="H84" s="1" t="s">
        <v>8</v>
      </c>
      <c r="I84" s="152"/>
    </row>
    <row r="85" spans="1:9" ht="15.75" customHeight="1" x14ac:dyDescent="0.25">
      <c r="A85" s="1" t="s">
        <v>9</v>
      </c>
      <c r="B85" s="1" t="s">
        <v>10</v>
      </c>
      <c r="C85" s="2">
        <v>2015</v>
      </c>
      <c r="D85" s="3">
        <v>59</v>
      </c>
      <c r="E85" s="3">
        <v>557</v>
      </c>
      <c r="F85" s="3">
        <v>51</v>
      </c>
      <c r="G85" s="4">
        <v>395</v>
      </c>
      <c r="H85" s="4">
        <f t="shared" ref="H85:H89" si="9">D85-F85</f>
        <v>8</v>
      </c>
      <c r="I85" s="6"/>
    </row>
    <row r="86" spans="1:9" ht="15.75" customHeight="1" x14ac:dyDescent="0.25">
      <c r="A86" s="150" t="s">
        <v>11</v>
      </c>
      <c r="B86" s="1" t="s">
        <v>12</v>
      </c>
      <c r="C86" s="2">
        <v>2015</v>
      </c>
      <c r="D86" s="3">
        <v>1</v>
      </c>
      <c r="E86" s="3">
        <v>1</v>
      </c>
      <c r="F86" s="3">
        <v>1</v>
      </c>
      <c r="G86" s="4">
        <v>1</v>
      </c>
      <c r="H86" s="4">
        <f t="shared" si="9"/>
        <v>0</v>
      </c>
      <c r="I86" s="7"/>
    </row>
    <row r="87" spans="1:9" ht="15.75" customHeight="1" x14ac:dyDescent="0.25">
      <c r="A87" s="151"/>
      <c r="B87" s="150" t="s">
        <v>13</v>
      </c>
      <c r="C87" s="2" t="s">
        <v>14</v>
      </c>
      <c r="D87" s="3">
        <v>0</v>
      </c>
      <c r="E87" s="3">
        <v>0</v>
      </c>
      <c r="F87" s="3">
        <v>0</v>
      </c>
      <c r="G87" s="4">
        <v>0</v>
      </c>
      <c r="H87" s="4">
        <f t="shared" si="9"/>
        <v>0</v>
      </c>
      <c r="I87" s="153"/>
    </row>
    <row r="88" spans="1:9" ht="15.75" customHeight="1" x14ac:dyDescent="0.25">
      <c r="A88" s="151"/>
      <c r="B88" s="152"/>
      <c r="C88" s="2" t="s">
        <v>15</v>
      </c>
      <c r="D88" s="3">
        <v>23</v>
      </c>
      <c r="E88" s="3">
        <v>25</v>
      </c>
      <c r="F88" s="3">
        <v>16</v>
      </c>
      <c r="G88" s="4">
        <v>16</v>
      </c>
      <c r="H88" s="4">
        <f t="shared" si="9"/>
        <v>7</v>
      </c>
      <c r="I88" s="152"/>
    </row>
    <row r="89" spans="1:9" ht="15.75" customHeight="1" x14ac:dyDescent="0.25">
      <c r="A89" s="152"/>
      <c r="B89" s="1" t="s">
        <v>16</v>
      </c>
      <c r="C89" s="2" t="s">
        <v>17</v>
      </c>
      <c r="D89" s="3">
        <v>212</v>
      </c>
      <c r="E89" s="3">
        <v>297</v>
      </c>
      <c r="F89" s="3">
        <v>149</v>
      </c>
      <c r="G89" s="4">
        <v>212</v>
      </c>
      <c r="H89" s="4">
        <f t="shared" si="9"/>
        <v>63</v>
      </c>
      <c r="I89" s="7" t="s">
        <v>79</v>
      </c>
    </row>
    <row r="90" spans="1:9" ht="15.75" customHeight="1" x14ac:dyDescent="0.25"/>
    <row r="91" spans="1:9" ht="15.75" customHeight="1" x14ac:dyDescent="0.35">
      <c r="A91" s="162" t="s">
        <v>39</v>
      </c>
      <c r="B91" s="155"/>
      <c r="C91" s="155"/>
      <c r="D91" s="155"/>
      <c r="E91" s="155"/>
      <c r="F91" s="155"/>
      <c r="G91" s="155"/>
      <c r="H91" s="155"/>
      <c r="I91" s="156"/>
    </row>
    <row r="92" spans="1:9" ht="15.75" customHeight="1" x14ac:dyDescent="0.25">
      <c r="A92" s="150" t="s">
        <v>1</v>
      </c>
      <c r="B92" s="157" t="s">
        <v>2</v>
      </c>
      <c r="C92" s="158"/>
      <c r="D92" s="161" t="s">
        <v>3</v>
      </c>
      <c r="E92" s="155"/>
      <c r="F92" s="155"/>
      <c r="G92" s="155"/>
      <c r="H92" s="156"/>
      <c r="I92" s="150" t="s">
        <v>4</v>
      </c>
    </row>
    <row r="93" spans="1:9" ht="15.75" customHeight="1" x14ac:dyDescent="0.25">
      <c r="A93" s="152"/>
      <c r="B93" s="159"/>
      <c r="C93" s="160"/>
      <c r="D93" s="1" t="s">
        <v>5</v>
      </c>
      <c r="E93" s="1" t="s">
        <v>6</v>
      </c>
      <c r="F93" s="1" t="s">
        <v>7</v>
      </c>
      <c r="G93" s="1" t="s">
        <v>6</v>
      </c>
      <c r="H93" s="1" t="s">
        <v>8</v>
      </c>
      <c r="I93" s="152"/>
    </row>
    <row r="94" spans="1:9" ht="15.75" customHeight="1" x14ac:dyDescent="0.25">
      <c r="A94" s="1" t="s">
        <v>9</v>
      </c>
      <c r="B94" s="1" t="s">
        <v>10</v>
      </c>
      <c r="C94" s="2">
        <v>2015</v>
      </c>
      <c r="D94" s="3">
        <v>8</v>
      </c>
      <c r="E94" s="3">
        <v>100</v>
      </c>
      <c r="F94" s="3">
        <v>6</v>
      </c>
      <c r="G94" s="4">
        <v>85</v>
      </c>
      <c r="H94" s="4">
        <f t="shared" ref="H94:H98" si="10">D94-F94</f>
        <v>2</v>
      </c>
      <c r="I94" s="6"/>
    </row>
    <row r="95" spans="1:9" ht="15.75" customHeight="1" x14ac:dyDescent="0.25">
      <c r="A95" s="150" t="s">
        <v>11</v>
      </c>
      <c r="B95" s="1" t="s">
        <v>12</v>
      </c>
      <c r="C95" s="2">
        <v>2015</v>
      </c>
      <c r="D95" s="3">
        <v>7</v>
      </c>
      <c r="E95" s="3">
        <v>7</v>
      </c>
      <c r="F95" s="3">
        <v>0</v>
      </c>
      <c r="G95" s="4">
        <v>0</v>
      </c>
      <c r="H95" s="4">
        <f t="shared" si="10"/>
        <v>7</v>
      </c>
      <c r="I95" s="7"/>
    </row>
    <row r="96" spans="1:9" ht="15.75" customHeight="1" x14ac:dyDescent="0.25">
      <c r="A96" s="151"/>
      <c r="B96" s="150" t="s">
        <v>13</v>
      </c>
      <c r="C96" s="2" t="s">
        <v>14</v>
      </c>
      <c r="D96" s="3">
        <v>91</v>
      </c>
      <c r="E96" s="3">
        <v>113</v>
      </c>
      <c r="F96" s="3">
        <v>81</v>
      </c>
      <c r="G96" s="4">
        <v>99</v>
      </c>
      <c r="H96" s="4">
        <f t="shared" si="10"/>
        <v>10</v>
      </c>
      <c r="I96" s="153"/>
    </row>
    <row r="97" spans="1:9" ht="15.75" customHeight="1" x14ac:dyDescent="0.25">
      <c r="A97" s="151"/>
      <c r="B97" s="152"/>
      <c r="C97" s="2" t="s">
        <v>15</v>
      </c>
      <c r="D97" s="3">
        <v>43</v>
      </c>
      <c r="E97" s="3">
        <v>50</v>
      </c>
      <c r="F97" s="3">
        <v>39</v>
      </c>
      <c r="G97" s="4">
        <v>46</v>
      </c>
      <c r="H97" s="4">
        <f t="shared" si="10"/>
        <v>4</v>
      </c>
      <c r="I97" s="152"/>
    </row>
    <row r="98" spans="1:9" ht="15.75" customHeight="1" x14ac:dyDescent="0.25">
      <c r="A98" s="152"/>
      <c r="B98" s="1" t="s">
        <v>16</v>
      </c>
      <c r="C98" s="2" t="s">
        <v>17</v>
      </c>
      <c r="D98" s="3">
        <v>79</v>
      </c>
      <c r="E98" s="3">
        <v>107</v>
      </c>
      <c r="F98" s="3">
        <v>38</v>
      </c>
      <c r="G98" s="4">
        <v>38</v>
      </c>
      <c r="H98" s="4">
        <f t="shared" si="10"/>
        <v>41</v>
      </c>
      <c r="I98" s="7" t="s">
        <v>81</v>
      </c>
    </row>
    <row r="99" spans="1:9" ht="15.75" customHeight="1" x14ac:dyDescent="0.25"/>
    <row r="100" spans="1:9" ht="15.75" customHeight="1" x14ac:dyDescent="0.25"/>
    <row r="101" spans="1:9" ht="15.75" customHeight="1" x14ac:dyDescent="0.35">
      <c r="A101" s="162" t="s">
        <v>42</v>
      </c>
      <c r="B101" s="155"/>
      <c r="C101" s="155"/>
      <c r="D101" s="155"/>
      <c r="E101" s="155"/>
      <c r="F101" s="155"/>
      <c r="G101" s="155"/>
      <c r="H101" s="155"/>
      <c r="I101" s="156"/>
    </row>
    <row r="102" spans="1:9" ht="15.75" customHeight="1" x14ac:dyDescent="0.25">
      <c r="A102" s="150" t="s">
        <v>1</v>
      </c>
      <c r="B102" s="157" t="s">
        <v>2</v>
      </c>
      <c r="C102" s="158"/>
      <c r="D102" s="161" t="s">
        <v>3</v>
      </c>
      <c r="E102" s="155"/>
      <c r="F102" s="155"/>
      <c r="G102" s="155"/>
      <c r="H102" s="156"/>
      <c r="I102" s="150" t="s">
        <v>4</v>
      </c>
    </row>
    <row r="103" spans="1:9" ht="15.75" customHeight="1" x14ac:dyDescent="0.25">
      <c r="A103" s="152"/>
      <c r="B103" s="159"/>
      <c r="C103" s="160"/>
      <c r="D103" s="1" t="s">
        <v>5</v>
      </c>
      <c r="E103" s="1" t="s">
        <v>6</v>
      </c>
      <c r="F103" s="1" t="s">
        <v>7</v>
      </c>
      <c r="G103" s="1" t="s">
        <v>6</v>
      </c>
      <c r="H103" s="1" t="s">
        <v>8</v>
      </c>
      <c r="I103" s="152"/>
    </row>
    <row r="104" spans="1:9" ht="15.75" customHeight="1" x14ac:dyDescent="0.25">
      <c r="A104" s="1" t="s">
        <v>9</v>
      </c>
      <c r="B104" s="1" t="s">
        <v>10</v>
      </c>
      <c r="C104" s="2">
        <v>2015</v>
      </c>
      <c r="D104" s="3">
        <v>65</v>
      </c>
      <c r="E104" s="3">
        <v>1986</v>
      </c>
      <c r="F104" s="3">
        <v>65</v>
      </c>
      <c r="G104" s="3">
        <v>1986</v>
      </c>
      <c r="H104" s="4">
        <f t="shared" ref="H104:H105" si="11">D104-F104</f>
        <v>0</v>
      </c>
      <c r="I104" s="6"/>
    </row>
    <row r="105" spans="1:9" ht="15.75" customHeight="1" x14ac:dyDescent="0.25">
      <c r="A105" s="150" t="s">
        <v>11</v>
      </c>
      <c r="B105" s="1" t="s">
        <v>12</v>
      </c>
      <c r="C105" s="2">
        <v>2015</v>
      </c>
      <c r="D105" s="3">
        <v>9</v>
      </c>
      <c r="E105" s="3">
        <v>9</v>
      </c>
      <c r="F105" s="3">
        <v>9</v>
      </c>
      <c r="G105" s="4">
        <v>9</v>
      </c>
      <c r="H105" s="4">
        <f t="shared" si="11"/>
        <v>0</v>
      </c>
      <c r="I105" s="7"/>
    </row>
    <row r="106" spans="1:9" ht="15.75" customHeight="1" x14ac:dyDescent="0.25">
      <c r="A106" s="151"/>
      <c r="B106" s="150" t="s">
        <v>13</v>
      </c>
      <c r="C106" s="2" t="s">
        <v>14</v>
      </c>
      <c r="D106" s="3">
        <v>0</v>
      </c>
      <c r="E106" s="3">
        <v>0</v>
      </c>
      <c r="F106" s="3">
        <v>0</v>
      </c>
      <c r="G106" s="4">
        <v>0</v>
      </c>
      <c r="H106" s="4">
        <v>0</v>
      </c>
      <c r="I106" s="153"/>
    </row>
    <row r="107" spans="1:9" ht="15.75" customHeight="1" x14ac:dyDescent="0.25">
      <c r="A107" s="151"/>
      <c r="B107" s="152"/>
      <c r="C107" s="2" t="s">
        <v>15</v>
      </c>
      <c r="D107" s="3">
        <v>19</v>
      </c>
      <c r="E107" s="3">
        <v>35</v>
      </c>
      <c r="F107" s="3">
        <v>17</v>
      </c>
      <c r="G107" s="4">
        <v>33</v>
      </c>
      <c r="H107" s="4">
        <f t="shared" ref="H107:H108" si="12">D107-F107</f>
        <v>2</v>
      </c>
      <c r="I107" s="152"/>
    </row>
    <row r="108" spans="1:9" ht="15.75" customHeight="1" x14ac:dyDescent="0.25">
      <c r="A108" s="152"/>
      <c r="B108" s="1" t="s">
        <v>16</v>
      </c>
      <c r="C108" s="2" t="s">
        <v>17</v>
      </c>
      <c r="D108" s="3">
        <v>15</v>
      </c>
      <c r="E108" s="3">
        <v>20</v>
      </c>
      <c r="F108" s="3">
        <v>12</v>
      </c>
      <c r="G108" s="4">
        <v>17</v>
      </c>
      <c r="H108" s="4">
        <f t="shared" si="12"/>
        <v>3</v>
      </c>
      <c r="I108" s="7" t="s">
        <v>83</v>
      </c>
    </row>
    <row r="109" spans="1:9" ht="15.75" customHeight="1" x14ac:dyDescent="0.25"/>
    <row r="110" spans="1:9" ht="15.75" customHeight="1" x14ac:dyDescent="0.25"/>
    <row r="111" spans="1:9" ht="15.75" customHeight="1" x14ac:dyDescent="0.35">
      <c r="A111" s="162" t="s">
        <v>47</v>
      </c>
      <c r="B111" s="155"/>
      <c r="C111" s="155"/>
      <c r="D111" s="155"/>
      <c r="E111" s="155"/>
      <c r="F111" s="155"/>
      <c r="G111" s="155"/>
      <c r="H111" s="155"/>
      <c r="I111" s="156"/>
    </row>
    <row r="112" spans="1:9" ht="15.75" customHeight="1" x14ac:dyDescent="0.25">
      <c r="A112" s="150" t="s">
        <v>1</v>
      </c>
      <c r="B112" s="157" t="s">
        <v>2</v>
      </c>
      <c r="C112" s="158"/>
      <c r="D112" s="161" t="s">
        <v>3</v>
      </c>
      <c r="E112" s="155"/>
      <c r="F112" s="155"/>
      <c r="G112" s="155"/>
      <c r="H112" s="156"/>
      <c r="I112" s="150" t="s">
        <v>4</v>
      </c>
    </row>
    <row r="113" spans="1:9" ht="15.75" customHeight="1" x14ac:dyDescent="0.25">
      <c r="A113" s="152"/>
      <c r="B113" s="159"/>
      <c r="C113" s="160"/>
      <c r="D113" s="1" t="s">
        <v>5</v>
      </c>
      <c r="E113" s="1" t="s">
        <v>6</v>
      </c>
      <c r="F113" s="1" t="s">
        <v>7</v>
      </c>
      <c r="G113" s="1" t="s">
        <v>6</v>
      </c>
      <c r="H113" s="1" t="s">
        <v>8</v>
      </c>
      <c r="I113" s="152"/>
    </row>
    <row r="114" spans="1:9" ht="15.75" customHeight="1" x14ac:dyDescent="0.25">
      <c r="A114" s="1" t="s">
        <v>9</v>
      </c>
      <c r="B114" s="1" t="s">
        <v>10</v>
      </c>
      <c r="C114" s="2">
        <v>2015</v>
      </c>
      <c r="D114" s="3">
        <v>53</v>
      </c>
      <c r="E114" s="3">
        <v>597</v>
      </c>
      <c r="F114" s="3">
        <v>53</v>
      </c>
      <c r="G114" s="3">
        <v>597</v>
      </c>
      <c r="H114" s="4">
        <f t="shared" ref="H114:H117" si="13">D114-F114</f>
        <v>0</v>
      </c>
      <c r="I114" s="6"/>
    </row>
    <row r="115" spans="1:9" ht="15.75" customHeight="1" x14ac:dyDescent="0.25">
      <c r="A115" s="150" t="s">
        <v>11</v>
      </c>
      <c r="B115" s="1" t="s">
        <v>12</v>
      </c>
      <c r="C115" s="2">
        <v>2015</v>
      </c>
      <c r="D115" s="3">
        <v>2</v>
      </c>
      <c r="E115" s="3">
        <v>2</v>
      </c>
      <c r="F115" s="3">
        <v>1</v>
      </c>
      <c r="G115" s="3">
        <v>1</v>
      </c>
      <c r="H115" s="4">
        <f t="shared" si="13"/>
        <v>1</v>
      </c>
      <c r="I115" s="7"/>
    </row>
    <row r="116" spans="1:9" ht="15.75" customHeight="1" x14ac:dyDescent="0.25">
      <c r="A116" s="151"/>
      <c r="B116" s="150" t="s">
        <v>13</v>
      </c>
      <c r="C116" s="2" t="s">
        <v>14</v>
      </c>
      <c r="D116" s="3">
        <v>28</v>
      </c>
      <c r="E116" s="3">
        <v>45</v>
      </c>
      <c r="F116" s="3">
        <v>27</v>
      </c>
      <c r="G116" s="3">
        <v>43</v>
      </c>
      <c r="H116" s="4">
        <f t="shared" si="13"/>
        <v>1</v>
      </c>
      <c r="I116" s="153"/>
    </row>
    <row r="117" spans="1:9" ht="15.75" customHeight="1" x14ac:dyDescent="0.25">
      <c r="A117" s="151"/>
      <c r="B117" s="152"/>
      <c r="C117" s="2" t="s">
        <v>15</v>
      </c>
      <c r="D117" s="3">
        <v>6</v>
      </c>
      <c r="E117" s="3">
        <v>11</v>
      </c>
      <c r="F117" s="3">
        <v>5</v>
      </c>
      <c r="G117" s="3">
        <v>9</v>
      </c>
      <c r="H117" s="4">
        <f t="shared" si="13"/>
        <v>1</v>
      </c>
      <c r="I117" s="152"/>
    </row>
    <row r="118" spans="1:9" ht="15.75" customHeight="1" x14ac:dyDescent="0.25">
      <c r="A118" s="152"/>
      <c r="B118" s="1" t="s">
        <v>16</v>
      </c>
      <c r="C118" s="2" t="s">
        <v>17</v>
      </c>
      <c r="D118" s="3">
        <v>2</v>
      </c>
      <c r="E118" s="3">
        <v>3</v>
      </c>
      <c r="F118" s="3">
        <v>2</v>
      </c>
      <c r="G118" s="3">
        <v>3</v>
      </c>
      <c r="H118" s="4">
        <v>0</v>
      </c>
      <c r="I118" s="7"/>
    </row>
    <row r="119" spans="1:9" ht="15.75" customHeight="1" x14ac:dyDescent="0.25"/>
    <row r="120" spans="1:9" ht="15.75" customHeight="1" x14ac:dyDescent="0.25"/>
    <row r="121" spans="1:9" ht="15.75" customHeight="1" x14ac:dyDescent="0.35">
      <c r="A121" s="162" t="s">
        <v>49</v>
      </c>
      <c r="B121" s="155"/>
      <c r="C121" s="155"/>
      <c r="D121" s="155"/>
      <c r="E121" s="155"/>
      <c r="F121" s="155"/>
      <c r="G121" s="155"/>
      <c r="H121" s="155"/>
      <c r="I121" s="156"/>
    </row>
    <row r="122" spans="1:9" ht="15.75" customHeight="1" x14ac:dyDescent="0.25">
      <c r="A122" s="150" t="s">
        <v>1</v>
      </c>
      <c r="B122" s="157" t="s">
        <v>2</v>
      </c>
      <c r="C122" s="158"/>
      <c r="D122" s="161" t="s">
        <v>3</v>
      </c>
      <c r="E122" s="155"/>
      <c r="F122" s="155"/>
      <c r="G122" s="155"/>
      <c r="H122" s="156"/>
      <c r="I122" s="150" t="s">
        <v>4</v>
      </c>
    </row>
    <row r="123" spans="1:9" ht="15.75" customHeight="1" x14ac:dyDescent="0.25">
      <c r="A123" s="152"/>
      <c r="B123" s="159"/>
      <c r="C123" s="160"/>
      <c r="D123" s="1" t="s">
        <v>5</v>
      </c>
      <c r="E123" s="1" t="s">
        <v>6</v>
      </c>
      <c r="F123" s="1" t="s">
        <v>7</v>
      </c>
      <c r="G123" s="1" t="s">
        <v>6</v>
      </c>
      <c r="H123" s="1" t="s">
        <v>8</v>
      </c>
      <c r="I123" s="152"/>
    </row>
    <row r="124" spans="1:9" ht="15.75" customHeight="1" x14ac:dyDescent="0.25">
      <c r="A124" s="1" t="s">
        <v>9</v>
      </c>
      <c r="B124" s="1" t="s">
        <v>10</v>
      </c>
      <c r="C124" s="2">
        <v>2015</v>
      </c>
      <c r="D124" s="3">
        <v>180</v>
      </c>
      <c r="E124" s="4">
        <v>5626</v>
      </c>
      <c r="F124" s="3">
        <v>162</v>
      </c>
      <c r="G124" s="5">
        <v>5432</v>
      </c>
      <c r="H124" s="4">
        <f t="shared" ref="H124:H128" si="14">D124-F124</f>
        <v>18</v>
      </c>
      <c r="I124" s="6" t="s">
        <v>50</v>
      </c>
    </row>
    <row r="125" spans="1:9" ht="15.75" customHeight="1" x14ac:dyDescent="0.25">
      <c r="A125" s="150" t="s">
        <v>11</v>
      </c>
      <c r="B125" s="1" t="s">
        <v>12</v>
      </c>
      <c r="C125" s="2">
        <v>2015</v>
      </c>
      <c r="D125" s="3">
        <v>0</v>
      </c>
      <c r="E125" s="4">
        <v>0</v>
      </c>
      <c r="F125" s="3">
        <v>0</v>
      </c>
      <c r="G125" s="5">
        <v>0</v>
      </c>
      <c r="H125" s="4">
        <f t="shared" si="14"/>
        <v>0</v>
      </c>
      <c r="I125" s="7"/>
    </row>
    <row r="126" spans="1:9" ht="15.75" customHeight="1" x14ac:dyDescent="0.25">
      <c r="A126" s="151"/>
      <c r="B126" s="150" t="s">
        <v>13</v>
      </c>
      <c r="C126" s="2" t="s">
        <v>14</v>
      </c>
      <c r="D126" s="3">
        <v>11</v>
      </c>
      <c r="E126" s="3">
        <v>15</v>
      </c>
      <c r="F126" s="3">
        <v>11</v>
      </c>
      <c r="G126" s="4">
        <v>15</v>
      </c>
      <c r="H126" s="4">
        <f t="shared" si="14"/>
        <v>0</v>
      </c>
      <c r="I126" s="153"/>
    </row>
    <row r="127" spans="1:9" ht="15.75" customHeight="1" x14ac:dyDescent="0.25">
      <c r="A127" s="151"/>
      <c r="B127" s="152"/>
      <c r="C127" s="2" t="s">
        <v>15</v>
      </c>
      <c r="D127" s="3">
        <v>0</v>
      </c>
      <c r="E127" s="3">
        <v>0</v>
      </c>
      <c r="F127" s="3">
        <v>0</v>
      </c>
      <c r="G127" s="4">
        <v>0</v>
      </c>
      <c r="H127" s="4">
        <f t="shared" si="14"/>
        <v>0</v>
      </c>
      <c r="I127" s="152"/>
    </row>
    <row r="128" spans="1:9" ht="15.75" customHeight="1" x14ac:dyDescent="0.25">
      <c r="A128" s="152"/>
      <c r="B128" s="1" t="s">
        <v>16</v>
      </c>
      <c r="C128" s="2" t="s">
        <v>17</v>
      </c>
      <c r="D128" s="3">
        <v>10</v>
      </c>
      <c r="E128" s="4">
        <v>19</v>
      </c>
      <c r="F128" s="3">
        <v>6</v>
      </c>
      <c r="G128" s="5">
        <v>6</v>
      </c>
      <c r="H128" s="4">
        <f t="shared" si="14"/>
        <v>4</v>
      </c>
      <c r="I128" s="7" t="s">
        <v>86</v>
      </c>
    </row>
    <row r="129" spans="1:9" ht="15.75" customHeight="1" x14ac:dyDescent="0.25"/>
    <row r="130" spans="1:9" ht="15.75" customHeight="1" x14ac:dyDescent="0.25"/>
    <row r="131" spans="1:9" ht="15.75" customHeight="1" x14ac:dyDescent="0.35">
      <c r="A131" s="163" t="s">
        <v>52</v>
      </c>
      <c r="B131" s="155"/>
      <c r="C131" s="155"/>
      <c r="D131" s="155"/>
      <c r="E131" s="155"/>
      <c r="F131" s="155"/>
      <c r="G131" s="155"/>
      <c r="H131" s="155"/>
      <c r="I131" s="156"/>
    </row>
    <row r="132" spans="1:9" ht="15.75" customHeight="1" x14ac:dyDescent="0.25">
      <c r="A132" s="150" t="s">
        <v>1</v>
      </c>
      <c r="B132" s="157" t="s">
        <v>2</v>
      </c>
      <c r="C132" s="158"/>
      <c r="D132" s="161" t="s">
        <v>3</v>
      </c>
      <c r="E132" s="155"/>
      <c r="F132" s="155"/>
      <c r="G132" s="155"/>
      <c r="H132" s="156"/>
      <c r="I132" s="150" t="s">
        <v>4</v>
      </c>
    </row>
    <row r="133" spans="1:9" ht="15.75" customHeight="1" x14ac:dyDescent="0.25">
      <c r="A133" s="152"/>
      <c r="B133" s="159"/>
      <c r="C133" s="160"/>
      <c r="D133" s="1" t="s">
        <v>5</v>
      </c>
      <c r="E133" s="1" t="s">
        <v>6</v>
      </c>
      <c r="F133" s="1" t="s">
        <v>7</v>
      </c>
      <c r="G133" s="1" t="s">
        <v>6</v>
      </c>
      <c r="H133" s="1" t="s">
        <v>8</v>
      </c>
      <c r="I133" s="152"/>
    </row>
    <row r="134" spans="1:9" ht="15.75" customHeight="1" x14ac:dyDescent="0.25">
      <c r="A134" s="1" t="s">
        <v>9</v>
      </c>
      <c r="B134" s="1" t="s">
        <v>10</v>
      </c>
      <c r="C134" s="2">
        <v>2015</v>
      </c>
      <c r="D134" s="3">
        <v>72</v>
      </c>
      <c r="E134" s="4">
        <v>300051</v>
      </c>
      <c r="F134" s="3">
        <v>63</v>
      </c>
      <c r="G134" s="5">
        <v>300026</v>
      </c>
      <c r="H134" s="4">
        <f t="shared" ref="H134:H138" si="15">+D134-F134</f>
        <v>9</v>
      </c>
      <c r="I134" s="6"/>
    </row>
    <row r="135" spans="1:9" ht="15.75" customHeight="1" x14ac:dyDescent="0.25">
      <c r="A135" s="150" t="s">
        <v>11</v>
      </c>
      <c r="B135" s="1" t="s">
        <v>12</v>
      </c>
      <c r="C135" s="2">
        <v>2015</v>
      </c>
      <c r="D135" s="3">
        <v>2</v>
      </c>
      <c r="E135" s="4">
        <v>5</v>
      </c>
      <c r="F135" s="3">
        <v>2</v>
      </c>
      <c r="G135" s="5">
        <v>5</v>
      </c>
      <c r="H135" s="4">
        <f t="shared" si="15"/>
        <v>0</v>
      </c>
      <c r="I135" s="7"/>
    </row>
    <row r="136" spans="1:9" ht="15.75" customHeight="1" x14ac:dyDescent="0.25">
      <c r="A136" s="151"/>
      <c r="B136" s="150" t="s">
        <v>13</v>
      </c>
      <c r="C136" s="2" t="s">
        <v>14</v>
      </c>
      <c r="D136" s="3">
        <v>0</v>
      </c>
      <c r="E136" s="3">
        <v>0</v>
      </c>
      <c r="F136" s="3">
        <v>0</v>
      </c>
      <c r="G136" s="4">
        <v>0</v>
      </c>
      <c r="H136" s="4">
        <f t="shared" si="15"/>
        <v>0</v>
      </c>
      <c r="I136" s="153"/>
    </row>
    <row r="137" spans="1:9" ht="15.75" customHeight="1" x14ac:dyDescent="0.25">
      <c r="A137" s="151"/>
      <c r="B137" s="152"/>
      <c r="C137" s="2" t="s">
        <v>15</v>
      </c>
      <c r="D137" s="3">
        <v>3</v>
      </c>
      <c r="E137" s="3">
        <v>6</v>
      </c>
      <c r="F137" s="3">
        <v>3</v>
      </c>
      <c r="G137" s="4">
        <v>6</v>
      </c>
      <c r="H137" s="4">
        <f t="shared" si="15"/>
        <v>0</v>
      </c>
      <c r="I137" s="152"/>
    </row>
    <row r="138" spans="1:9" ht="15.75" customHeight="1" x14ac:dyDescent="0.25">
      <c r="A138" s="152"/>
      <c r="B138" s="1" t="s">
        <v>16</v>
      </c>
      <c r="C138" s="2" t="s">
        <v>17</v>
      </c>
      <c r="D138" s="2">
        <v>0</v>
      </c>
      <c r="E138" s="2">
        <v>0</v>
      </c>
      <c r="F138" s="2">
        <v>0</v>
      </c>
      <c r="G138" s="5">
        <v>0</v>
      </c>
      <c r="H138" s="11">
        <f t="shared" si="15"/>
        <v>0</v>
      </c>
      <c r="I138" s="7"/>
    </row>
    <row r="139" spans="1:9" ht="15.75" customHeight="1" x14ac:dyDescent="0.25"/>
    <row r="140" spans="1:9" ht="15.75" customHeight="1" x14ac:dyDescent="0.25"/>
    <row r="141" spans="1:9" ht="15.75" customHeight="1" x14ac:dyDescent="0.25"/>
    <row r="142" spans="1:9" ht="15.75" customHeight="1" x14ac:dyDescent="0.25"/>
    <row r="143" spans="1:9" ht="15.75" customHeight="1" x14ac:dyDescent="0.25"/>
    <row r="144" spans="1:9"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17">
    <mergeCell ref="A11:A12"/>
    <mergeCell ref="B11:C12"/>
    <mergeCell ref="D11:H11"/>
    <mergeCell ref="A14:A17"/>
    <mergeCell ref="B15:B16"/>
    <mergeCell ref="A10:I10"/>
    <mergeCell ref="I2:I3"/>
    <mergeCell ref="I6:I7"/>
    <mergeCell ref="A1:I1"/>
    <mergeCell ref="A2:A3"/>
    <mergeCell ref="B2:C3"/>
    <mergeCell ref="D2:H2"/>
    <mergeCell ref="A5:A8"/>
    <mergeCell ref="B6:B7"/>
    <mergeCell ref="I15:I16"/>
    <mergeCell ref="I11:I12"/>
    <mergeCell ref="A121:I121"/>
    <mergeCell ref="B74:C75"/>
    <mergeCell ref="B106:B107"/>
    <mergeCell ref="B102:C103"/>
    <mergeCell ref="B65:C66"/>
    <mergeCell ref="B92:C93"/>
    <mergeCell ref="B96:B97"/>
    <mergeCell ref="D83:H83"/>
    <mergeCell ref="A91:I91"/>
    <mergeCell ref="I83:I84"/>
    <mergeCell ref="I87:I88"/>
    <mergeCell ref="A111:I111"/>
    <mergeCell ref="D112:H112"/>
    <mergeCell ref="D102:H102"/>
    <mergeCell ref="I102:I103"/>
    <mergeCell ref="A115:A118"/>
    <mergeCell ref="I112:I113"/>
    <mergeCell ref="I116:I117"/>
    <mergeCell ref="A112:A113"/>
    <mergeCell ref="B112:C113"/>
    <mergeCell ref="B116:B117"/>
    <mergeCell ref="A132:A133"/>
    <mergeCell ref="B132:C133"/>
    <mergeCell ref="D132:H132"/>
    <mergeCell ref="I132:I133"/>
    <mergeCell ref="A135:A138"/>
    <mergeCell ref="B136:B137"/>
    <mergeCell ref="I136:I137"/>
    <mergeCell ref="A131:I131"/>
    <mergeCell ref="A122:A123"/>
    <mergeCell ref="B122:C123"/>
    <mergeCell ref="I122:I123"/>
    <mergeCell ref="A125:A128"/>
    <mergeCell ref="I126:I127"/>
    <mergeCell ref="D122:H122"/>
    <mergeCell ref="B126:B127"/>
    <mergeCell ref="D20:H20"/>
    <mergeCell ref="I20:I21"/>
    <mergeCell ref="I24:I25"/>
    <mergeCell ref="B24:B25"/>
    <mergeCell ref="A20:A21"/>
    <mergeCell ref="I29:I30"/>
    <mergeCell ref="I33:I34"/>
    <mergeCell ref="A19:I19"/>
    <mergeCell ref="A23:A26"/>
    <mergeCell ref="B20:C21"/>
    <mergeCell ref="D29:H29"/>
    <mergeCell ref="A29:A30"/>
    <mergeCell ref="B29:C30"/>
    <mergeCell ref="A32:A35"/>
    <mergeCell ref="B33:B34"/>
    <mergeCell ref="A37:I37"/>
    <mergeCell ref="A28:I28"/>
    <mergeCell ref="I38:I39"/>
    <mergeCell ref="I42:I43"/>
    <mergeCell ref="D47:H47"/>
    <mergeCell ref="A46:I46"/>
    <mergeCell ref="B38:C39"/>
    <mergeCell ref="D38:H38"/>
    <mergeCell ref="A41:A44"/>
    <mergeCell ref="B42:B43"/>
    <mergeCell ref="A38:A39"/>
    <mergeCell ref="I47:I48"/>
    <mergeCell ref="B51:B52"/>
    <mergeCell ref="A47:A48"/>
    <mergeCell ref="A50:A53"/>
    <mergeCell ref="B47:C48"/>
    <mergeCell ref="I106:I107"/>
    <mergeCell ref="A82:I82"/>
    <mergeCell ref="A101:I101"/>
    <mergeCell ref="D92:H92"/>
    <mergeCell ref="D65:H65"/>
    <mergeCell ref="A73:I73"/>
    <mergeCell ref="A92:A93"/>
    <mergeCell ref="A83:A84"/>
    <mergeCell ref="A65:A66"/>
    <mergeCell ref="A68:A71"/>
    <mergeCell ref="A102:A103"/>
    <mergeCell ref="A95:A98"/>
    <mergeCell ref="A105:A108"/>
    <mergeCell ref="I65:I66"/>
    <mergeCell ref="I92:I93"/>
    <mergeCell ref="I96:I97"/>
    <mergeCell ref="A59:A62"/>
    <mergeCell ref="B60:B61"/>
    <mergeCell ref="A64:I64"/>
    <mergeCell ref="A56:A57"/>
    <mergeCell ref="B56:C57"/>
    <mergeCell ref="A55:I55"/>
    <mergeCell ref="A86:A89"/>
    <mergeCell ref="B83:C84"/>
    <mergeCell ref="B87:B88"/>
    <mergeCell ref="A77:A80"/>
    <mergeCell ref="B78:B79"/>
    <mergeCell ref="A74:A75"/>
    <mergeCell ref="I60:I61"/>
    <mergeCell ref="B69:B70"/>
    <mergeCell ref="D74:H74"/>
    <mergeCell ref="I74:I75"/>
    <mergeCell ref="D56:H56"/>
    <mergeCell ref="I56:I57"/>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000"/>
  <sheetViews>
    <sheetView workbookViewId="0"/>
  </sheetViews>
  <sheetFormatPr baseColWidth="10" defaultColWidth="14.42578125" defaultRowHeight="15" customHeight="1" x14ac:dyDescent="0.25"/>
  <cols>
    <col min="1" max="2" width="32.140625" customWidth="1"/>
    <col min="3" max="3" width="15.140625" customWidth="1"/>
    <col min="4" max="5" width="12.28515625" customWidth="1"/>
    <col min="6" max="6" width="23.28515625" customWidth="1"/>
    <col min="7" max="7" width="12.5703125" customWidth="1"/>
    <col min="8" max="8" width="13.5703125" customWidth="1"/>
    <col min="9" max="9" width="53" customWidth="1"/>
    <col min="10" max="26" width="10.7109375" customWidth="1"/>
  </cols>
  <sheetData>
    <row r="1" spans="1:9" ht="16.5" x14ac:dyDescent="0.35">
      <c r="A1" s="162" t="s">
        <v>0</v>
      </c>
      <c r="B1" s="155"/>
      <c r="C1" s="155"/>
      <c r="D1" s="155"/>
      <c r="E1" s="155"/>
      <c r="F1" s="155"/>
      <c r="G1" s="155"/>
      <c r="H1" s="155"/>
      <c r="I1" s="156"/>
    </row>
    <row r="2" spans="1:9" x14ac:dyDescent="0.25">
      <c r="A2" s="150" t="s">
        <v>1</v>
      </c>
      <c r="B2" s="157" t="s">
        <v>2</v>
      </c>
      <c r="C2" s="158"/>
      <c r="D2" s="161" t="s">
        <v>3</v>
      </c>
      <c r="E2" s="155"/>
      <c r="F2" s="155"/>
      <c r="G2" s="155"/>
      <c r="H2" s="156"/>
      <c r="I2" s="150" t="s">
        <v>4</v>
      </c>
    </row>
    <row r="3" spans="1:9" ht="30" x14ac:dyDescent="0.25">
      <c r="A3" s="152"/>
      <c r="B3" s="159"/>
      <c r="C3" s="160"/>
      <c r="D3" s="1" t="s">
        <v>5</v>
      </c>
      <c r="E3" s="1" t="s">
        <v>6</v>
      </c>
      <c r="F3" s="1" t="s">
        <v>7</v>
      </c>
      <c r="G3" s="1" t="s">
        <v>6</v>
      </c>
      <c r="H3" s="1" t="s">
        <v>8</v>
      </c>
      <c r="I3" s="152"/>
    </row>
    <row r="4" spans="1:9" ht="45" x14ac:dyDescent="0.25">
      <c r="A4" s="1" t="s">
        <v>9</v>
      </c>
      <c r="B4" s="1" t="s">
        <v>10</v>
      </c>
      <c r="C4" s="2">
        <v>2016</v>
      </c>
      <c r="D4" s="3">
        <v>129</v>
      </c>
      <c r="E4" s="4">
        <v>411</v>
      </c>
      <c r="F4" s="3">
        <v>125</v>
      </c>
      <c r="G4" s="5">
        <v>402</v>
      </c>
      <c r="H4" s="4">
        <f t="shared" ref="H4:H8" si="0">D4-F4</f>
        <v>4</v>
      </c>
      <c r="I4" s="6"/>
    </row>
    <row r="5" spans="1:9" x14ac:dyDescent="0.25">
      <c r="A5" s="150" t="s">
        <v>11</v>
      </c>
      <c r="B5" s="1" t="s">
        <v>12</v>
      </c>
      <c r="C5" s="2">
        <v>2016</v>
      </c>
      <c r="D5" s="3">
        <v>58</v>
      </c>
      <c r="E5" s="4">
        <v>59</v>
      </c>
      <c r="F5" s="3">
        <v>58</v>
      </c>
      <c r="G5" s="5">
        <v>59</v>
      </c>
      <c r="H5" s="4">
        <f t="shared" si="0"/>
        <v>0</v>
      </c>
      <c r="I5" s="7"/>
    </row>
    <row r="6" spans="1:9" ht="45" x14ac:dyDescent="0.25">
      <c r="A6" s="151"/>
      <c r="B6" s="150" t="s">
        <v>13</v>
      </c>
      <c r="C6" s="2" t="s">
        <v>14</v>
      </c>
      <c r="D6" s="3">
        <v>6</v>
      </c>
      <c r="E6" s="3">
        <v>6</v>
      </c>
      <c r="F6" s="3">
        <v>4</v>
      </c>
      <c r="G6" s="4">
        <v>4</v>
      </c>
      <c r="H6" s="4">
        <f t="shared" si="0"/>
        <v>2</v>
      </c>
      <c r="I6" s="153"/>
    </row>
    <row r="7" spans="1:9" ht="45" x14ac:dyDescent="0.25">
      <c r="A7" s="151"/>
      <c r="B7" s="152"/>
      <c r="C7" s="2" t="s">
        <v>15</v>
      </c>
      <c r="D7" s="3">
        <v>17</v>
      </c>
      <c r="E7" s="3">
        <v>35</v>
      </c>
      <c r="F7" s="3">
        <v>15</v>
      </c>
      <c r="G7" s="4">
        <v>27</v>
      </c>
      <c r="H7" s="4">
        <f t="shared" si="0"/>
        <v>2</v>
      </c>
      <c r="I7" s="152"/>
    </row>
    <row r="8" spans="1:9" ht="30" x14ac:dyDescent="0.25">
      <c r="A8" s="152"/>
      <c r="B8" s="1" t="s">
        <v>16</v>
      </c>
      <c r="C8" s="2" t="s">
        <v>17</v>
      </c>
      <c r="D8" s="3">
        <v>103</v>
      </c>
      <c r="E8" s="4">
        <v>180</v>
      </c>
      <c r="F8" s="3">
        <v>43</v>
      </c>
      <c r="G8" s="5">
        <v>48</v>
      </c>
      <c r="H8" s="4">
        <f t="shared" si="0"/>
        <v>60</v>
      </c>
      <c r="I8" s="7" t="s">
        <v>51</v>
      </c>
    </row>
    <row r="10" spans="1:9" ht="16.5" x14ac:dyDescent="0.35">
      <c r="A10" s="154" t="s">
        <v>19</v>
      </c>
      <c r="B10" s="155"/>
      <c r="C10" s="155"/>
      <c r="D10" s="155"/>
      <c r="E10" s="155"/>
      <c r="F10" s="155"/>
      <c r="G10" s="155"/>
      <c r="H10" s="155"/>
      <c r="I10" s="156"/>
    </row>
    <row r="11" spans="1:9" x14ac:dyDescent="0.25">
      <c r="A11" s="150" t="s">
        <v>1</v>
      </c>
      <c r="B11" s="157" t="s">
        <v>2</v>
      </c>
      <c r="C11" s="158"/>
      <c r="D11" s="161" t="s">
        <v>3</v>
      </c>
      <c r="E11" s="155"/>
      <c r="F11" s="155"/>
      <c r="G11" s="155"/>
      <c r="H11" s="156"/>
      <c r="I11" s="150" t="s">
        <v>4</v>
      </c>
    </row>
    <row r="12" spans="1:9" ht="30" x14ac:dyDescent="0.25">
      <c r="A12" s="152"/>
      <c r="B12" s="159"/>
      <c r="C12" s="160"/>
      <c r="D12" s="1" t="s">
        <v>5</v>
      </c>
      <c r="E12" s="1" t="s">
        <v>6</v>
      </c>
      <c r="F12" s="1" t="s">
        <v>7</v>
      </c>
      <c r="G12" s="1" t="s">
        <v>6</v>
      </c>
      <c r="H12" s="1" t="s">
        <v>8</v>
      </c>
      <c r="I12" s="152"/>
    </row>
    <row r="13" spans="1:9" ht="45" x14ac:dyDescent="0.25">
      <c r="A13" s="1" t="s">
        <v>9</v>
      </c>
      <c r="B13" s="1" t="s">
        <v>10</v>
      </c>
      <c r="C13" s="2">
        <v>2016</v>
      </c>
      <c r="D13" s="3">
        <v>168</v>
      </c>
      <c r="E13" s="3">
        <v>1418</v>
      </c>
      <c r="F13" s="3">
        <v>159</v>
      </c>
      <c r="G13" s="5">
        <v>1401</v>
      </c>
      <c r="H13" s="4">
        <f t="shared" ref="H13:H17" si="1">D13-F13</f>
        <v>9</v>
      </c>
      <c r="I13" s="6"/>
    </row>
    <row r="14" spans="1:9" x14ac:dyDescent="0.25">
      <c r="A14" s="150" t="s">
        <v>11</v>
      </c>
      <c r="B14" s="1" t="s">
        <v>12</v>
      </c>
      <c r="C14" s="2">
        <v>2016</v>
      </c>
      <c r="D14" s="3">
        <v>17</v>
      </c>
      <c r="E14" s="3">
        <v>64</v>
      </c>
      <c r="F14" s="3">
        <v>17</v>
      </c>
      <c r="G14" s="5">
        <v>64</v>
      </c>
      <c r="H14" s="4">
        <f t="shared" si="1"/>
        <v>0</v>
      </c>
      <c r="I14" s="7"/>
    </row>
    <row r="15" spans="1:9" ht="45" x14ac:dyDescent="0.25">
      <c r="A15" s="151"/>
      <c r="B15" s="150" t="s">
        <v>13</v>
      </c>
      <c r="C15" s="2" t="s">
        <v>14</v>
      </c>
      <c r="D15" s="3">
        <v>36</v>
      </c>
      <c r="E15" s="3">
        <v>270</v>
      </c>
      <c r="F15" s="3">
        <v>33</v>
      </c>
      <c r="G15" s="5">
        <v>189</v>
      </c>
      <c r="H15" s="4">
        <f t="shared" si="1"/>
        <v>3</v>
      </c>
      <c r="I15" s="153"/>
    </row>
    <row r="16" spans="1:9" ht="45" x14ac:dyDescent="0.25">
      <c r="A16" s="151"/>
      <c r="B16" s="152"/>
      <c r="C16" s="2" t="s">
        <v>15</v>
      </c>
      <c r="D16" s="3">
        <v>15</v>
      </c>
      <c r="E16" s="3">
        <v>142</v>
      </c>
      <c r="F16" s="3">
        <v>11</v>
      </c>
      <c r="G16" s="5">
        <v>61</v>
      </c>
      <c r="H16" s="4">
        <f t="shared" si="1"/>
        <v>4</v>
      </c>
      <c r="I16" s="152"/>
    </row>
    <row r="17" spans="1:9" ht="30" x14ac:dyDescent="0.25">
      <c r="A17" s="152"/>
      <c r="B17" s="1" t="s">
        <v>16</v>
      </c>
      <c r="C17" s="2" t="s">
        <v>17</v>
      </c>
      <c r="D17" s="3">
        <v>75</v>
      </c>
      <c r="E17" s="3">
        <v>174</v>
      </c>
      <c r="F17" s="3">
        <v>49</v>
      </c>
      <c r="G17" s="5">
        <v>105</v>
      </c>
      <c r="H17" s="4">
        <f t="shared" si="1"/>
        <v>26</v>
      </c>
      <c r="I17" s="7" t="s">
        <v>54</v>
      </c>
    </row>
    <row r="19" spans="1:9" ht="21.75" customHeight="1" x14ac:dyDescent="0.35">
      <c r="A19" s="162" t="s">
        <v>20</v>
      </c>
      <c r="B19" s="155"/>
      <c r="C19" s="155"/>
      <c r="D19" s="155"/>
      <c r="E19" s="155"/>
      <c r="F19" s="155"/>
      <c r="G19" s="155"/>
      <c r="H19" s="155"/>
      <c r="I19" s="156"/>
    </row>
    <row r="20" spans="1:9" x14ac:dyDescent="0.25">
      <c r="A20" s="150" t="s">
        <v>1</v>
      </c>
      <c r="B20" s="157" t="s">
        <v>2</v>
      </c>
      <c r="C20" s="158"/>
      <c r="D20" s="161" t="s">
        <v>3</v>
      </c>
      <c r="E20" s="155"/>
      <c r="F20" s="155"/>
      <c r="G20" s="155"/>
      <c r="H20" s="156"/>
      <c r="I20" s="150" t="s">
        <v>4</v>
      </c>
    </row>
    <row r="21" spans="1:9" ht="15.75" customHeight="1" x14ac:dyDescent="0.25">
      <c r="A21" s="152"/>
      <c r="B21" s="159"/>
      <c r="C21" s="160"/>
      <c r="D21" s="1" t="s">
        <v>5</v>
      </c>
      <c r="E21" s="1" t="s">
        <v>6</v>
      </c>
      <c r="F21" s="1" t="s">
        <v>7</v>
      </c>
      <c r="G21" s="1" t="s">
        <v>6</v>
      </c>
      <c r="H21" s="1" t="s">
        <v>8</v>
      </c>
      <c r="I21" s="152"/>
    </row>
    <row r="22" spans="1:9" ht="15.75" customHeight="1" x14ac:dyDescent="0.25">
      <c r="A22" s="1" t="s">
        <v>9</v>
      </c>
      <c r="B22" s="1" t="s">
        <v>10</v>
      </c>
      <c r="C22" s="2">
        <v>2016</v>
      </c>
      <c r="D22" s="3">
        <v>185</v>
      </c>
      <c r="E22" s="3">
        <v>517</v>
      </c>
      <c r="F22" s="3">
        <v>159</v>
      </c>
      <c r="G22" s="3">
        <v>478</v>
      </c>
      <c r="H22" s="4">
        <f t="shared" ref="H22:H26" si="2">D22-F22</f>
        <v>26</v>
      </c>
      <c r="I22" s="6"/>
    </row>
    <row r="23" spans="1:9" ht="15.75" customHeight="1" x14ac:dyDescent="0.25">
      <c r="A23" s="150" t="s">
        <v>11</v>
      </c>
      <c r="B23" s="1" t="s">
        <v>12</v>
      </c>
      <c r="C23" s="2">
        <v>2016</v>
      </c>
      <c r="D23" s="3">
        <v>13</v>
      </c>
      <c r="E23" s="3">
        <v>20</v>
      </c>
      <c r="F23" s="3">
        <v>7</v>
      </c>
      <c r="G23" s="3">
        <v>10</v>
      </c>
      <c r="H23" s="4">
        <f t="shared" si="2"/>
        <v>6</v>
      </c>
      <c r="I23" s="7"/>
    </row>
    <row r="24" spans="1:9" ht="15.75" customHeight="1" x14ac:dyDescent="0.25">
      <c r="A24" s="151"/>
      <c r="B24" s="150" t="s">
        <v>13</v>
      </c>
      <c r="C24" s="2" t="s">
        <v>14</v>
      </c>
      <c r="D24" s="3">
        <v>120</v>
      </c>
      <c r="E24" s="3">
        <v>182</v>
      </c>
      <c r="F24" s="3">
        <v>82</v>
      </c>
      <c r="G24" s="3">
        <v>117</v>
      </c>
      <c r="H24" s="4">
        <f t="shared" si="2"/>
        <v>38</v>
      </c>
      <c r="I24" s="153"/>
    </row>
    <row r="25" spans="1:9" ht="15.75" customHeight="1" x14ac:dyDescent="0.25">
      <c r="A25" s="151"/>
      <c r="B25" s="152"/>
      <c r="C25" s="2" t="s">
        <v>15</v>
      </c>
      <c r="D25" s="3">
        <v>158</v>
      </c>
      <c r="E25" s="3">
        <v>158</v>
      </c>
      <c r="F25" s="3">
        <v>47</v>
      </c>
      <c r="G25" s="3">
        <v>47</v>
      </c>
      <c r="H25" s="4">
        <f t="shared" si="2"/>
        <v>111</v>
      </c>
      <c r="I25" s="152"/>
    </row>
    <row r="26" spans="1:9" ht="15.75" customHeight="1" x14ac:dyDescent="0.25">
      <c r="A26" s="152"/>
      <c r="B26" s="1" t="s">
        <v>16</v>
      </c>
      <c r="C26" s="2" t="s">
        <v>17</v>
      </c>
      <c r="D26" s="3">
        <v>41</v>
      </c>
      <c r="E26" s="3">
        <v>42</v>
      </c>
      <c r="F26" s="3">
        <v>10</v>
      </c>
      <c r="G26" s="5">
        <v>10</v>
      </c>
      <c r="H26" s="4">
        <f t="shared" si="2"/>
        <v>31</v>
      </c>
      <c r="I26" s="7" t="s">
        <v>55</v>
      </c>
    </row>
    <row r="27" spans="1:9" ht="15.75" customHeight="1" x14ac:dyDescent="0.25"/>
    <row r="28" spans="1:9" ht="15.75" customHeight="1" x14ac:dyDescent="0.35">
      <c r="A28" s="162" t="s">
        <v>22</v>
      </c>
      <c r="B28" s="155"/>
      <c r="C28" s="155"/>
      <c r="D28" s="155"/>
      <c r="E28" s="155"/>
      <c r="F28" s="155"/>
      <c r="G28" s="155"/>
      <c r="H28" s="155"/>
      <c r="I28" s="156"/>
    </row>
    <row r="29" spans="1:9" ht="15.75" customHeight="1" x14ac:dyDescent="0.25">
      <c r="A29" s="150" t="s">
        <v>1</v>
      </c>
      <c r="B29" s="157" t="s">
        <v>2</v>
      </c>
      <c r="C29" s="158"/>
      <c r="D29" s="161" t="s">
        <v>3</v>
      </c>
      <c r="E29" s="155"/>
      <c r="F29" s="155"/>
      <c r="G29" s="155"/>
      <c r="H29" s="156"/>
      <c r="I29" s="150" t="s">
        <v>4</v>
      </c>
    </row>
    <row r="30" spans="1:9" ht="15.75" customHeight="1" x14ac:dyDescent="0.25">
      <c r="A30" s="152"/>
      <c r="B30" s="159"/>
      <c r="C30" s="160"/>
      <c r="D30" s="1" t="s">
        <v>5</v>
      </c>
      <c r="E30" s="1" t="s">
        <v>6</v>
      </c>
      <c r="F30" s="1" t="s">
        <v>7</v>
      </c>
      <c r="G30" s="1" t="s">
        <v>6</v>
      </c>
      <c r="H30" s="1" t="s">
        <v>8</v>
      </c>
      <c r="I30" s="152"/>
    </row>
    <row r="31" spans="1:9" ht="15.75" customHeight="1" x14ac:dyDescent="0.25">
      <c r="A31" s="1" t="s">
        <v>9</v>
      </c>
      <c r="B31" s="1" t="s">
        <v>10</v>
      </c>
      <c r="C31" s="2">
        <v>2016</v>
      </c>
      <c r="D31" s="3">
        <v>156</v>
      </c>
      <c r="E31" s="3">
        <v>935</v>
      </c>
      <c r="F31" s="3">
        <v>156</v>
      </c>
      <c r="G31" s="4">
        <v>935</v>
      </c>
      <c r="H31" s="4">
        <f t="shared" ref="H31:H35" si="3">D31-F31</f>
        <v>0</v>
      </c>
      <c r="I31" s="6"/>
    </row>
    <row r="32" spans="1:9" ht="15.75" customHeight="1" x14ac:dyDescent="0.25">
      <c r="A32" s="150" t="s">
        <v>11</v>
      </c>
      <c r="B32" s="1" t="s">
        <v>12</v>
      </c>
      <c r="C32" s="2">
        <v>2016</v>
      </c>
      <c r="D32" s="3">
        <v>1</v>
      </c>
      <c r="E32" s="3">
        <v>1</v>
      </c>
      <c r="F32" s="3">
        <v>1</v>
      </c>
      <c r="G32" s="4">
        <v>1</v>
      </c>
      <c r="H32" s="4">
        <f t="shared" si="3"/>
        <v>0</v>
      </c>
      <c r="I32" s="7"/>
    </row>
    <row r="33" spans="1:9" ht="15.75" customHeight="1" x14ac:dyDescent="0.25">
      <c r="A33" s="151"/>
      <c r="B33" s="150" t="s">
        <v>13</v>
      </c>
      <c r="C33" s="2" t="s">
        <v>14</v>
      </c>
      <c r="D33" s="3">
        <v>0</v>
      </c>
      <c r="E33" s="3">
        <v>0</v>
      </c>
      <c r="F33" s="3">
        <v>0</v>
      </c>
      <c r="G33" s="4">
        <v>0</v>
      </c>
      <c r="H33" s="4">
        <f t="shared" si="3"/>
        <v>0</v>
      </c>
      <c r="I33" s="153"/>
    </row>
    <row r="34" spans="1:9" ht="15.75" customHeight="1" x14ac:dyDescent="0.25">
      <c r="A34" s="151"/>
      <c r="B34" s="152"/>
      <c r="C34" s="2" t="s">
        <v>15</v>
      </c>
      <c r="D34" s="3">
        <v>38</v>
      </c>
      <c r="E34" s="3">
        <v>38</v>
      </c>
      <c r="F34" s="3">
        <v>30</v>
      </c>
      <c r="G34" s="4">
        <v>30</v>
      </c>
      <c r="H34" s="4">
        <f t="shared" si="3"/>
        <v>8</v>
      </c>
      <c r="I34" s="152"/>
    </row>
    <row r="35" spans="1:9" ht="15.75" customHeight="1" x14ac:dyDescent="0.25">
      <c r="A35" s="152"/>
      <c r="B35" s="1" t="s">
        <v>16</v>
      </c>
      <c r="C35" s="2" t="s">
        <v>17</v>
      </c>
      <c r="D35" s="3">
        <v>91</v>
      </c>
      <c r="E35" s="3">
        <v>734</v>
      </c>
      <c r="F35" s="3">
        <v>50</v>
      </c>
      <c r="G35" s="4">
        <v>449</v>
      </c>
      <c r="H35" s="4">
        <f t="shared" si="3"/>
        <v>41</v>
      </c>
      <c r="I35" s="7" t="s">
        <v>56</v>
      </c>
    </row>
    <row r="36" spans="1:9" ht="15.75" customHeight="1" x14ac:dyDescent="0.25"/>
    <row r="37" spans="1:9" ht="15.75" customHeight="1" x14ac:dyDescent="0.35">
      <c r="A37" s="162" t="s">
        <v>24</v>
      </c>
      <c r="B37" s="155"/>
      <c r="C37" s="155"/>
      <c r="D37" s="155"/>
      <c r="E37" s="155"/>
      <c r="F37" s="155"/>
      <c r="G37" s="155"/>
      <c r="H37" s="155"/>
      <c r="I37" s="156"/>
    </row>
    <row r="38" spans="1:9" ht="15.75" customHeight="1" x14ac:dyDescent="0.25">
      <c r="A38" s="150" t="s">
        <v>1</v>
      </c>
      <c r="B38" s="157" t="s">
        <v>2</v>
      </c>
      <c r="C38" s="158"/>
      <c r="D38" s="161" t="s">
        <v>3</v>
      </c>
      <c r="E38" s="155"/>
      <c r="F38" s="155"/>
      <c r="G38" s="155"/>
      <c r="H38" s="156"/>
      <c r="I38" s="150" t="s">
        <v>4</v>
      </c>
    </row>
    <row r="39" spans="1:9" ht="15.75" customHeight="1" x14ac:dyDescent="0.25">
      <c r="A39" s="152"/>
      <c r="B39" s="159"/>
      <c r="C39" s="160"/>
      <c r="D39" s="1" t="s">
        <v>5</v>
      </c>
      <c r="E39" s="1" t="s">
        <v>6</v>
      </c>
      <c r="F39" s="1" t="s">
        <v>7</v>
      </c>
      <c r="G39" s="1" t="s">
        <v>6</v>
      </c>
      <c r="H39" s="1" t="s">
        <v>8</v>
      </c>
      <c r="I39" s="152"/>
    </row>
    <row r="40" spans="1:9" ht="15.75" customHeight="1" x14ac:dyDescent="0.25">
      <c r="A40" s="1" t="s">
        <v>9</v>
      </c>
      <c r="B40" s="1" t="s">
        <v>10</v>
      </c>
      <c r="C40" s="2">
        <v>2016</v>
      </c>
      <c r="D40" s="3">
        <v>271</v>
      </c>
      <c r="E40" s="3">
        <v>1111</v>
      </c>
      <c r="F40" s="3">
        <v>262</v>
      </c>
      <c r="G40" s="4">
        <v>1085</v>
      </c>
      <c r="H40" s="4">
        <f t="shared" ref="H40:H44" si="4">D40-F40</f>
        <v>9</v>
      </c>
      <c r="I40" s="6"/>
    </row>
    <row r="41" spans="1:9" ht="15.75" customHeight="1" x14ac:dyDescent="0.25">
      <c r="A41" s="150" t="s">
        <v>11</v>
      </c>
      <c r="B41" s="1" t="s">
        <v>12</v>
      </c>
      <c r="C41" s="2">
        <v>2016</v>
      </c>
      <c r="D41" s="3">
        <v>35</v>
      </c>
      <c r="E41" s="3">
        <v>51</v>
      </c>
      <c r="F41" s="3">
        <v>22</v>
      </c>
      <c r="G41" s="4">
        <v>39</v>
      </c>
      <c r="H41" s="4">
        <f t="shared" si="4"/>
        <v>13</v>
      </c>
      <c r="I41" s="7"/>
    </row>
    <row r="42" spans="1:9" ht="15.75" customHeight="1" x14ac:dyDescent="0.25">
      <c r="A42" s="151"/>
      <c r="B42" s="150" t="s">
        <v>13</v>
      </c>
      <c r="C42" s="2" t="s">
        <v>14</v>
      </c>
      <c r="D42" s="3">
        <v>12</v>
      </c>
      <c r="E42" s="3">
        <v>14</v>
      </c>
      <c r="F42" s="3">
        <v>5</v>
      </c>
      <c r="G42" s="4">
        <v>6</v>
      </c>
      <c r="H42" s="4">
        <f t="shared" si="4"/>
        <v>7</v>
      </c>
      <c r="I42" s="153"/>
    </row>
    <row r="43" spans="1:9" ht="15.75" customHeight="1" x14ac:dyDescent="0.25">
      <c r="A43" s="151"/>
      <c r="B43" s="152"/>
      <c r="C43" s="2" t="s">
        <v>15</v>
      </c>
      <c r="D43" s="3">
        <v>32</v>
      </c>
      <c r="E43" s="3">
        <v>36</v>
      </c>
      <c r="F43" s="3">
        <v>20</v>
      </c>
      <c r="G43" s="4">
        <v>22</v>
      </c>
      <c r="H43" s="4">
        <f t="shared" si="4"/>
        <v>12</v>
      </c>
      <c r="I43" s="152"/>
    </row>
    <row r="44" spans="1:9" ht="15.75" customHeight="1" x14ac:dyDescent="0.25">
      <c r="A44" s="152"/>
      <c r="B44" s="1" t="s">
        <v>16</v>
      </c>
      <c r="C44" s="2" t="s">
        <v>17</v>
      </c>
      <c r="D44" s="3">
        <v>78</v>
      </c>
      <c r="E44" s="3">
        <v>90</v>
      </c>
      <c r="F44" s="3">
        <v>15</v>
      </c>
      <c r="G44" s="4">
        <v>29</v>
      </c>
      <c r="H44" s="4">
        <f t="shared" si="4"/>
        <v>63</v>
      </c>
      <c r="I44" s="7" t="s">
        <v>57</v>
      </c>
    </row>
    <row r="45" spans="1:9" ht="15.75" customHeight="1" x14ac:dyDescent="0.25"/>
    <row r="46" spans="1:9" ht="15.75" customHeight="1" x14ac:dyDescent="0.35">
      <c r="A46" s="154" t="s">
        <v>25</v>
      </c>
      <c r="B46" s="155"/>
      <c r="C46" s="155"/>
      <c r="D46" s="155"/>
      <c r="E46" s="155"/>
      <c r="F46" s="155"/>
      <c r="G46" s="155"/>
      <c r="H46" s="155"/>
      <c r="I46" s="156"/>
    </row>
    <row r="47" spans="1:9" ht="15.75" customHeight="1" x14ac:dyDescent="0.25">
      <c r="A47" s="150" t="s">
        <v>1</v>
      </c>
      <c r="B47" s="157" t="s">
        <v>2</v>
      </c>
      <c r="C47" s="158"/>
      <c r="D47" s="161" t="s">
        <v>3</v>
      </c>
      <c r="E47" s="155"/>
      <c r="F47" s="155"/>
      <c r="G47" s="155"/>
      <c r="H47" s="156"/>
      <c r="I47" s="150" t="s">
        <v>4</v>
      </c>
    </row>
    <row r="48" spans="1:9" ht="15.75" customHeight="1" x14ac:dyDescent="0.25">
      <c r="A48" s="152"/>
      <c r="B48" s="159"/>
      <c r="C48" s="160"/>
      <c r="D48" s="1" t="s">
        <v>5</v>
      </c>
      <c r="E48" s="1" t="s">
        <v>6</v>
      </c>
      <c r="F48" s="1" t="s">
        <v>7</v>
      </c>
      <c r="G48" s="1" t="s">
        <v>6</v>
      </c>
      <c r="H48" s="1" t="s">
        <v>8</v>
      </c>
      <c r="I48" s="152"/>
    </row>
    <row r="49" spans="1:9" ht="15.75" customHeight="1" x14ac:dyDescent="0.25">
      <c r="A49" s="1" t="s">
        <v>9</v>
      </c>
      <c r="B49" s="1" t="s">
        <v>10</v>
      </c>
      <c r="C49" s="2">
        <v>2016</v>
      </c>
      <c r="D49" s="3">
        <v>282</v>
      </c>
      <c r="E49" s="3">
        <v>344</v>
      </c>
      <c r="F49" s="3">
        <v>267</v>
      </c>
      <c r="G49" s="4">
        <v>329</v>
      </c>
      <c r="H49" s="4">
        <f t="shared" ref="H49:H53" si="5">D49-F49</f>
        <v>15</v>
      </c>
      <c r="I49" s="6"/>
    </row>
    <row r="50" spans="1:9" ht="15.75" customHeight="1" x14ac:dyDescent="0.25">
      <c r="A50" s="150" t="s">
        <v>11</v>
      </c>
      <c r="B50" s="1" t="s">
        <v>12</v>
      </c>
      <c r="C50" s="2">
        <v>2016</v>
      </c>
      <c r="D50" s="3">
        <v>0</v>
      </c>
      <c r="E50" s="3">
        <v>0</v>
      </c>
      <c r="F50" s="3">
        <v>0</v>
      </c>
      <c r="G50" s="4">
        <v>0</v>
      </c>
      <c r="H50" s="4">
        <f t="shared" si="5"/>
        <v>0</v>
      </c>
      <c r="I50" s="7"/>
    </row>
    <row r="51" spans="1:9" ht="15.75" customHeight="1" x14ac:dyDescent="0.25">
      <c r="A51" s="151"/>
      <c r="B51" s="150" t="s">
        <v>13</v>
      </c>
      <c r="C51" s="2" t="s">
        <v>14</v>
      </c>
      <c r="D51" s="3">
        <v>114</v>
      </c>
      <c r="E51" s="3">
        <v>115</v>
      </c>
      <c r="F51" s="3">
        <v>83</v>
      </c>
      <c r="G51" s="4">
        <v>83</v>
      </c>
      <c r="H51" s="4">
        <f t="shared" si="5"/>
        <v>31</v>
      </c>
      <c r="I51" s="8"/>
    </row>
    <row r="52" spans="1:9" ht="15.75" customHeight="1" x14ac:dyDescent="0.25">
      <c r="A52" s="151"/>
      <c r="B52" s="152"/>
      <c r="C52" s="2" t="s">
        <v>15</v>
      </c>
      <c r="D52" s="3">
        <v>21</v>
      </c>
      <c r="E52" s="3">
        <v>22</v>
      </c>
      <c r="F52" s="3">
        <v>11</v>
      </c>
      <c r="G52" s="4">
        <v>12</v>
      </c>
      <c r="H52" s="4">
        <f t="shared" si="5"/>
        <v>10</v>
      </c>
      <c r="I52" s="9"/>
    </row>
    <row r="53" spans="1:9" ht="15.75" customHeight="1" x14ac:dyDescent="0.25">
      <c r="A53" s="152"/>
      <c r="B53" s="1" t="s">
        <v>16</v>
      </c>
      <c r="C53" s="2" t="s">
        <v>17</v>
      </c>
      <c r="D53" s="3">
        <v>472</v>
      </c>
      <c r="E53" s="3">
        <v>553</v>
      </c>
      <c r="F53" s="3">
        <v>234</v>
      </c>
      <c r="G53" s="3">
        <v>234</v>
      </c>
      <c r="H53" s="4">
        <f t="shared" si="5"/>
        <v>238</v>
      </c>
      <c r="I53" s="7" t="s">
        <v>66</v>
      </c>
    </row>
    <row r="54" spans="1:9" ht="15.75" customHeight="1" x14ac:dyDescent="0.25"/>
    <row r="55" spans="1:9" ht="15.75" customHeight="1" x14ac:dyDescent="0.35">
      <c r="A55" s="162" t="s">
        <v>28</v>
      </c>
      <c r="B55" s="155"/>
      <c r="C55" s="155"/>
      <c r="D55" s="155"/>
      <c r="E55" s="155"/>
      <c r="F55" s="155"/>
      <c r="G55" s="155"/>
      <c r="H55" s="155"/>
      <c r="I55" s="156"/>
    </row>
    <row r="56" spans="1:9" ht="15.75" customHeight="1" x14ac:dyDescent="0.25">
      <c r="A56" s="150" t="s">
        <v>1</v>
      </c>
      <c r="B56" s="157" t="s">
        <v>2</v>
      </c>
      <c r="C56" s="158"/>
      <c r="D56" s="161" t="s">
        <v>3</v>
      </c>
      <c r="E56" s="155"/>
      <c r="F56" s="155"/>
      <c r="G56" s="155"/>
      <c r="H56" s="156"/>
      <c r="I56" s="150" t="s">
        <v>4</v>
      </c>
    </row>
    <row r="57" spans="1:9" ht="15.75" customHeight="1" x14ac:dyDescent="0.25">
      <c r="A57" s="152"/>
      <c r="B57" s="159"/>
      <c r="C57" s="160"/>
      <c r="D57" s="1" t="s">
        <v>5</v>
      </c>
      <c r="E57" s="1" t="s">
        <v>6</v>
      </c>
      <c r="F57" s="1" t="s">
        <v>7</v>
      </c>
      <c r="G57" s="1" t="s">
        <v>6</v>
      </c>
      <c r="H57" s="1" t="s">
        <v>8</v>
      </c>
      <c r="I57" s="152"/>
    </row>
    <row r="58" spans="1:9" ht="15.75" customHeight="1" x14ac:dyDescent="0.25">
      <c r="A58" s="1" t="s">
        <v>9</v>
      </c>
      <c r="B58" s="1" t="s">
        <v>10</v>
      </c>
      <c r="C58" s="2">
        <v>2016</v>
      </c>
      <c r="D58" s="3">
        <v>24</v>
      </c>
      <c r="E58" s="3">
        <v>35</v>
      </c>
      <c r="F58" s="3">
        <v>14</v>
      </c>
      <c r="G58" s="4">
        <v>25</v>
      </c>
      <c r="H58" s="4">
        <f t="shared" ref="H58:H62" si="6">D58-F58</f>
        <v>10</v>
      </c>
      <c r="I58" s="6"/>
    </row>
    <row r="59" spans="1:9" ht="15.75" customHeight="1" x14ac:dyDescent="0.25">
      <c r="A59" s="150" t="s">
        <v>11</v>
      </c>
      <c r="B59" s="1" t="s">
        <v>12</v>
      </c>
      <c r="C59" s="2">
        <v>2016</v>
      </c>
      <c r="D59" s="3">
        <v>0</v>
      </c>
      <c r="E59" s="3">
        <v>0</v>
      </c>
      <c r="F59" s="3">
        <v>0</v>
      </c>
      <c r="G59" s="4">
        <v>0</v>
      </c>
      <c r="H59" s="4">
        <f t="shared" si="6"/>
        <v>0</v>
      </c>
      <c r="I59" s="7"/>
    </row>
    <row r="60" spans="1:9" ht="15.75" customHeight="1" x14ac:dyDescent="0.25">
      <c r="A60" s="151"/>
      <c r="B60" s="150" t="s">
        <v>13</v>
      </c>
      <c r="C60" s="2" t="s">
        <v>14</v>
      </c>
      <c r="D60" s="3">
        <v>1</v>
      </c>
      <c r="E60" s="3">
        <v>2</v>
      </c>
      <c r="F60" s="3">
        <v>0</v>
      </c>
      <c r="G60" s="4">
        <v>0</v>
      </c>
      <c r="H60" s="4">
        <f t="shared" si="6"/>
        <v>1</v>
      </c>
      <c r="I60" s="153"/>
    </row>
    <row r="61" spans="1:9" ht="15.75" customHeight="1" x14ac:dyDescent="0.25">
      <c r="A61" s="151"/>
      <c r="B61" s="152"/>
      <c r="C61" s="2" t="s">
        <v>15</v>
      </c>
      <c r="D61" s="3">
        <v>56</v>
      </c>
      <c r="E61" s="3">
        <v>83</v>
      </c>
      <c r="F61" s="3">
        <v>43</v>
      </c>
      <c r="G61" s="4">
        <v>56</v>
      </c>
      <c r="H61" s="4">
        <f t="shared" si="6"/>
        <v>13</v>
      </c>
      <c r="I61" s="152"/>
    </row>
    <row r="62" spans="1:9" ht="15.75" customHeight="1" x14ac:dyDescent="0.25">
      <c r="A62" s="152"/>
      <c r="B62" s="1" t="s">
        <v>16</v>
      </c>
      <c r="C62" s="2" t="s">
        <v>17</v>
      </c>
      <c r="D62" s="3">
        <v>27</v>
      </c>
      <c r="E62" s="3">
        <v>27</v>
      </c>
      <c r="F62" s="3">
        <v>21</v>
      </c>
      <c r="G62" s="4">
        <v>21</v>
      </c>
      <c r="H62" s="4">
        <f t="shared" si="6"/>
        <v>6</v>
      </c>
      <c r="I62" s="17" t="s">
        <v>72</v>
      </c>
    </row>
    <row r="63" spans="1:9" ht="15.75" customHeight="1" x14ac:dyDescent="0.25"/>
    <row r="64" spans="1:9" ht="15.75" customHeight="1" x14ac:dyDescent="0.35">
      <c r="A64" s="154" t="s">
        <v>29</v>
      </c>
      <c r="B64" s="155"/>
      <c r="C64" s="155"/>
      <c r="D64" s="155"/>
      <c r="E64" s="155"/>
      <c r="F64" s="155"/>
      <c r="G64" s="155"/>
      <c r="H64" s="155"/>
      <c r="I64" s="156"/>
    </row>
    <row r="65" spans="1:9" ht="15.75" customHeight="1" x14ac:dyDescent="0.25">
      <c r="A65" s="150" t="s">
        <v>1</v>
      </c>
      <c r="B65" s="157" t="s">
        <v>2</v>
      </c>
      <c r="C65" s="158"/>
      <c r="D65" s="161" t="s">
        <v>3</v>
      </c>
      <c r="E65" s="155"/>
      <c r="F65" s="155"/>
      <c r="G65" s="155"/>
      <c r="H65" s="156"/>
      <c r="I65" s="150" t="s">
        <v>4</v>
      </c>
    </row>
    <row r="66" spans="1:9" ht="15.75" customHeight="1" x14ac:dyDescent="0.25">
      <c r="A66" s="152"/>
      <c r="B66" s="159"/>
      <c r="C66" s="160"/>
      <c r="D66" s="1" t="s">
        <v>5</v>
      </c>
      <c r="E66" s="1" t="s">
        <v>6</v>
      </c>
      <c r="F66" s="1" t="s">
        <v>7</v>
      </c>
      <c r="G66" s="1" t="s">
        <v>6</v>
      </c>
      <c r="H66" s="1" t="s">
        <v>8</v>
      </c>
      <c r="I66" s="152"/>
    </row>
    <row r="67" spans="1:9" ht="15.75" customHeight="1" x14ac:dyDescent="0.25">
      <c r="A67" s="1" t="s">
        <v>9</v>
      </c>
      <c r="B67" s="1" t="s">
        <v>10</v>
      </c>
      <c r="C67" s="2">
        <v>2016</v>
      </c>
      <c r="D67" s="3">
        <v>281</v>
      </c>
      <c r="E67" s="3">
        <v>388</v>
      </c>
      <c r="F67" s="3">
        <v>281</v>
      </c>
      <c r="G67" s="4">
        <v>388</v>
      </c>
      <c r="H67" s="4">
        <f t="shared" ref="H67:H71" si="7">D67-F67</f>
        <v>0</v>
      </c>
      <c r="I67" s="6"/>
    </row>
    <row r="68" spans="1:9" ht="15.75" customHeight="1" x14ac:dyDescent="0.25">
      <c r="A68" s="150" t="s">
        <v>11</v>
      </c>
      <c r="B68" s="1" t="s">
        <v>12</v>
      </c>
      <c r="C68" s="2">
        <v>2016</v>
      </c>
      <c r="D68" s="3">
        <v>5</v>
      </c>
      <c r="E68" s="3">
        <v>9</v>
      </c>
      <c r="F68" s="3">
        <v>5</v>
      </c>
      <c r="G68" s="4">
        <v>9</v>
      </c>
      <c r="H68" s="4">
        <f t="shared" si="7"/>
        <v>0</v>
      </c>
      <c r="I68" s="7"/>
    </row>
    <row r="69" spans="1:9" ht="15.75" customHeight="1" x14ac:dyDescent="0.25">
      <c r="A69" s="151"/>
      <c r="B69" s="150" t="s">
        <v>13</v>
      </c>
      <c r="C69" s="2" t="s">
        <v>14</v>
      </c>
      <c r="D69" s="3">
        <v>12</v>
      </c>
      <c r="E69" s="3">
        <v>15</v>
      </c>
      <c r="F69" s="3">
        <v>11</v>
      </c>
      <c r="G69" s="4">
        <v>14</v>
      </c>
      <c r="H69" s="4">
        <f t="shared" si="7"/>
        <v>1</v>
      </c>
      <c r="I69" s="6"/>
    </row>
    <row r="70" spans="1:9" ht="15.75" customHeight="1" x14ac:dyDescent="0.25">
      <c r="A70" s="151"/>
      <c r="B70" s="152"/>
      <c r="C70" s="2" t="s">
        <v>15</v>
      </c>
      <c r="D70" s="3">
        <v>75</v>
      </c>
      <c r="E70" s="3">
        <v>88</v>
      </c>
      <c r="F70" s="3">
        <v>59</v>
      </c>
      <c r="G70" s="4">
        <v>70</v>
      </c>
      <c r="H70" s="4">
        <f t="shared" si="7"/>
        <v>16</v>
      </c>
      <c r="I70" s="6"/>
    </row>
    <row r="71" spans="1:9" ht="15.75" customHeight="1" x14ac:dyDescent="0.25">
      <c r="A71" s="152"/>
      <c r="B71" s="1" t="s">
        <v>16</v>
      </c>
      <c r="C71" s="2" t="s">
        <v>17</v>
      </c>
      <c r="D71" s="3">
        <v>26</v>
      </c>
      <c r="E71" s="3">
        <v>28</v>
      </c>
      <c r="F71" s="3">
        <v>20</v>
      </c>
      <c r="G71" s="4">
        <v>21</v>
      </c>
      <c r="H71" s="4">
        <f t="shared" si="7"/>
        <v>6</v>
      </c>
      <c r="I71" s="7" t="s">
        <v>75</v>
      </c>
    </row>
    <row r="72" spans="1:9" ht="15.75" customHeight="1" x14ac:dyDescent="0.25"/>
    <row r="73" spans="1:9" ht="15.75" customHeight="1" x14ac:dyDescent="0.35">
      <c r="A73" s="154" t="s">
        <v>30</v>
      </c>
      <c r="B73" s="155"/>
      <c r="C73" s="155"/>
      <c r="D73" s="155"/>
      <c r="E73" s="155"/>
      <c r="F73" s="155"/>
      <c r="G73" s="155"/>
      <c r="H73" s="155"/>
      <c r="I73" s="156"/>
    </row>
    <row r="74" spans="1:9" ht="15.75" customHeight="1" x14ac:dyDescent="0.25">
      <c r="A74" s="150" t="s">
        <v>1</v>
      </c>
      <c r="B74" s="157" t="s">
        <v>2</v>
      </c>
      <c r="C74" s="158"/>
      <c r="D74" s="161" t="s">
        <v>3</v>
      </c>
      <c r="E74" s="155"/>
      <c r="F74" s="155"/>
      <c r="G74" s="155"/>
      <c r="H74" s="156"/>
      <c r="I74" s="150" t="s">
        <v>4</v>
      </c>
    </row>
    <row r="75" spans="1:9" ht="15.75" customHeight="1" x14ac:dyDescent="0.25">
      <c r="A75" s="152"/>
      <c r="B75" s="159"/>
      <c r="C75" s="160"/>
      <c r="D75" s="1" t="s">
        <v>5</v>
      </c>
      <c r="E75" s="1" t="s">
        <v>6</v>
      </c>
      <c r="F75" s="1" t="s">
        <v>7</v>
      </c>
      <c r="G75" s="1" t="s">
        <v>6</v>
      </c>
      <c r="H75" s="1" t="s">
        <v>8</v>
      </c>
      <c r="I75" s="152"/>
    </row>
    <row r="76" spans="1:9" ht="15.75" customHeight="1" x14ac:dyDescent="0.25">
      <c r="A76" s="1" t="s">
        <v>9</v>
      </c>
      <c r="B76" s="1" t="s">
        <v>10</v>
      </c>
      <c r="C76" s="2">
        <v>2016</v>
      </c>
      <c r="D76" s="3">
        <v>29</v>
      </c>
      <c r="E76" s="3">
        <v>270</v>
      </c>
      <c r="F76" s="3">
        <v>29</v>
      </c>
      <c r="G76" s="4">
        <v>270</v>
      </c>
      <c r="H76" s="4">
        <f t="shared" ref="H76:H80" si="8">D76-F76</f>
        <v>0</v>
      </c>
      <c r="I76" s="6"/>
    </row>
    <row r="77" spans="1:9" ht="15.75" customHeight="1" x14ac:dyDescent="0.25">
      <c r="A77" s="150" t="s">
        <v>11</v>
      </c>
      <c r="B77" s="1" t="s">
        <v>12</v>
      </c>
      <c r="C77" s="2">
        <v>2016</v>
      </c>
      <c r="D77" s="3">
        <v>18</v>
      </c>
      <c r="E77" s="3">
        <v>28</v>
      </c>
      <c r="F77" s="3">
        <v>17</v>
      </c>
      <c r="G77" s="4">
        <v>27</v>
      </c>
      <c r="H77" s="4">
        <f t="shared" si="8"/>
        <v>1</v>
      </c>
      <c r="I77" s="7"/>
    </row>
    <row r="78" spans="1:9" ht="15.75" customHeight="1" x14ac:dyDescent="0.25">
      <c r="A78" s="151"/>
      <c r="B78" s="150" t="s">
        <v>13</v>
      </c>
      <c r="C78" s="2" t="s">
        <v>14</v>
      </c>
      <c r="D78" s="3">
        <v>4</v>
      </c>
      <c r="E78" s="3">
        <v>20</v>
      </c>
      <c r="F78" s="3">
        <v>4</v>
      </c>
      <c r="G78" s="4">
        <v>20</v>
      </c>
      <c r="H78" s="4">
        <f t="shared" si="8"/>
        <v>0</v>
      </c>
      <c r="I78" s="6"/>
    </row>
    <row r="79" spans="1:9" ht="15.75" customHeight="1" x14ac:dyDescent="0.25">
      <c r="A79" s="151"/>
      <c r="B79" s="152"/>
      <c r="C79" s="2" t="s">
        <v>15</v>
      </c>
      <c r="D79" s="3">
        <v>19</v>
      </c>
      <c r="E79" s="3">
        <v>46</v>
      </c>
      <c r="F79" s="3">
        <v>19</v>
      </c>
      <c r="G79" s="4">
        <v>46</v>
      </c>
      <c r="H79" s="4">
        <f t="shared" si="8"/>
        <v>0</v>
      </c>
      <c r="I79" s="6"/>
    </row>
    <row r="80" spans="1:9" ht="15.75" customHeight="1" x14ac:dyDescent="0.25">
      <c r="A80" s="152"/>
      <c r="B80" s="1" t="s">
        <v>16</v>
      </c>
      <c r="C80" s="2" t="s">
        <v>17</v>
      </c>
      <c r="D80" s="3">
        <v>24</v>
      </c>
      <c r="E80" s="3">
        <v>61</v>
      </c>
      <c r="F80" s="3">
        <v>21</v>
      </c>
      <c r="G80" s="4">
        <v>57</v>
      </c>
      <c r="H80" s="4">
        <f t="shared" si="8"/>
        <v>3</v>
      </c>
      <c r="I80" s="7" t="s">
        <v>77</v>
      </c>
    </row>
    <row r="81" spans="1:9" ht="15.75" customHeight="1" x14ac:dyDescent="0.25"/>
    <row r="82" spans="1:9" ht="15.75" customHeight="1" x14ac:dyDescent="0.35">
      <c r="A82" s="162" t="s">
        <v>34</v>
      </c>
      <c r="B82" s="155"/>
      <c r="C82" s="155"/>
      <c r="D82" s="155"/>
      <c r="E82" s="155"/>
      <c r="F82" s="155"/>
      <c r="G82" s="155"/>
      <c r="H82" s="155"/>
      <c r="I82" s="156"/>
    </row>
    <row r="83" spans="1:9" ht="15.75" customHeight="1" x14ac:dyDescent="0.25">
      <c r="A83" s="150" t="s">
        <v>1</v>
      </c>
      <c r="B83" s="157" t="s">
        <v>2</v>
      </c>
      <c r="C83" s="158"/>
      <c r="D83" s="161" t="s">
        <v>3</v>
      </c>
      <c r="E83" s="155"/>
      <c r="F83" s="155"/>
      <c r="G83" s="155"/>
      <c r="H83" s="156"/>
      <c r="I83" s="150" t="s">
        <v>4</v>
      </c>
    </row>
    <row r="84" spans="1:9" ht="15.75" customHeight="1" x14ac:dyDescent="0.25">
      <c r="A84" s="152"/>
      <c r="B84" s="159"/>
      <c r="C84" s="160"/>
      <c r="D84" s="1" t="s">
        <v>5</v>
      </c>
      <c r="E84" s="1" t="s">
        <v>6</v>
      </c>
      <c r="F84" s="1" t="s">
        <v>7</v>
      </c>
      <c r="G84" s="1" t="s">
        <v>6</v>
      </c>
      <c r="H84" s="1" t="s">
        <v>8</v>
      </c>
      <c r="I84" s="152"/>
    </row>
    <row r="85" spans="1:9" ht="15.75" customHeight="1" x14ac:dyDescent="0.25">
      <c r="A85" s="1" t="s">
        <v>9</v>
      </c>
      <c r="B85" s="1" t="s">
        <v>10</v>
      </c>
      <c r="C85" s="2">
        <v>2016</v>
      </c>
      <c r="D85" s="3">
        <v>52</v>
      </c>
      <c r="E85" s="3">
        <v>262</v>
      </c>
      <c r="F85" s="3">
        <v>52</v>
      </c>
      <c r="G85" s="4">
        <v>262</v>
      </c>
      <c r="H85" s="4">
        <f t="shared" ref="H85:H89" si="9">D85-F85</f>
        <v>0</v>
      </c>
      <c r="I85" s="6"/>
    </row>
    <row r="86" spans="1:9" ht="15.75" customHeight="1" x14ac:dyDescent="0.25">
      <c r="A86" s="150" t="s">
        <v>11</v>
      </c>
      <c r="B86" s="1" t="s">
        <v>12</v>
      </c>
      <c r="C86" s="2">
        <v>2016</v>
      </c>
      <c r="D86" s="3">
        <v>1</v>
      </c>
      <c r="E86" s="3">
        <v>1</v>
      </c>
      <c r="F86" s="3">
        <v>1</v>
      </c>
      <c r="G86" s="4">
        <v>1</v>
      </c>
      <c r="H86" s="4">
        <f t="shared" si="9"/>
        <v>0</v>
      </c>
      <c r="I86" s="7"/>
    </row>
    <row r="87" spans="1:9" ht="15.75" customHeight="1" x14ac:dyDescent="0.25">
      <c r="A87" s="151"/>
      <c r="B87" s="150" t="s">
        <v>13</v>
      </c>
      <c r="C87" s="2" t="s">
        <v>14</v>
      </c>
      <c r="D87" s="3">
        <v>9</v>
      </c>
      <c r="E87" s="3">
        <v>9</v>
      </c>
      <c r="F87" s="3">
        <v>9</v>
      </c>
      <c r="G87" s="4">
        <v>9</v>
      </c>
      <c r="H87" s="4">
        <f t="shared" si="9"/>
        <v>0</v>
      </c>
      <c r="I87" s="153"/>
    </row>
    <row r="88" spans="1:9" ht="15.75" customHeight="1" x14ac:dyDescent="0.25">
      <c r="A88" s="151"/>
      <c r="B88" s="152"/>
      <c r="C88" s="2" t="s">
        <v>15</v>
      </c>
      <c r="D88" s="3">
        <v>21</v>
      </c>
      <c r="E88" s="3">
        <v>21</v>
      </c>
      <c r="F88" s="3">
        <v>15</v>
      </c>
      <c r="G88" s="4">
        <v>15</v>
      </c>
      <c r="H88" s="4">
        <f t="shared" si="9"/>
        <v>6</v>
      </c>
      <c r="I88" s="152"/>
    </row>
    <row r="89" spans="1:9" ht="15.75" customHeight="1" x14ac:dyDescent="0.25">
      <c r="A89" s="152"/>
      <c r="B89" s="1" t="s">
        <v>16</v>
      </c>
      <c r="C89" s="2" t="s">
        <v>17</v>
      </c>
      <c r="D89" s="3">
        <v>277</v>
      </c>
      <c r="E89" s="3">
        <v>360</v>
      </c>
      <c r="F89" s="3">
        <v>203</v>
      </c>
      <c r="G89" s="4">
        <v>275</v>
      </c>
      <c r="H89" s="4">
        <f t="shared" si="9"/>
        <v>74</v>
      </c>
      <c r="I89" s="7" t="s">
        <v>80</v>
      </c>
    </row>
    <row r="90" spans="1:9" ht="15.75" customHeight="1" x14ac:dyDescent="0.25"/>
    <row r="91" spans="1:9" ht="15.75" customHeight="1" x14ac:dyDescent="0.35">
      <c r="A91" s="162" t="s">
        <v>39</v>
      </c>
      <c r="B91" s="155"/>
      <c r="C91" s="155"/>
      <c r="D91" s="155"/>
      <c r="E91" s="155"/>
      <c r="F91" s="155"/>
      <c r="G91" s="155"/>
      <c r="H91" s="155"/>
      <c r="I91" s="156"/>
    </row>
    <row r="92" spans="1:9" ht="15.75" customHeight="1" x14ac:dyDescent="0.25">
      <c r="A92" s="150" t="s">
        <v>1</v>
      </c>
      <c r="B92" s="157" t="s">
        <v>2</v>
      </c>
      <c r="C92" s="158"/>
      <c r="D92" s="161" t="s">
        <v>3</v>
      </c>
      <c r="E92" s="155"/>
      <c r="F92" s="155"/>
      <c r="G92" s="155"/>
      <c r="H92" s="156"/>
      <c r="I92" s="150" t="s">
        <v>4</v>
      </c>
    </row>
    <row r="93" spans="1:9" ht="15.75" customHeight="1" x14ac:dyDescent="0.25">
      <c r="A93" s="152"/>
      <c r="B93" s="159"/>
      <c r="C93" s="160"/>
      <c r="D93" s="1" t="s">
        <v>5</v>
      </c>
      <c r="E93" s="1" t="s">
        <v>6</v>
      </c>
      <c r="F93" s="1" t="s">
        <v>7</v>
      </c>
      <c r="G93" s="1" t="s">
        <v>6</v>
      </c>
      <c r="H93" s="1" t="s">
        <v>8</v>
      </c>
      <c r="I93" s="152"/>
    </row>
    <row r="94" spans="1:9" ht="15.75" customHeight="1" x14ac:dyDescent="0.25">
      <c r="A94" s="1" t="s">
        <v>9</v>
      </c>
      <c r="B94" s="1" t="s">
        <v>10</v>
      </c>
      <c r="C94" s="2">
        <v>2016</v>
      </c>
      <c r="D94" s="3">
        <v>18</v>
      </c>
      <c r="E94" s="3">
        <v>258</v>
      </c>
      <c r="F94" s="3">
        <v>2</v>
      </c>
      <c r="G94" s="4">
        <v>42</v>
      </c>
      <c r="H94" s="4">
        <f t="shared" ref="H94:H98" si="10">D94-F94</f>
        <v>16</v>
      </c>
      <c r="I94" s="6"/>
    </row>
    <row r="95" spans="1:9" ht="15.75" customHeight="1" x14ac:dyDescent="0.25">
      <c r="A95" s="150" t="s">
        <v>11</v>
      </c>
      <c r="B95" s="1" t="s">
        <v>12</v>
      </c>
      <c r="C95" s="2">
        <v>2016</v>
      </c>
      <c r="D95" s="3">
        <v>0</v>
      </c>
      <c r="E95" s="3">
        <v>0</v>
      </c>
      <c r="F95" s="3">
        <v>0</v>
      </c>
      <c r="G95" s="4">
        <v>0</v>
      </c>
      <c r="H95" s="4">
        <f t="shared" si="10"/>
        <v>0</v>
      </c>
      <c r="I95" s="7"/>
    </row>
    <row r="96" spans="1:9" ht="15.75" customHeight="1" x14ac:dyDescent="0.25">
      <c r="A96" s="151"/>
      <c r="B96" s="150" t="s">
        <v>13</v>
      </c>
      <c r="C96" s="2" t="s">
        <v>14</v>
      </c>
      <c r="D96" s="3">
        <v>48</v>
      </c>
      <c r="E96" s="3">
        <v>68</v>
      </c>
      <c r="F96" s="3">
        <v>20</v>
      </c>
      <c r="G96" s="4">
        <v>30</v>
      </c>
      <c r="H96" s="4">
        <f t="shared" si="10"/>
        <v>28</v>
      </c>
      <c r="I96" s="153"/>
    </row>
    <row r="97" spans="1:9" ht="15.75" customHeight="1" x14ac:dyDescent="0.25">
      <c r="A97" s="151"/>
      <c r="B97" s="152"/>
      <c r="C97" s="2" t="s">
        <v>15</v>
      </c>
      <c r="D97" s="3">
        <v>27</v>
      </c>
      <c r="E97" s="3">
        <v>30</v>
      </c>
      <c r="F97" s="3">
        <v>17</v>
      </c>
      <c r="G97" s="4">
        <v>19</v>
      </c>
      <c r="H97" s="4">
        <f t="shared" si="10"/>
        <v>10</v>
      </c>
      <c r="I97" s="152"/>
    </row>
    <row r="98" spans="1:9" ht="15.75" customHeight="1" x14ac:dyDescent="0.25">
      <c r="A98" s="152"/>
      <c r="B98" s="1" t="s">
        <v>16</v>
      </c>
      <c r="C98" s="2" t="s">
        <v>17</v>
      </c>
      <c r="D98" s="3">
        <v>107</v>
      </c>
      <c r="E98" s="3">
        <v>144</v>
      </c>
      <c r="F98" s="3">
        <v>52</v>
      </c>
      <c r="G98" s="4">
        <v>52</v>
      </c>
      <c r="H98" s="4">
        <f t="shared" si="10"/>
        <v>55</v>
      </c>
      <c r="I98" s="7" t="s">
        <v>82</v>
      </c>
    </row>
    <row r="99" spans="1:9" ht="15.75" customHeight="1" x14ac:dyDescent="0.25"/>
    <row r="100" spans="1:9" ht="15.75" customHeight="1" x14ac:dyDescent="0.25"/>
    <row r="101" spans="1:9" ht="15.75" customHeight="1" x14ac:dyDescent="0.35">
      <c r="A101" s="162" t="s">
        <v>42</v>
      </c>
      <c r="B101" s="155"/>
      <c r="C101" s="155"/>
      <c r="D101" s="155"/>
      <c r="E101" s="155"/>
      <c r="F101" s="155"/>
      <c r="G101" s="155"/>
      <c r="H101" s="155"/>
      <c r="I101" s="156"/>
    </row>
    <row r="102" spans="1:9" ht="15.75" customHeight="1" x14ac:dyDescent="0.25">
      <c r="A102" s="150" t="s">
        <v>1</v>
      </c>
      <c r="B102" s="157" t="s">
        <v>2</v>
      </c>
      <c r="C102" s="158"/>
      <c r="D102" s="161" t="s">
        <v>3</v>
      </c>
      <c r="E102" s="155"/>
      <c r="F102" s="155"/>
      <c r="G102" s="155"/>
      <c r="H102" s="156"/>
      <c r="I102" s="150" t="s">
        <v>4</v>
      </c>
    </row>
    <row r="103" spans="1:9" ht="15.75" customHeight="1" x14ac:dyDescent="0.25">
      <c r="A103" s="152"/>
      <c r="B103" s="159"/>
      <c r="C103" s="160"/>
      <c r="D103" s="1" t="s">
        <v>5</v>
      </c>
      <c r="E103" s="1" t="s">
        <v>6</v>
      </c>
      <c r="F103" s="1" t="s">
        <v>7</v>
      </c>
      <c r="G103" s="1" t="s">
        <v>6</v>
      </c>
      <c r="H103" s="1" t="s">
        <v>8</v>
      </c>
      <c r="I103" s="152"/>
    </row>
    <row r="104" spans="1:9" ht="15.75" customHeight="1" x14ac:dyDescent="0.25">
      <c r="A104" s="1" t="s">
        <v>9</v>
      </c>
      <c r="B104" s="1" t="s">
        <v>10</v>
      </c>
      <c r="C104" s="2">
        <v>2016</v>
      </c>
      <c r="D104" s="3">
        <v>65</v>
      </c>
      <c r="E104" s="3">
        <v>408</v>
      </c>
      <c r="F104" s="3">
        <v>65</v>
      </c>
      <c r="G104" s="3">
        <v>408</v>
      </c>
      <c r="H104" s="4">
        <f t="shared" ref="H104:H105" si="11">D104-F104</f>
        <v>0</v>
      </c>
      <c r="I104" s="6"/>
    </row>
    <row r="105" spans="1:9" ht="15.75" customHeight="1" x14ac:dyDescent="0.25">
      <c r="A105" s="150" t="s">
        <v>11</v>
      </c>
      <c r="B105" s="1" t="s">
        <v>12</v>
      </c>
      <c r="C105" s="2">
        <v>2016</v>
      </c>
      <c r="D105" s="3">
        <v>34</v>
      </c>
      <c r="E105" s="3">
        <v>42</v>
      </c>
      <c r="F105" s="3">
        <v>33</v>
      </c>
      <c r="G105" s="4">
        <v>41</v>
      </c>
      <c r="H105" s="4">
        <f t="shared" si="11"/>
        <v>1</v>
      </c>
      <c r="I105" s="7"/>
    </row>
    <row r="106" spans="1:9" ht="15.75" customHeight="1" x14ac:dyDescent="0.25">
      <c r="A106" s="151"/>
      <c r="B106" s="150" t="s">
        <v>13</v>
      </c>
      <c r="C106" s="2" t="s">
        <v>14</v>
      </c>
      <c r="D106" s="3">
        <v>0</v>
      </c>
      <c r="E106" s="3">
        <v>0</v>
      </c>
      <c r="F106" s="3">
        <v>0</v>
      </c>
      <c r="G106" s="4">
        <v>0</v>
      </c>
      <c r="H106" s="4">
        <v>0</v>
      </c>
      <c r="I106" s="153"/>
    </row>
    <row r="107" spans="1:9" ht="15.75" customHeight="1" x14ac:dyDescent="0.25">
      <c r="A107" s="151"/>
      <c r="B107" s="152"/>
      <c r="C107" s="2" t="s">
        <v>15</v>
      </c>
      <c r="D107" s="3">
        <v>34</v>
      </c>
      <c r="E107" s="3">
        <v>34</v>
      </c>
      <c r="F107" s="3">
        <v>28</v>
      </c>
      <c r="G107" s="4">
        <v>28</v>
      </c>
      <c r="H107" s="4">
        <f t="shared" ref="H107:H108" si="12">D107-F107</f>
        <v>6</v>
      </c>
      <c r="I107" s="152"/>
    </row>
    <row r="108" spans="1:9" ht="15.75" customHeight="1" x14ac:dyDescent="0.25">
      <c r="A108" s="152"/>
      <c r="B108" s="1" t="s">
        <v>16</v>
      </c>
      <c r="C108" s="2" t="s">
        <v>17</v>
      </c>
      <c r="D108" s="3">
        <v>24</v>
      </c>
      <c r="E108" s="3">
        <v>29</v>
      </c>
      <c r="F108" s="3">
        <v>17</v>
      </c>
      <c r="G108" s="4">
        <v>22</v>
      </c>
      <c r="H108" s="4">
        <f t="shared" si="12"/>
        <v>7</v>
      </c>
      <c r="I108" s="7" t="s">
        <v>84</v>
      </c>
    </row>
    <row r="109" spans="1:9" ht="15.75" customHeight="1" x14ac:dyDescent="0.25"/>
    <row r="110" spans="1:9" ht="15.75" customHeight="1" x14ac:dyDescent="0.25"/>
    <row r="111" spans="1:9" ht="15.75" customHeight="1" x14ac:dyDescent="0.35">
      <c r="A111" s="162" t="s">
        <v>47</v>
      </c>
      <c r="B111" s="155"/>
      <c r="C111" s="155"/>
      <c r="D111" s="155"/>
      <c r="E111" s="155"/>
      <c r="F111" s="155"/>
      <c r="G111" s="155"/>
      <c r="H111" s="155"/>
      <c r="I111" s="156"/>
    </row>
    <row r="112" spans="1:9" ht="15.75" customHeight="1" x14ac:dyDescent="0.25">
      <c r="A112" s="150" t="s">
        <v>1</v>
      </c>
      <c r="B112" s="157" t="s">
        <v>2</v>
      </c>
      <c r="C112" s="158"/>
      <c r="D112" s="161" t="s">
        <v>3</v>
      </c>
      <c r="E112" s="155"/>
      <c r="F112" s="155"/>
      <c r="G112" s="155"/>
      <c r="H112" s="156"/>
      <c r="I112" s="150" t="s">
        <v>4</v>
      </c>
    </row>
    <row r="113" spans="1:9" ht="15.75" customHeight="1" x14ac:dyDescent="0.25">
      <c r="A113" s="152"/>
      <c r="B113" s="159"/>
      <c r="C113" s="160"/>
      <c r="D113" s="1" t="s">
        <v>5</v>
      </c>
      <c r="E113" s="1" t="s">
        <v>6</v>
      </c>
      <c r="F113" s="1" t="s">
        <v>7</v>
      </c>
      <c r="G113" s="1" t="s">
        <v>6</v>
      </c>
      <c r="H113" s="1" t="s">
        <v>8</v>
      </c>
      <c r="I113" s="152"/>
    </row>
    <row r="114" spans="1:9" ht="15.75" customHeight="1" x14ac:dyDescent="0.25">
      <c r="A114" s="1" t="s">
        <v>9</v>
      </c>
      <c r="B114" s="1" t="s">
        <v>10</v>
      </c>
      <c r="C114" s="2">
        <v>2016</v>
      </c>
      <c r="D114" s="3">
        <v>59</v>
      </c>
      <c r="E114" s="3">
        <v>305</v>
      </c>
      <c r="F114" s="3">
        <v>59</v>
      </c>
      <c r="G114" s="3">
        <v>305</v>
      </c>
      <c r="H114" s="4">
        <f t="shared" ref="H114:H117" si="13">D114-F114</f>
        <v>0</v>
      </c>
      <c r="I114" s="6"/>
    </row>
    <row r="115" spans="1:9" ht="15.75" customHeight="1" x14ac:dyDescent="0.25">
      <c r="A115" s="150" t="s">
        <v>11</v>
      </c>
      <c r="B115" s="1" t="s">
        <v>12</v>
      </c>
      <c r="C115" s="2">
        <v>2016</v>
      </c>
      <c r="D115" s="3">
        <v>1</v>
      </c>
      <c r="E115" s="3">
        <v>1</v>
      </c>
      <c r="F115" s="3">
        <v>1</v>
      </c>
      <c r="G115" s="3">
        <v>1</v>
      </c>
      <c r="H115" s="4">
        <f t="shared" si="13"/>
        <v>0</v>
      </c>
      <c r="I115" s="7"/>
    </row>
    <row r="116" spans="1:9" ht="15.75" customHeight="1" x14ac:dyDescent="0.25">
      <c r="A116" s="151"/>
      <c r="B116" s="150" t="s">
        <v>13</v>
      </c>
      <c r="C116" s="2" t="s">
        <v>14</v>
      </c>
      <c r="D116" s="3">
        <v>60</v>
      </c>
      <c r="E116" s="3">
        <v>82</v>
      </c>
      <c r="F116" s="3">
        <v>60</v>
      </c>
      <c r="G116" s="3">
        <v>82</v>
      </c>
      <c r="H116" s="4">
        <f t="shared" si="13"/>
        <v>0</v>
      </c>
      <c r="I116" s="153"/>
    </row>
    <row r="117" spans="1:9" ht="15.75" customHeight="1" x14ac:dyDescent="0.25">
      <c r="A117" s="151"/>
      <c r="B117" s="152"/>
      <c r="C117" s="2" t="s">
        <v>15</v>
      </c>
      <c r="D117" s="3">
        <v>22</v>
      </c>
      <c r="E117" s="3">
        <v>22</v>
      </c>
      <c r="F117" s="3">
        <v>5</v>
      </c>
      <c r="G117" s="3">
        <v>5</v>
      </c>
      <c r="H117" s="4">
        <f t="shared" si="13"/>
        <v>17</v>
      </c>
      <c r="I117" s="152"/>
    </row>
    <row r="118" spans="1:9" ht="15.75" customHeight="1" x14ac:dyDescent="0.25">
      <c r="A118" s="152"/>
      <c r="B118" s="1" t="s">
        <v>16</v>
      </c>
      <c r="C118" s="2" t="s">
        <v>17</v>
      </c>
      <c r="D118" s="3">
        <v>13</v>
      </c>
      <c r="E118" s="3">
        <v>25</v>
      </c>
      <c r="F118" s="3">
        <v>8</v>
      </c>
      <c r="G118" s="3">
        <v>19</v>
      </c>
      <c r="H118" s="4">
        <v>0</v>
      </c>
      <c r="I118" s="7" t="s">
        <v>85</v>
      </c>
    </row>
    <row r="119" spans="1:9" ht="15.75" customHeight="1" x14ac:dyDescent="0.25"/>
    <row r="120" spans="1:9" ht="15.75" customHeight="1" x14ac:dyDescent="0.25"/>
    <row r="121" spans="1:9" ht="15.75" customHeight="1" x14ac:dyDescent="0.35">
      <c r="A121" s="162" t="s">
        <v>49</v>
      </c>
      <c r="B121" s="155"/>
      <c r="C121" s="155"/>
      <c r="D121" s="155"/>
      <c r="E121" s="155"/>
      <c r="F121" s="155"/>
      <c r="G121" s="155"/>
      <c r="H121" s="155"/>
      <c r="I121" s="156"/>
    </row>
    <row r="122" spans="1:9" ht="15.75" customHeight="1" x14ac:dyDescent="0.25">
      <c r="A122" s="150" t="s">
        <v>1</v>
      </c>
      <c r="B122" s="157" t="s">
        <v>2</v>
      </c>
      <c r="C122" s="158"/>
      <c r="D122" s="161" t="s">
        <v>3</v>
      </c>
      <c r="E122" s="155"/>
      <c r="F122" s="155"/>
      <c r="G122" s="155"/>
      <c r="H122" s="156"/>
      <c r="I122" s="150" t="s">
        <v>4</v>
      </c>
    </row>
    <row r="123" spans="1:9" ht="15.75" customHeight="1" x14ac:dyDescent="0.25">
      <c r="A123" s="152"/>
      <c r="B123" s="159"/>
      <c r="C123" s="160"/>
      <c r="D123" s="1" t="s">
        <v>5</v>
      </c>
      <c r="E123" s="1" t="s">
        <v>6</v>
      </c>
      <c r="F123" s="1" t="s">
        <v>7</v>
      </c>
      <c r="G123" s="1" t="s">
        <v>6</v>
      </c>
      <c r="H123" s="1" t="s">
        <v>8</v>
      </c>
      <c r="I123" s="152"/>
    </row>
    <row r="124" spans="1:9" ht="15.75" customHeight="1" x14ac:dyDescent="0.25">
      <c r="A124" s="1" t="s">
        <v>9</v>
      </c>
      <c r="B124" s="1" t="s">
        <v>10</v>
      </c>
      <c r="C124" s="2">
        <v>2016</v>
      </c>
      <c r="D124" s="3">
        <v>155</v>
      </c>
      <c r="E124" s="4">
        <v>1099</v>
      </c>
      <c r="F124" s="3">
        <v>150</v>
      </c>
      <c r="G124" s="5">
        <v>1094</v>
      </c>
      <c r="H124" s="4">
        <f t="shared" ref="H124:H128" si="14">D124-F124</f>
        <v>5</v>
      </c>
      <c r="I124" s="6" t="s">
        <v>50</v>
      </c>
    </row>
    <row r="125" spans="1:9" ht="15.75" customHeight="1" x14ac:dyDescent="0.25">
      <c r="A125" s="150" t="s">
        <v>11</v>
      </c>
      <c r="B125" s="1" t="s">
        <v>12</v>
      </c>
      <c r="C125" s="2">
        <v>2016</v>
      </c>
      <c r="D125" s="3">
        <v>0</v>
      </c>
      <c r="E125" s="4">
        <v>0</v>
      </c>
      <c r="F125" s="3">
        <v>0</v>
      </c>
      <c r="G125" s="5">
        <v>0</v>
      </c>
      <c r="H125" s="4">
        <f t="shared" si="14"/>
        <v>0</v>
      </c>
      <c r="I125" s="7"/>
    </row>
    <row r="126" spans="1:9" ht="15.75" customHeight="1" x14ac:dyDescent="0.25">
      <c r="A126" s="151"/>
      <c r="B126" s="150" t="s">
        <v>13</v>
      </c>
      <c r="C126" s="2" t="s">
        <v>14</v>
      </c>
      <c r="D126" s="3">
        <v>60</v>
      </c>
      <c r="E126" s="3">
        <v>112</v>
      </c>
      <c r="F126" s="3">
        <v>58</v>
      </c>
      <c r="G126" s="4">
        <v>105</v>
      </c>
      <c r="H126" s="4">
        <f t="shared" si="14"/>
        <v>2</v>
      </c>
      <c r="I126" s="153"/>
    </row>
    <row r="127" spans="1:9" ht="15.75" customHeight="1" x14ac:dyDescent="0.25">
      <c r="A127" s="151"/>
      <c r="B127" s="152"/>
      <c r="C127" s="2" t="s">
        <v>15</v>
      </c>
      <c r="D127" s="3">
        <v>12</v>
      </c>
      <c r="E127" s="3">
        <v>14</v>
      </c>
      <c r="F127" s="3">
        <v>11</v>
      </c>
      <c r="G127" s="4">
        <v>12</v>
      </c>
      <c r="H127" s="4">
        <f t="shared" si="14"/>
        <v>1</v>
      </c>
      <c r="I127" s="152"/>
    </row>
    <row r="128" spans="1:9" ht="15.75" customHeight="1" x14ac:dyDescent="0.25">
      <c r="A128" s="152"/>
      <c r="B128" s="1" t="s">
        <v>16</v>
      </c>
      <c r="C128" s="2" t="s">
        <v>17</v>
      </c>
      <c r="D128" s="3">
        <v>44</v>
      </c>
      <c r="E128" s="4">
        <v>72</v>
      </c>
      <c r="F128" s="3">
        <v>18</v>
      </c>
      <c r="G128" s="5">
        <v>18</v>
      </c>
      <c r="H128" s="4">
        <f t="shared" si="14"/>
        <v>26</v>
      </c>
      <c r="I128" s="7" t="s">
        <v>87</v>
      </c>
    </row>
    <row r="129" spans="1:9" ht="15.75" customHeight="1" x14ac:dyDescent="0.25"/>
    <row r="130" spans="1:9" ht="15.75" customHeight="1" x14ac:dyDescent="0.25"/>
    <row r="131" spans="1:9" ht="15.75" customHeight="1" x14ac:dyDescent="0.35">
      <c r="A131" s="163" t="s">
        <v>52</v>
      </c>
      <c r="B131" s="155"/>
      <c r="C131" s="155"/>
      <c r="D131" s="155"/>
      <c r="E131" s="155"/>
      <c r="F131" s="155"/>
      <c r="G131" s="155"/>
      <c r="H131" s="155"/>
      <c r="I131" s="156"/>
    </row>
    <row r="132" spans="1:9" ht="15.75" customHeight="1" x14ac:dyDescent="0.25">
      <c r="A132" s="150" t="s">
        <v>1</v>
      </c>
      <c r="B132" s="157" t="s">
        <v>2</v>
      </c>
      <c r="C132" s="158"/>
      <c r="D132" s="161" t="s">
        <v>3</v>
      </c>
      <c r="E132" s="155"/>
      <c r="F132" s="155"/>
      <c r="G132" s="155"/>
      <c r="H132" s="156"/>
      <c r="I132" s="150" t="s">
        <v>4</v>
      </c>
    </row>
    <row r="133" spans="1:9" ht="15.75" customHeight="1" x14ac:dyDescent="0.25">
      <c r="A133" s="152"/>
      <c r="B133" s="159"/>
      <c r="C133" s="160"/>
      <c r="D133" s="1" t="s">
        <v>5</v>
      </c>
      <c r="E133" s="1" t="s">
        <v>6</v>
      </c>
      <c r="F133" s="1" t="s">
        <v>7</v>
      </c>
      <c r="G133" s="1" t="s">
        <v>6</v>
      </c>
      <c r="H133" s="1" t="s">
        <v>8</v>
      </c>
      <c r="I133" s="152"/>
    </row>
    <row r="134" spans="1:9" ht="15.75" customHeight="1" x14ac:dyDescent="0.25">
      <c r="A134" s="1" t="s">
        <v>9</v>
      </c>
      <c r="B134" s="1" t="s">
        <v>10</v>
      </c>
      <c r="C134" s="2">
        <v>2016</v>
      </c>
      <c r="D134" s="3">
        <v>55</v>
      </c>
      <c r="E134" s="4">
        <v>239</v>
      </c>
      <c r="F134" s="3">
        <v>55</v>
      </c>
      <c r="G134" s="5">
        <v>239</v>
      </c>
      <c r="H134" s="4">
        <f t="shared" ref="H134:H138" si="15">+D134-F134</f>
        <v>0</v>
      </c>
      <c r="I134" s="6"/>
    </row>
    <row r="135" spans="1:9" ht="15.75" customHeight="1" x14ac:dyDescent="0.25">
      <c r="A135" s="150" t="s">
        <v>11</v>
      </c>
      <c r="B135" s="1" t="s">
        <v>12</v>
      </c>
      <c r="C135" s="2">
        <v>2016</v>
      </c>
      <c r="D135" s="3">
        <v>7</v>
      </c>
      <c r="E135" s="4">
        <v>19</v>
      </c>
      <c r="F135" s="3">
        <v>6</v>
      </c>
      <c r="G135" s="5">
        <v>18</v>
      </c>
      <c r="H135" s="4">
        <f t="shared" si="15"/>
        <v>1</v>
      </c>
      <c r="I135" s="7"/>
    </row>
    <row r="136" spans="1:9" ht="15.75" customHeight="1" x14ac:dyDescent="0.25">
      <c r="A136" s="151"/>
      <c r="B136" s="150" t="s">
        <v>13</v>
      </c>
      <c r="C136" s="2" t="s">
        <v>14</v>
      </c>
      <c r="D136" s="3">
        <v>19</v>
      </c>
      <c r="E136" s="3">
        <v>23</v>
      </c>
      <c r="F136" s="3">
        <v>19</v>
      </c>
      <c r="G136" s="4">
        <v>23</v>
      </c>
      <c r="H136" s="4">
        <f t="shared" si="15"/>
        <v>0</v>
      </c>
      <c r="I136" s="153"/>
    </row>
    <row r="137" spans="1:9" ht="15.75" customHeight="1" x14ac:dyDescent="0.25">
      <c r="A137" s="151"/>
      <c r="B137" s="152"/>
      <c r="C137" s="2" t="s">
        <v>15</v>
      </c>
      <c r="D137" s="3">
        <v>9</v>
      </c>
      <c r="E137" s="3">
        <v>9</v>
      </c>
      <c r="F137" s="3">
        <v>8</v>
      </c>
      <c r="G137" s="4">
        <v>8</v>
      </c>
      <c r="H137" s="4">
        <f t="shared" si="15"/>
        <v>1</v>
      </c>
      <c r="I137" s="152"/>
    </row>
    <row r="138" spans="1:9" ht="15.75" customHeight="1" x14ac:dyDescent="0.25">
      <c r="A138" s="152"/>
      <c r="B138" s="1" t="s">
        <v>16</v>
      </c>
      <c r="C138" s="2" t="s">
        <v>17</v>
      </c>
      <c r="D138" s="2">
        <v>1</v>
      </c>
      <c r="E138" s="2">
        <v>2</v>
      </c>
      <c r="F138" s="2">
        <v>0</v>
      </c>
      <c r="G138" s="5">
        <v>0</v>
      </c>
      <c r="H138" s="11">
        <f t="shared" si="15"/>
        <v>1</v>
      </c>
      <c r="I138" s="7"/>
    </row>
    <row r="139" spans="1:9" ht="15.75" customHeight="1" x14ac:dyDescent="0.25"/>
    <row r="140" spans="1:9" ht="15.75" customHeight="1" x14ac:dyDescent="0.25"/>
    <row r="141" spans="1:9" ht="15.75" customHeight="1" x14ac:dyDescent="0.35">
      <c r="A141" s="163" t="s">
        <v>89</v>
      </c>
      <c r="B141" s="155"/>
      <c r="C141" s="155"/>
      <c r="D141" s="155"/>
      <c r="E141" s="155"/>
      <c r="F141" s="155"/>
      <c r="G141" s="155"/>
      <c r="H141" s="155"/>
      <c r="I141" s="156"/>
    </row>
    <row r="142" spans="1:9" ht="15.75" customHeight="1" x14ac:dyDescent="0.25">
      <c r="A142" s="150" t="s">
        <v>1</v>
      </c>
      <c r="B142" s="157" t="s">
        <v>2</v>
      </c>
      <c r="C142" s="158"/>
      <c r="D142" s="161" t="s">
        <v>3</v>
      </c>
      <c r="E142" s="155"/>
      <c r="F142" s="155"/>
      <c r="G142" s="155"/>
      <c r="H142" s="156"/>
      <c r="I142" s="150" t="s">
        <v>4</v>
      </c>
    </row>
    <row r="143" spans="1:9" ht="15.75" customHeight="1" x14ac:dyDescent="0.25">
      <c r="A143" s="152"/>
      <c r="B143" s="159"/>
      <c r="C143" s="160"/>
      <c r="D143" s="1" t="s">
        <v>5</v>
      </c>
      <c r="E143" s="1" t="s">
        <v>6</v>
      </c>
      <c r="F143" s="1" t="s">
        <v>7</v>
      </c>
      <c r="G143" s="1" t="s">
        <v>6</v>
      </c>
      <c r="H143" s="1" t="s">
        <v>8</v>
      </c>
      <c r="I143" s="152"/>
    </row>
    <row r="144" spans="1:9" ht="15.75" customHeight="1" x14ac:dyDescent="0.25">
      <c r="A144" s="1" t="s">
        <v>9</v>
      </c>
      <c r="B144" s="1" t="s">
        <v>10</v>
      </c>
      <c r="C144" s="2">
        <v>2016</v>
      </c>
      <c r="D144" s="3">
        <v>6</v>
      </c>
      <c r="E144" s="4">
        <v>997</v>
      </c>
      <c r="F144" s="3">
        <v>6</v>
      </c>
      <c r="G144" s="5">
        <v>997</v>
      </c>
      <c r="H144" s="4">
        <f t="shared" ref="H144:H148" si="16">+D144-F144</f>
        <v>0</v>
      </c>
      <c r="I144" s="6"/>
    </row>
    <row r="145" spans="1:9" ht="15.75" customHeight="1" x14ac:dyDescent="0.25">
      <c r="A145" s="150" t="s">
        <v>11</v>
      </c>
      <c r="B145" s="1" t="s">
        <v>12</v>
      </c>
      <c r="C145" s="2">
        <v>2016</v>
      </c>
      <c r="D145" s="3">
        <v>0</v>
      </c>
      <c r="E145" s="3">
        <v>0</v>
      </c>
      <c r="F145" s="3">
        <v>0</v>
      </c>
      <c r="G145" s="3">
        <v>0</v>
      </c>
      <c r="H145" s="4">
        <f t="shared" si="16"/>
        <v>0</v>
      </c>
      <c r="I145" s="7"/>
    </row>
    <row r="146" spans="1:9" ht="15.75" customHeight="1" x14ac:dyDescent="0.25">
      <c r="A146" s="151"/>
      <c r="B146" s="150" t="s">
        <v>13</v>
      </c>
      <c r="C146" s="2" t="s">
        <v>14</v>
      </c>
      <c r="D146" s="3">
        <v>0</v>
      </c>
      <c r="E146" s="3">
        <v>0</v>
      </c>
      <c r="F146" s="3">
        <v>0</v>
      </c>
      <c r="G146" s="3">
        <v>0</v>
      </c>
      <c r="H146" s="4">
        <f t="shared" si="16"/>
        <v>0</v>
      </c>
      <c r="I146" s="153"/>
    </row>
    <row r="147" spans="1:9" ht="15.75" customHeight="1" x14ac:dyDescent="0.25">
      <c r="A147" s="151"/>
      <c r="B147" s="152"/>
      <c r="C147" s="2" t="s">
        <v>15</v>
      </c>
      <c r="D147" s="3">
        <v>0</v>
      </c>
      <c r="E147" s="3">
        <v>0</v>
      </c>
      <c r="F147" s="3">
        <v>0</v>
      </c>
      <c r="G147" s="3">
        <v>0</v>
      </c>
      <c r="H147" s="4">
        <f t="shared" si="16"/>
        <v>0</v>
      </c>
      <c r="I147" s="152"/>
    </row>
    <row r="148" spans="1:9" ht="15.75" customHeight="1" x14ac:dyDescent="0.25">
      <c r="A148" s="152"/>
      <c r="B148" s="1" t="s">
        <v>16</v>
      </c>
      <c r="C148" s="2" t="s">
        <v>17</v>
      </c>
      <c r="D148" s="2">
        <v>0</v>
      </c>
      <c r="E148" s="2">
        <v>0</v>
      </c>
      <c r="F148" s="2">
        <v>0</v>
      </c>
      <c r="G148" s="5">
        <v>0</v>
      </c>
      <c r="H148" s="11">
        <f t="shared" si="16"/>
        <v>0</v>
      </c>
      <c r="I148" s="7"/>
    </row>
    <row r="149" spans="1:9" ht="15.75" customHeight="1" x14ac:dyDescent="0.25"/>
    <row r="150" spans="1:9" ht="15.75" customHeight="1" x14ac:dyDescent="0.25"/>
    <row r="151" spans="1:9" ht="15.75" customHeight="1" x14ac:dyDescent="0.35">
      <c r="A151" s="163" t="s">
        <v>90</v>
      </c>
      <c r="B151" s="155"/>
      <c r="C151" s="155"/>
      <c r="D151" s="155"/>
      <c r="E151" s="155"/>
      <c r="F151" s="155"/>
      <c r="G151" s="155"/>
      <c r="H151" s="155"/>
      <c r="I151" s="156"/>
    </row>
    <row r="152" spans="1:9" ht="15.75" customHeight="1" x14ac:dyDescent="0.25">
      <c r="A152" s="150" t="s">
        <v>1</v>
      </c>
      <c r="B152" s="157" t="s">
        <v>2</v>
      </c>
      <c r="C152" s="158"/>
      <c r="D152" s="161" t="s">
        <v>3</v>
      </c>
      <c r="E152" s="155"/>
      <c r="F152" s="155"/>
      <c r="G152" s="155"/>
      <c r="H152" s="156"/>
      <c r="I152" s="150" t="s">
        <v>4</v>
      </c>
    </row>
    <row r="153" spans="1:9" ht="15.75" customHeight="1" x14ac:dyDescent="0.25">
      <c r="A153" s="152"/>
      <c r="B153" s="159"/>
      <c r="C153" s="160"/>
      <c r="D153" s="1" t="s">
        <v>5</v>
      </c>
      <c r="E153" s="1" t="s">
        <v>6</v>
      </c>
      <c r="F153" s="1" t="s">
        <v>7</v>
      </c>
      <c r="G153" s="1" t="s">
        <v>6</v>
      </c>
      <c r="H153" s="1" t="s">
        <v>8</v>
      </c>
      <c r="I153" s="152"/>
    </row>
    <row r="154" spans="1:9" ht="15.75" customHeight="1" x14ac:dyDescent="0.25">
      <c r="A154" s="1" t="s">
        <v>9</v>
      </c>
      <c r="B154" s="1" t="s">
        <v>10</v>
      </c>
      <c r="C154" s="2">
        <v>2016</v>
      </c>
      <c r="D154" s="3">
        <v>94</v>
      </c>
      <c r="E154" s="4">
        <v>183</v>
      </c>
      <c r="F154" s="3">
        <v>93</v>
      </c>
      <c r="G154" s="5">
        <v>182</v>
      </c>
      <c r="H154" s="4">
        <f t="shared" ref="H154:H158" si="17">+D154-F154</f>
        <v>1</v>
      </c>
      <c r="I154" s="6"/>
    </row>
    <row r="155" spans="1:9" ht="15.75" customHeight="1" x14ac:dyDescent="0.25">
      <c r="A155" s="150" t="s">
        <v>11</v>
      </c>
      <c r="B155" s="1" t="s">
        <v>12</v>
      </c>
      <c r="C155" s="2">
        <v>2016</v>
      </c>
      <c r="D155" s="3">
        <v>0</v>
      </c>
      <c r="E155" s="3">
        <v>0</v>
      </c>
      <c r="F155" s="3">
        <v>0</v>
      </c>
      <c r="G155" s="3">
        <v>0</v>
      </c>
      <c r="H155" s="4">
        <f t="shared" si="17"/>
        <v>0</v>
      </c>
      <c r="I155" s="7"/>
    </row>
    <row r="156" spans="1:9" ht="15.75" customHeight="1" x14ac:dyDescent="0.25">
      <c r="A156" s="151"/>
      <c r="B156" s="150" t="s">
        <v>13</v>
      </c>
      <c r="C156" s="2" t="s">
        <v>14</v>
      </c>
      <c r="D156" s="3">
        <v>0</v>
      </c>
      <c r="E156" s="3">
        <v>0</v>
      </c>
      <c r="F156" s="3">
        <v>0</v>
      </c>
      <c r="G156" s="3">
        <v>0</v>
      </c>
      <c r="H156" s="4">
        <f t="shared" si="17"/>
        <v>0</v>
      </c>
      <c r="I156" s="153"/>
    </row>
    <row r="157" spans="1:9" ht="15.75" customHeight="1" x14ac:dyDescent="0.25">
      <c r="A157" s="151"/>
      <c r="B157" s="152"/>
      <c r="C157" s="2" t="s">
        <v>15</v>
      </c>
      <c r="D157" s="3">
        <v>0</v>
      </c>
      <c r="E157" s="3">
        <v>0</v>
      </c>
      <c r="F157" s="3">
        <v>0</v>
      </c>
      <c r="G157" s="3">
        <v>0</v>
      </c>
      <c r="H157" s="4">
        <f t="shared" si="17"/>
        <v>0</v>
      </c>
      <c r="I157" s="152"/>
    </row>
    <row r="158" spans="1:9" ht="15.75" customHeight="1" x14ac:dyDescent="0.25">
      <c r="A158" s="152"/>
      <c r="B158" s="1" t="s">
        <v>16</v>
      </c>
      <c r="C158" s="2" t="s">
        <v>17</v>
      </c>
      <c r="D158" s="2">
        <v>0</v>
      </c>
      <c r="E158" s="2">
        <v>0</v>
      </c>
      <c r="F158" s="2">
        <v>0</v>
      </c>
      <c r="G158" s="5">
        <v>0</v>
      </c>
      <c r="H158" s="11">
        <f t="shared" si="17"/>
        <v>0</v>
      </c>
      <c r="I158" s="7"/>
    </row>
    <row r="159" spans="1:9" ht="15.75" customHeight="1" x14ac:dyDescent="0.25"/>
    <row r="160" spans="1:9" ht="15.75" customHeight="1" x14ac:dyDescent="0.25"/>
    <row r="161" spans="1:9" ht="15.75" customHeight="1" x14ac:dyDescent="0.35">
      <c r="A161" s="163" t="s">
        <v>91</v>
      </c>
      <c r="B161" s="155"/>
      <c r="C161" s="155"/>
      <c r="D161" s="155"/>
      <c r="E161" s="155"/>
      <c r="F161" s="155"/>
      <c r="G161" s="155"/>
      <c r="H161" s="155"/>
      <c r="I161" s="156"/>
    </row>
    <row r="162" spans="1:9" ht="15.75" customHeight="1" x14ac:dyDescent="0.25">
      <c r="A162" s="150" t="s">
        <v>1</v>
      </c>
      <c r="B162" s="157" t="s">
        <v>2</v>
      </c>
      <c r="C162" s="158"/>
      <c r="D162" s="161" t="s">
        <v>3</v>
      </c>
      <c r="E162" s="155"/>
      <c r="F162" s="155"/>
      <c r="G162" s="155"/>
      <c r="H162" s="156"/>
      <c r="I162" s="150" t="s">
        <v>4</v>
      </c>
    </row>
    <row r="163" spans="1:9" ht="15.75" customHeight="1" x14ac:dyDescent="0.25">
      <c r="A163" s="152"/>
      <c r="B163" s="159"/>
      <c r="C163" s="160"/>
      <c r="D163" s="1" t="s">
        <v>5</v>
      </c>
      <c r="E163" s="1" t="s">
        <v>6</v>
      </c>
      <c r="F163" s="1" t="s">
        <v>7</v>
      </c>
      <c r="G163" s="1" t="s">
        <v>6</v>
      </c>
      <c r="H163" s="1" t="s">
        <v>8</v>
      </c>
      <c r="I163" s="152"/>
    </row>
    <row r="164" spans="1:9" ht="15.75" customHeight="1" x14ac:dyDescent="0.25">
      <c r="A164" s="1" t="s">
        <v>9</v>
      </c>
      <c r="B164" s="1" t="s">
        <v>10</v>
      </c>
      <c r="C164" s="2">
        <v>2016</v>
      </c>
      <c r="D164" s="3">
        <v>1</v>
      </c>
      <c r="E164" s="4"/>
      <c r="F164" s="3"/>
      <c r="G164" s="5"/>
      <c r="H164" s="4">
        <f t="shared" ref="H164:H168" si="18">+D164-F164</f>
        <v>1</v>
      </c>
      <c r="I164" s="6" t="s">
        <v>92</v>
      </c>
    </row>
    <row r="165" spans="1:9" ht="15.75" customHeight="1" x14ac:dyDescent="0.25">
      <c r="A165" s="150" t="s">
        <v>11</v>
      </c>
      <c r="B165" s="1" t="s">
        <v>12</v>
      </c>
      <c r="C165" s="2">
        <v>2016</v>
      </c>
      <c r="D165" s="3">
        <v>0</v>
      </c>
      <c r="E165" s="3">
        <v>0</v>
      </c>
      <c r="F165" s="3">
        <v>0</v>
      </c>
      <c r="G165" s="3">
        <v>0</v>
      </c>
      <c r="H165" s="4">
        <f t="shared" si="18"/>
        <v>0</v>
      </c>
      <c r="I165" s="7"/>
    </row>
    <row r="166" spans="1:9" ht="15.75" customHeight="1" x14ac:dyDescent="0.25">
      <c r="A166" s="151"/>
      <c r="B166" s="150" t="s">
        <v>13</v>
      </c>
      <c r="C166" s="2" t="s">
        <v>14</v>
      </c>
      <c r="D166" s="3">
        <v>0</v>
      </c>
      <c r="E166" s="3">
        <v>0</v>
      </c>
      <c r="F166" s="3">
        <v>0</v>
      </c>
      <c r="G166" s="3">
        <v>0</v>
      </c>
      <c r="H166" s="4">
        <f t="shared" si="18"/>
        <v>0</v>
      </c>
      <c r="I166" s="153"/>
    </row>
    <row r="167" spans="1:9" ht="15.75" customHeight="1" x14ac:dyDescent="0.25">
      <c r="A167" s="151"/>
      <c r="B167" s="152"/>
      <c r="C167" s="2" t="s">
        <v>15</v>
      </c>
      <c r="D167" s="3">
        <v>0</v>
      </c>
      <c r="E167" s="3">
        <v>0</v>
      </c>
      <c r="F167" s="3">
        <v>0</v>
      </c>
      <c r="G167" s="3">
        <v>0</v>
      </c>
      <c r="H167" s="4">
        <f t="shared" si="18"/>
        <v>0</v>
      </c>
      <c r="I167" s="152"/>
    </row>
    <row r="168" spans="1:9" ht="15.75" customHeight="1" x14ac:dyDescent="0.25">
      <c r="A168" s="152"/>
      <c r="B168" s="1" t="s">
        <v>16</v>
      </c>
      <c r="C168" s="2" t="s">
        <v>17</v>
      </c>
      <c r="D168" s="2">
        <v>0</v>
      </c>
      <c r="E168" s="2">
        <v>0</v>
      </c>
      <c r="F168" s="2">
        <v>0</v>
      </c>
      <c r="G168" s="5">
        <v>0</v>
      </c>
      <c r="H168" s="11">
        <f t="shared" si="18"/>
        <v>0</v>
      </c>
      <c r="I168" s="7"/>
    </row>
    <row r="169" spans="1:9" ht="15.75" customHeight="1" x14ac:dyDescent="0.25"/>
    <row r="170" spans="1:9" ht="15.75" customHeight="1" x14ac:dyDescent="0.25"/>
    <row r="171" spans="1:9" ht="15.75" customHeight="1" x14ac:dyDescent="0.35">
      <c r="A171" s="163" t="s">
        <v>93</v>
      </c>
      <c r="B171" s="155"/>
      <c r="C171" s="155"/>
      <c r="D171" s="155"/>
      <c r="E171" s="155"/>
      <c r="F171" s="155"/>
      <c r="G171" s="155"/>
      <c r="H171" s="155"/>
      <c r="I171" s="156"/>
    </row>
    <row r="172" spans="1:9" ht="15.75" customHeight="1" x14ac:dyDescent="0.25">
      <c r="A172" s="150" t="s">
        <v>1</v>
      </c>
      <c r="B172" s="157" t="s">
        <v>2</v>
      </c>
      <c r="C172" s="158"/>
      <c r="D172" s="161" t="s">
        <v>3</v>
      </c>
      <c r="E172" s="155"/>
      <c r="F172" s="155"/>
      <c r="G172" s="155"/>
      <c r="H172" s="156"/>
      <c r="I172" s="150" t="s">
        <v>4</v>
      </c>
    </row>
    <row r="173" spans="1:9" ht="15.75" customHeight="1" x14ac:dyDescent="0.25">
      <c r="A173" s="152"/>
      <c r="B173" s="159"/>
      <c r="C173" s="160"/>
      <c r="D173" s="1" t="s">
        <v>5</v>
      </c>
      <c r="E173" s="1" t="s">
        <v>6</v>
      </c>
      <c r="F173" s="1" t="s">
        <v>7</v>
      </c>
      <c r="G173" s="1" t="s">
        <v>6</v>
      </c>
      <c r="H173" s="1" t="s">
        <v>8</v>
      </c>
      <c r="I173" s="152"/>
    </row>
    <row r="174" spans="1:9" ht="15.75" customHeight="1" x14ac:dyDescent="0.25">
      <c r="A174" s="1" t="s">
        <v>9</v>
      </c>
      <c r="B174" s="1" t="s">
        <v>10</v>
      </c>
      <c r="C174" s="2">
        <v>2016</v>
      </c>
      <c r="D174" s="3">
        <v>8</v>
      </c>
      <c r="E174" s="4">
        <v>72</v>
      </c>
      <c r="F174" s="3">
        <v>8</v>
      </c>
      <c r="G174" s="5">
        <v>72</v>
      </c>
      <c r="H174" s="4">
        <f t="shared" ref="H174:H178" si="19">+D174-F174</f>
        <v>0</v>
      </c>
      <c r="I174" s="6"/>
    </row>
    <row r="175" spans="1:9" ht="15.75" customHeight="1" x14ac:dyDescent="0.25">
      <c r="A175" s="150" t="s">
        <v>11</v>
      </c>
      <c r="B175" s="1" t="s">
        <v>12</v>
      </c>
      <c r="C175" s="2">
        <v>2016</v>
      </c>
      <c r="D175" s="3">
        <v>8</v>
      </c>
      <c r="E175" s="3">
        <v>6</v>
      </c>
      <c r="F175" s="3">
        <v>2</v>
      </c>
      <c r="G175" s="3">
        <v>2</v>
      </c>
      <c r="H175" s="4">
        <f t="shared" si="19"/>
        <v>6</v>
      </c>
      <c r="I175" s="7"/>
    </row>
    <row r="176" spans="1:9" ht="15.75" customHeight="1" x14ac:dyDescent="0.25">
      <c r="A176" s="151"/>
      <c r="B176" s="150" t="s">
        <v>13</v>
      </c>
      <c r="C176" s="2" t="s">
        <v>14</v>
      </c>
      <c r="D176" s="3">
        <v>0</v>
      </c>
      <c r="E176" s="3">
        <v>0</v>
      </c>
      <c r="F176" s="3">
        <v>0</v>
      </c>
      <c r="G176" s="3">
        <v>0</v>
      </c>
      <c r="H176" s="4">
        <f t="shared" si="19"/>
        <v>0</v>
      </c>
      <c r="I176" s="153"/>
    </row>
    <row r="177" spans="1:9" ht="15.75" customHeight="1" x14ac:dyDescent="0.25">
      <c r="A177" s="151"/>
      <c r="B177" s="152"/>
      <c r="C177" s="2" t="s">
        <v>15</v>
      </c>
      <c r="D177" s="3">
        <v>3</v>
      </c>
      <c r="E177" s="3">
        <v>3</v>
      </c>
      <c r="F177" s="3">
        <v>1</v>
      </c>
      <c r="G177" s="3">
        <v>1</v>
      </c>
      <c r="H177" s="4">
        <f t="shared" si="19"/>
        <v>2</v>
      </c>
      <c r="I177" s="152"/>
    </row>
    <row r="178" spans="1:9" ht="15.75" customHeight="1" x14ac:dyDescent="0.25">
      <c r="A178" s="152"/>
      <c r="B178" s="1" t="s">
        <v>16</v>
      </c>
      <c r="C178" s="2" t="s">
        <v>17</v>
      </c>
      <c r="D178" s="2">
        <v>0</v>
      </c>
      <c r="E178" s="2">
        <v>0</v>
      </c>
      <c r="F178" s="2">
        <v>0</v>
      </c>
      <c r="G178" s="5">
        <v>0</v>
      </c>
      <c r="H178" s="11">
        <f t="shared" si="19"/>
        <v>0</v>
      </c>
      <c r="I178" s="7"/>
    </row>
    <row r="179" spans="1:9" ht="15.75" customHeight="1" x14ac:dyDescent="0.25"/>
    <row r="180" spans="1:9" ht="15.75" customHeight="1" x14ac:dyDescent="0.25"/>
    <row r="181" spans="1:9" ht="15.75" customHeight="1" x14ac:dyDescent="0.25"/>
    <row r="182" spans="1:9" ht="15.75" customHeight="1" x14ac:dyDescent="0.25"/>
    <row r="183" spans="1:9" ht="15.75" customHeight="1" x14ac:dyDescent="0.25"/>
    <row r="184" spans="1:9" ht="15.75" customHeight="1" x14ac:dyDescent="0.25"/>
    <row r="185" spans="1:9" ht="15.75" customHeight="1" x14ac:dyDescent="0.25"/>
    <row r="186" spans="1:9" ht="15.75" customHeight="1" x14ac:dyDescent="0.25"/>
    <row r="187" spans="1:9" ht="15.75" customHeight="1" x14ac:dyDescent="0.25"/>
    <row r="188" spans="1:9" ht="15.75" customHeight="1" x14ac:dyDescent="0.25"/>
    <row r="189" spans="1:9" ht="15.75" customHeight="1" x14ac:dyDescent="0.25"/>
    <row r="190" spans="1:9" ht="15.75" customHeight="1" x14ac:dyDescent="0.25"/>
    <row r="191" spans="1:9" ht="15.75" customHeight="1" x14ac:dyDescent="0.25"/>
    <row r="192" spans="1:9"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49">
    <mergeCell ref="A95:A98"/>
    <mergeCell ref="B92:C93"/>
    <mergeCell ref="B96:B97"/>
    <mergeCell ref="A111:I111"/>
    <mergeCell ref="B102:C103"/>
    <mergeCell ref="A171:I171"/>
    <mergeCell ref="D172:H172"/>
    <mergeCell ref="B166:B167"/>
    <mergeCell ref="B172:C173"/>
    <mergeCell ref="I166:I167"/>
    <mergeCell ref="I172:I173"/>
    <mergeCell ref="A165:A168"/>
    <mergeCell ref="A162:A163"/>
    <mergeCell ref="A152:A153"/>
    <mergeCell ref="A155:A158"/>
    <mergeCell ref="A172:A173"/>
    <mergeCell ref="A92:A93"/>
    <mergeCell ref="B152:C153"/>
    <mergeCell ref="B156:B157"/>
    <mergeCell ref="A145:A148"/>
    <mergeCell ref="B146:B147"/>
    <mergeCell ref="A151:I151"/>
    <mergeCell ref="D152:H152"/>
    <mergeCell ref="A142:A143"/>
    <mergeCell ref="A175:A178"/>
    <mergeCell ref="D112:H112"/>
    <mergeCell ref="I112:I113"/>
    <mergeCell ref="A102:A103"/>
    <mergeCell ref="B176:B177"/>
    <mergeCell ref="I176:I177"/>
    <mergeCell ref="A59:A62"/>
    <mergeCell ref="B60:B61"/>
    <mergeCell ref="D2:H2"/>
    <mergeCell ref="I2:I3"/>
    <mergeCell ref="A19:I19"/>
    <mergeCell ref="A10:I10"/>
    <mergeCell ref="D11:H11"/>
    <mergeCell ref="A50:A53"/>
    <mergeCell ref="B51:B52"/>
    <mergeCell ref="B24:B25"/>
    <mergeCell ref="B15:B16"/>
    <mergeCell ref="B6:B7"/>
    <mergeCell ref="B11:C12"/>
    <mergeCell ref="B29:C30"/>
    <mergeCell ref="B33:B34"/>
    <mergeCell ref="A74:A75"/>
    <mergeCell ref="A65:A66"/>
    <mergeCell ref="A68:A71"/>
    <mergeCell ref="A1:I1"/>
    <mergeCell ref="I11:I12"/>
    <mergeCell ref="I15:I16"/>
    <mergeCell ref="A5:A8"/>
    <mergeCell ref="I6:I7"/>
    <mergeCell ref="I47:I48"/>
    <mergeCell ref="B2:C3"/>
    <mergeCell ref="A2:A3"/>
    <mergeCell ref="D29:H29"/>
    <mergeCell ref="I29:I30"/>
    <mergeCell ref="I33:I34"/>
    <mergeCell ref="I20:I21"/>
    <mergeCell ref="I24:I25"/>
    <mergeCell ref="A47:A48"/>
    <mergeCell ref="A46:I46"/>
    <mergeCell ref="D47:H47"/>
    <mergeCell ref="A37:I37"/>
    <mergeCell ref="I38:I39"/>
    <mergeCell ref="I42:I43"/>
    <mergeCell ref="D20:H20"/>
    <mergeCell ref="A28:I28"/>
    <mergeCell ref="B47:C48"/>
    <mergeCell ref="A11:A12"/>
    <mergeCell ref="A14:A17"/>
    <mergeCell ref="A56:A57"/>
    <mergeCell ref="A55:I55"/>
    <mergeCell ref="B56:C57"/>
    <mergeCell ref="D56:H56"/>
    <mergeCell ref="D74:H74"/>
    <mergeCell ref="A73:I73"/>
    <mergeCell ref="D65:H65"/>
    <mergeCell ref="I65:I66"/>
    <mergeCell ref="I56:I57"/>
    <mergeCell ref="I60:I61"/>
    <mergeCell ref="A64:I64"/>
    <mergeCell ref="I74:I75"/>
    <mergeCell ref="D38:H38"/>
    <mergeCell ref="A20:A21"/>
    <mergeCell ref="B20:C21"/>
    <mergeCell ref="B42:B43"/>
    <mergeCell ref="B38:C39"/>
    <mergeCell ref="A115:A118"/>
    <mergeCell ref="B116:B117"/>
    <mergeCell ref="A112:A113"/>
    <mergeCell ref="B112:C113"/>
    <mergeCell ref="A105:A108"/>
    <mergeCell ref="B106:B107"/>
    <mergeCell ref="A86:A89"/>
    <mergeCell ref="B87:B88"/>
    <mergeCell ref="A83:A84"/>
    <mergeCell ref="B83:C84"/>
    <mergeCell ref="A23:A26"/>
    <mergeCell ref="A41:A44"/>
    <mergeCell ref="A29:A30"/>
    <mergeCell ref="A32:A35"/>
    <mergeCell ref="A38:A39"/>
    <mergeCell ref="A91:I91"/>
    <mergeCell ref="D92:H92"/>
    <mergeCell ref="D83:H83"/>
    <mergeCell ref="I83:I84"/>
    <mergeCell ref="I87:I88"/>
    <mergeCell ref="D162:H162"/>
    <mergeCell ref="A161:I161"/>
    <mergeCell ref="B162:C163"/>
    <mergeCell ref="I162:I163"/>
    <mergeCell ref="I152:I153"/>
    <mergeCell ref="I156:I157"/>
    <mergeCell ref="I146:I147"/>
    <mergeCell ref="B65:C66"/>
    <mergeCell ref="B69:B70"/>
    <mergeCell ref="B74:C75"/>
    <mergeCell ref="A77:A80"/>
    <mergeCell ref="B78:B79"/>
    <mergeCell ref="A132:A133"/>
    <mergeCell ref="A82:I82"/>
    <mergeCell ref="A101:I101"/>
    <mergeCell ref="D102:H102"/>
    <mergeCell ref="I92:I93"/>
    <mergeCell ref="I96:I97"/>
    <mergeCell ref="I116:I117"/>
    <mergeCell ref="I102:I103"/>
    <mergeCell ref="I106:I107"/>
    <mergeCell ref="A122:A123"/>
    <mergeCell ref="A125:A128"/>
    <mergeCell ref="B142:C143"/>
    <mergeCell ref="D142:H142"/>
    <mergeCell ref="I142:I143"/>
    <mergeCell ref="B122:C123"/>
    <mergeCell ref="I122:I123"/>
    <mergeCell ref="A121:I121"/>
    <mergeCell ref="D122:H122"/>
    <mergeCell ref="I132:I133"/>
    <mergeCell ref="I136:I137"/>
    <mergeCell ref="B126:B127"/>
    <mergeCell ref="A141:I141"/>
    <mergeCell ref="A131:I131"/>
    <mergeCell ref="B132:C133"/>
    <mergeCell ref="A135:A138"/>
    <mergeCell ref="B136:B137"/>
    <mergeCell ref="I126:I127"/>
    <mergeCell ref="D132:H132"/>
  </mergeCells>
  <printOptions horizontalCentered="1"/>
  <pageMargins left="0.70866141732283472" right="0.70866141732283472" top="0.74803149606299213" bottom="0.74803149606299213" header="0" footer="0"/>
  <pageSetup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000"/>
  <sheetViews>
    <sheetView topLeftCell="A10" workbookViewId="0">
      <selection activeCell="A11" sqref="A11:I19"/>
    </sheetView>
  </sheetViews>
  <sheetFormatPr baseColWidth="10" defaultColWidth="14.42578125" defaultRowHeight="15" customHeight="1" x14ac:dyDescent="0.25"/>
  <cols>
    <col min="1" max="2" width="32.140625" customWidth="1"/>
    <col min="3" max="3" width="15.140625" customWidth="1"/>
    <col min="4" max="4" width="14.5703125" customWidth="1"/>
    <col min="5" max="5" width="12.28515625" customWidth="1"/>
    <col min="6" max="6" width="17.7109375" customWidth="1"/>
    <col min="7" max="7" width="12.5703125" customWidth="1"/>
    <col min="8" max="8" width="13.5703125" customWidth="1"/>
    <col min="9" max="9" width="53" customWidth="1"/>
    <col min="10" max="12" width="10.7109375" customWidth="1"/>
    <col min="13" max="13" width="12.5703125" customWidth="1"/>
    <col min="14" max="26" width="10.7109375" customWidth="1"/>
  </cols>
  <sheetData>
    <row r="1" spans="1:9" s="43" customFormat="1" ht="21" x14ac:dyDescent="0.35">
      <c r="A1" s="164" t="s">
        <v>0</v>
      </c>
      <c r="B1" s="164"/>
      <c r="C1" s="164"/>
      <c r="D1" s="164"/>
      <c r="E1" s="164"/>
      <c r="F1" s="164"/>
      <c r="G1" s="164"/>
      <c r="H1" s="164"/>
      <c r="I1" s="164"/>
    </row>
    <row r="2" spans="1:9" s="43" customFormat="1" x14ac:dyDescent="0.25">
      <c r="A2" s="165" t="s">
        <v>1</v>
      </c>
      <c r="B2" s="165" t="s">
        <v>2</v>
      </c>
      <c r="C2" s="165"/>
      <c r="D2" s="165" t="s">
        <v>3</v>
      </c>
      <c r="E2" s="165"/>
      <c r="F2" s="165"/>
      <c r="G2" s="165"/>
      <c r="H2" s="165"/>
      <c r="I2" s="165" t="s">
        <v>4</v>
      </c>
    </row>
    <row r="3" spans="1:9" s="43" customFormat="1" ht="30" x14ac:dyDescent="0.25">
      <c r="A3" s="165"/>
      <c r="B3" s="165"/>
      <c r="C3" s="165"/>
      <c r="D3" s="44" t="s">
        <v>5</v>
      </c>
      <c r="E3" s="45" t="s">
        <v>6</v>
      </c>
      <c r="F3" s="44" t="s">
        <v>7</v>
      </c>
      <c r="G3" s="45" t="s">
        <v>6</v>
      </c>
      <c r="H3" s="45" t="s">
        <v>8</v>
      </c>
      <c r="I3" s="165"/>
    </row>
    <row r="4" spans="1:9" s="43" customFormat="1" ht="45" x14ac:dyDescent="0.25">
      <c r="A4" s="44" t="s">
        <v>9</v>
      </c>
      <c r="B4" s="44" t="s">
        <v>10</v>
      </c>
      <c r="C4" s="46">
        <v>2017</v>
      </c>
      <c r="D4" s="47">
        <v>127</v>
      </c>
      <c r="E4" s="47">
        <v>567</v>
      </c>
      <c r="F4" s="47">
        <v>127</v>
      </c>
      <c r="G4" s="48">
        <v>567</v>
      </c>
      <c r="H4" s="49">
        <f>D4-F4</f>
        <v>0</v>
      </c>
      <c r="I4" s="50"/>
    </row>
    <row r="5" spans="1:9" s="43" customFormat="1" x14ac:dyDescent="0.25">
      <c r="A5" s="165" t="s">
        <v>11</v>
      </c>
      <c r="B5" s="51" t="s">
        <v>12</v>
      </c>
      <c r="C5" s="46">
        <v>2017</v>
      </c>
      <c r="D5" s="52">
        <v>16</v>
      </c>
      <c r="E5" s="49">
        <v>30</v>
      </c>
      <c r="F5" s="52">
        <v>16</v>
      </c>
      <c r="G5" s="53">
        <v>30</v>
      </c>
      <c r="H5" s="49">
        <f t="shared" ref="H5:H7" si="0">D5-F5</f>
        <v>0</v>
      </c>
      <c r="I5" s="54"/>
    </row>
    <row r="6" spans="1:9" s="43" customFormat="1" ht="45" x14ac:dyDescent="0.25">
      <c r="A6" s="165"/>
      <c r="B6" s="169" t="s">
        <v>13</v>
      </c>
      <c r="C6" s="46" t="s">
        <v>14</v>
      </c>
      <c r="D6" s="52">
        <v>0</v>
      </c>
      <c r="E6" s="52">
        <v>0</v>
      </c>
      <c r="F6" s="52">
        <v>0</v>
      </c>
      <c r="G6" s="49">
        <v>0</v>
      </c>
      <c r="H6" s="49">
        <f t="shared" si="0"/>
        <v>0</v>
      </c>
      <c r="I6" s="166"/>
    </row>
    <row r="7" spans="1:9" s="43" customFormat="1" ht="45" x14ac:dyDescent="0.25">
      <c r="A7" s="165"/>
      <c r="B7" s="169"/>
      <c r="C7" s="46" t="s">
        <v>15</v>
      </c>
      <c r="D7" s="52">
        <v>25</v>
      </c>
      <c r="E7" s="52">
        <v>36</v>
      </c>
      <c r="F7" s="52">
        <v>23</v>
      </c>
      <c r="G7" s="49">
        <v>34</v>
      </c>
      <c r="H7" s="49">
        <f t="shared" si="0"/>
        <v>2</v>
      </c>
      <c r="I7" s="166"/>
    </row>
    <row r="8" spans="1:9" s="43" customFormat="1" ht="45" x14ac:dyDescent="0.25">
      <c r="A8" s="165"/>
      <c r="B8" s="165" t="s">
        <v>16</v>
      </c>
      <c r="C8" s="55" t="s">
        <v>60</v>
      </c>
      <c r="D8" s="56" t="s">
        <v>61</v>
      </c>
      <c r="E8" s="56" t="s">
        <v>62</v>
      </c>
      <c r="F8" s="56" t="s">
        <v>63</v>
      </c>
      <c r="G8" s="56" t="s">
        <v>64</v>
      </c>
      <c r="H8" s="56" t="s">
        <v>65</v>
      </c>
      <c r="I8" s="54"/>
    </row>
    <row r="9" spans="1:9" s="43" customFormat="1" x14ac:dyDescent="0.25">
      <c r="A9" s="165"/>
      <c r="B9" s="165"/>
      <c r="C9" s="53">
        <v>226</v>
      </c>
      <c r="D9" s="53">
        <v>177</v>
      </c>
      <c r="E9" s="53">
        <v>194</v>
      </c>
      <c r="F9" s="57">
        <v>50</v>
      </c>
      <c r="G9" s="57">
        <v>311</v>
      </c>
      <c r="H9" s="57">
        <v>87</v>
      </c>
      <c r="I9" s="57"/>
    </row>
    <row r="10" spans="1:9" s="43" customFormat="1" x14ac:dyDescent="0.25">
      <c r="D10" s="58"/>
      <c r="E10" s="58"/>
      <c r="F10" s="58"/>
      <c r="G10" s="58"/>
      <c r="H10" s="58"/>
    </row>
    <row r="11" spans="1:9" s="43" customFormat="1" ht="21" x14ac:dyDescent="0.35">
      <c r="A11" s="167" t="s">
        <v>19</v>
      </c>
      <c r="B11" s="167"/>
      <c r="C11" s="167"/>
      <c r="D11" s="167"/>
      <c r="E11" s="167"/>
      <c r="F11" s="167"/>
      <c r="G11" s="167"/>
      <c r="H11" s="167"/>
      <c r="I11" s="167"/>
    </row>
    <row r="12" spans="1:9" s="43" customFormat="1" x14ac:dyDescent="0.25">
      <c r="A12" s="165" t="s">
        <v>1</v>
      </c>
      <c r="B12" s="165" t="s">
        <v>2</v>
      </c>
      <c r="C12" s="165"/>
      <c r="D12" s="165" t="s">
        <v>3</v>
      </c>
      <c r="E12" s="165"/>
      <c r="F12" s="165"/>
      <c r="G12" s="165"/>
      <c r="H12" s="165"/>
      <c r="I12" s="165" t="s">
        <v>4</v>
      </c>
    </row>
    <row r="13" spans="1:9" s="43" customFormat="1" ht="30" x14ac:dyDescent="0.25">
      <c r="A13" s="165"/>
      <c r="B13" s="165"/>
      <c r="C13" s="165"/>
      <c r="D13" s="44" t="s">
        <v>5</v>
      </c>
      <c r="E13" s="45" t="s">
        <v>6</v>
      </c>
      <c r="F13" s="44" t="s">
        <v>7</v>
      </c>
      <c r="G13" s="45" t="s">
        <v>6</v>
      </c>
      <c r="H13" s="45" t="s">
        <v>8</v>
      </c>
      <c r="I13" s="165"/>
    </row>
    <row r="14" spans="1:9" s="43" customFormat="1" ht="45" x14ac:dyDescent="0.25">
      <c r="A14" s="44" t="s">
        <v>9</v>
      </c>
      <c r="B14" s="44" t="s">
        <v>10</v>
      </c>
      <c r="C14" s="46">
        <v>2017</v>
      </c>
      <c r="D14" s="52">
        <v>83</v>
      </c>
      <c r="E14" s="52">
        <v>160</v>
      </c>
      <c r="F14" s="52">
        <v>77</v>
      </c>
      <c r="G14" s="53">
        <v>154</v>
      </c>
      <c r="H14" s="49">
        <f>D14-F14</f>
        <v>6</v>
      </c>
      <c r="I14" s="50"/>
    </row>
    <row r="15" spans="1:9" s="43" customFormat="1" x14ac:dyDescent="0.25">
      <c r="A15" s="165" t="s">
        <v>11</v>
      </c>
      <c r="B15" s="44" t="s">
        <v>12</v>
      </c>
      <c r="C15" s="46">
        <v>2017</v>
      </c>
      <c r="D15" s="59">
        <v>7</v>
      </c>
      <c r="E15" s="59">
        <v>58</v>
      </c>
      <c r="F15" s="52">
        <v>5</v>
      </c>
      <c r="G15" s="53">
        <v>9</v>
      </c>
      <c r="H15" s="49">
        <f t="shared" ref="H15:H17" si="1">D15-F15</f>
        <v>2</v>
      </c>
      <c r="I15" s="54"/>
    </row>
    <row r="16" spans="1:9" s="43" customFormat="1" ht="45" x14ac:dyDescent="0.25">
      <c r="A16" s="165"/>
      <c r="B16" s="165" t="s">
        <v>13</v>
      </c>
      <c r="C16" s="46" t="s">
        <v>14</v>
      </c>
      <c r="D16" s="52">
        <v>26</v>
      </c>
      <c r="E16" s="52">
        <v>240</v>
      </c>
      <c r="F16" s="52">
        <v>8</v>
      </c>
      <c r="G16" s="53">
        <v>121</v>
      </c>
      <c r="H16" s="49">
        <f t="shared" si="1"/>
        <v>18</v>
      </c>
      <c r="I16" s="168" t="s">
        <v>68</v>
      </c>
    </row>
    <row r="17" spans="1:9" s="43" customFormat="1" ht="45" x14ac:dyDescent="0.25">
      <c r="A17" s="165"/>
      <c r="B17" s="165"/>
      <c r="C17" s="46" t="s">
        <v>15</v>
      </c>
      <c r="D17" s="52">
        <v>22</v>
      </c>
      <c r="E17" s="52">
        <v>290</v>
      </c>
      <c r="F17" s="59">
        <v>2</v>
      </c>
      <c r="G17" s="47">
        <v>27</v>
      </c>
      <c r="H17" s="60">
        <f t="shared" si="1"/>
        <v>20</v>
      </c>
      <c r="I17" s="168"/>
    </row>
    <row r="18" spans="1:9" s="43" customFormat="1" ht="45" x14ac:dyDescent="0.25">
      <c r="A18" s="165"/>
      <c r="B18" s="165" t="s">
        <v>16</v>
      </c>
      <c r="C18" s="55" t="s">
        <v>60</v>
      </c>
      <c r="D18" s="56" t="s">
        <v>61</v>
      </c>
      <c r="E18" s="56" t="s">
        <v>62</v>
      </c>
      <c r="F18" s="56" t="s">
        <v>63</v>
      </c>
      <c r="G18" s="56" t="s">
        <v>64</v>
      </c>
      <c r="H18" s="56" t="s">
        <v>65</v>
      </c>
      <c r="I18" s="54"/>
    </row>
    <row r="19" spans="1:9" s="43" customFormat="1" ht="45" x14ac:dyDescent="0.25">
      <c r="A19" s="165"/>
      <c r="B19" s="165"/>
      <c r="C19" s="61">
        <v>95</v>
      </c>
      <c r="D19" s="61">
        <v>88</v>
      </c>
      <c r="E19" s="61">
        <v>99</v>
      </c>
      <c r="F19" s="61">
        <v>53</v>
      </c>
      <c r="G19" s="61">
        <v>375</v>
      </c>
      <c r="H19" s="61">
        <v>115</v>
      </c>
      <c r="I19" s="54" t="s">
        <v>69</v>
      </c>
    </row>
    <row r="20" spans="1:9" s="43" customFormat="1" x14ac:dyDescent="0.25"/>
    <row r="21" spans="1:9" s="43" customFormat="1" ht="21.75" customHeight="1" x14ac:dyDescent="0.35">
      <c r="A21" s="164" t="s">
        <v>20</v>
      </c>
      <c r="B21" s="164"/>
      <c r="C21" s="164"/>
      <c r="D21" s="164"/>
      <c r="E21" s="164"/>
      <c r="F21" s="164"/>
      <c r="G21" s="164"/>
      <c r="H21" s="164"/>
      <c r="I21" s="164"/>
    </row>
    <row r="22" spans="1:9" s="43" customFormat="1" x14ac:dyDescent="0.25">
      <c r="A22" s="165" t="s">
        <v>1</v>
      </c>
      <c r="B22" s="165" t="s">
        <v>2</v>
      </c>
      <c r="C22" s="165"/>
      <c r="D22" s="165" t="s">
        <v>3</v>
      </c>
      <c r="E22" s="165"/>
      <c r="F22" s="165"/>
      <c r="G22" s="165"/>
      <c r="H22" s="165"/>
      <c r="I22" s="165" t="s">
        <v>4</v>
      </c>
    </row>
    <row r="23" spans="1:9" s="43" customFormat="1" ht="30" x14ac:dyDescent="0.25">
      <c r="A23" s="165"/>
      <c r="B23" s="165"/>
      <c r="C23" s="165"/>
      <c r="D23" s="44" t="s">
        <v>5</v>
      </c>
      <c r="E23" s="45" t="s">
        <v>6</v>
      </c>
      <c r="F23" s="44" t="s">
        <v>7</v>
      </c>
      <c r="G23" s="45" t="s">
        <v>6</v>
      </c>
      <c r="H23" s="45" t="s">
        <v>8</v>
      </c>
      <c r="I23" s="165"/>
    </row>
    <row r="24" spans="1:9" s="43" customFormat="1" ht="45" x14ac:dyDescent="0.25">
      <c r="A24" s="44" t="s">
        <v>9</v>
      </c>
      <c r="B24" s="44" t="s">
        <v>10</v>
      </c>
      <c r="C24" s="46">
        <v>2017</v>
      </c>
      <c r="D24" s="52">
        <v>85</v>
      </c>
      <c r="E24" s="59">
        <v>126</v>
      </c>
      <c r="F24" s="52">
        <v>85</v>
      </c>
      <c r="G24" s="59">
        <v>126</v>
      </c>
      <c r="H24" s="49">
        <f>D24-F24</f>
        <v>0</v>
      </c>
      <c r="I24" s="50"/>
    </row>
    <row r="25" spans="1:9" s="43" customFormat="1" x14ac:dyDescent="0.25">
      <c r="A25" s="165" t="s">
        <v>11</v>
      </c>
      <c r="B25" s="44" t="s">
        <v>12</v>
      </c>
      <c r="C25" s="46">
        <v>2017</v>
      </c>
      <c r="D25" s="52"/>
      <c r="E25" s="52"/>
      <c r="F25" s="52"/>
      <c r="G25" s="52"/>
      <c r="H25" s="49">
        <f t="shared" ref="H25:H27" si="2">D25-F25</f>
        <v>0</v>
      </c>
      <c r="I25" s="54"/>
    </row>
    <row r="26" spans="1:9" s="43" customFormat="1" ht="45" x14ac:dyDescent="0.25">
      <c r="A26" s="165"/>
      <c r="B26" s="165" t="s">
        <v>13</v>
      </c>
      <c r="C26" s="46" t="s">
        <v>14</v>
      </c>
      <c r="D26" s="52">
        <v>152</v>
      </c>
      <c r="E26" s="59">
        <v>153</v>
      </c>
      <c r="F26" s="52">
        <v>122</v>
      </c>
      <c r="G26" s="59">
        <v>122</v>
      </c>
      <c r="H26" s="49">
        <f t="shared" si="2"/>
        <v>30</v>
      </c>
      <c r="I26" s="50"/>
    </row>
    <row r="27" spans="1:9" s="43" customFormat="1" ht="45" x14ac:dyDescent="0.25">
      <c r="A27" s="165"/>
      <c r="B27" s="165"/>
      <c r="C27" s="46" t="s">
        <v>15</v>
      </c>
      <c r="D27" s="52">
        <v>92</v>
      </c>
      <c r="E27" s="59">
        <v>123</v>
      </c>
      <c r="F27" s="52">
        <v>51</v>
      </c>
      <c r="G27" s="59">
        <v>51</v>
      </c>
      <c r="H27" s="49">
        <f t="shared" si="2"/>
        <v>41</v>
      </c>
      <c r="I27" s="50"/>
    </row>
    <row r="28" spans="1:9" s="43" customFormat="1" ht="45" x14ac:dyDescent="0.25">
      <c r="A28" s="165"/>
      <c r="B28" s="165" t="s">
        <v>16</v>
      </c>
      <c r="C28" s="55" t="s">
        <v>60</v>
      </c>
      <c r="D28" s="56" t="s">
        <v>61</v>
      </c>
      <c r="E28" s="56" t="s">
        <v>62</v>
      </c>
      <c r="F28" s="56" t="s">
        <v>63</v>
      </c>
      <c r="G28" s="56" t="s">
        <v>64</v>
      </c>
      <c r="H28" s="56" t="s">
        <v>65</v>
      </c>
      <c r="I28" s="54"/>
    </row>
    <row r="29" spans="1:9" s="43" customFormat="1" x14ac:dyDescent="0.25">
      <c r="A29" s="165"/>
      <c r="B29" s="165"/>
      <c r="C29" s="57">
        <v>141</v>
      </c>
      <c r="D29" s="57">
        <v>85</v>
      </c>
      <c r="E29" s="57">
        <v>87</v>
      </c>
      <c r="F29" s="57">
        <v>31</v>
      </c>
      <c r="G29" s="57">
        <v>87</v>
      </c>
      <c r="H29" s="61">
        <v>32</v>
      </c>
      <c r="I29" s="54"/>
    </row>
    <row r="30" spans="1:9" s="43" customFormat="1" x14ac:dyDescent="0.25"/>
    <row r="31" spans="1:9" s="43" customFormat="1" ht="21" x14ac:dyDescent="0.35">
      <c r="A31" s="164" t="s">
        <v>22</v>
      </c>
      <c r="B31" s="164"/>
      <c r="C31" s="164"/>
      <c r="D31" s="164"/>
      <c r="E31" s="164"/>
      <c r="F31" s="164"/>
      <c r="G31" s="164"/>
      <c r="H31" s="164"/>
      <c r="I31" s="164"/>
    </row>
    <row r="32" spans="1:9" s="43" customFormat="1" x14ac:dyDescent="0.25">
      <c r="A32" s="165" t="s">
        <v>1</v>
      </c>
      <c r="B32" s="165" t="s">
        <v>2</v>
      </c>
      <c r="C32" s="165"/>
      <c r="D32" s="165" t="s">
        <v>3</v>
      </c>
      <c r="E32" s="165"/>
      <c r="F32" s="165"/>
      <c r="G32" s="165"/>
      <c r="H32" s="165"/>
      <c r="I32" s="165" t="s">
        <v>4</v>
      </c>
    </row>
    <row r="33" spans="1:9" s="43" customFormat="1" ht="30" x14ac:dyDescent="0.25">
      <c r="A33" s="165"/>
      <c r="B33" s="165"/>
      <c r="C33" s="165"/>
      <c r="D33" s="44" t="s">
        <v>5</v>
      </c>
      <c r="E33" s="45" t="s">
        <v>6</v>
      </c>
      <c r="F33" s="44" t="s">
        <v>7</v>
      </c>
      <c r="G33" s="45" t="s">
        <v>6</v>
      </c>
      <c r="H33" s="45" t="s">
        <v>8</v>
      </c>
      <c r="I33" s="165"/>
    </row>
    <row r="34" spans="1:9" s="43" customFormat="1" ht="45" x14ac:dyDescent="0.25">
      <c r="A34" s="44" t="s">
        <v>9</v>
      </c>
      <c r="B34" s="44" t="s">
        <v>10</v>
      </c>
      <c r="C34" s="46">
        <v>2017</v>
      </c>
      <c r="D34" s="52">
        <v>170</v>
      </c>
      <c r="E34" s="52">
        <v>313</v>
      </c>
      <c r="F34" s="52">
        <v>170</v>
      </c>
      <c r="G34" s="49">
        <v>313</v>
      </c>
      <c r="H34" s="49">
        <f>D34-F34</f>
        <v>0</v>
      </c>
      <c r="I34" s="62"/>
    </row>
    <row r="35" spans="1:9" s="43" customFormat="1" x14ac:dyDescent="0.25">
      <c r="A35" s="165" t="s">
        <v>11</v>
      </c>
      <c r="B35" s="44" t="s">
        <v>12</v>
      </c>
      <c r="C35" s="46">
        <v>2017</v>
      </c>
      <c r="D35" s="52">
        <v>7</v>
      </c>
      <c r="E35" s="52">
        <v>16</v>
      </c>
      <c r="F35" s="52">
        <v>7</v>
      </c>
      <c r="G35" s="49">
        <v>16</v>
      </c>
      <c r="H35" s="49">
        <f t="shared" ref="H35:H37" si="3">D35-F35</f>
        <v>0</v>
      </c>
      <c r="I35" s="54"/>
    </row>
    <row r="36" spans="1:9" s="43" customFormat="1" ht="45" x14ac:dyDescent="0.25">
      <c r="A36" s="165"/>
      <c r="B36" s="165" t="s">
        <v>13</v>
      </c>
      <c r="C36" s="46" t="s">
        <v>14</v>
      </c>
      <c r="D36" s="52">
        <v>1</v>
      </c>
      <c r="E36" s="52">
        <v>1</v>
      </c>
      <c r="F36" s="52">
        <v>1</v>
      </c>
      <c r="G36" s="49">
        <v>1</v>
      </c>
      <c r="H36" s="49">
        <f t="shared" si="3"/>
        <v>0</v>
      </c>
      <c r="I36" s="50"/>
    </row>
    <row r="37" spans="1:9" s="43" customFormat="1" ht="45" x14ac:dyDescent="0.25">
      <c r="A37" s="165"/>
      <c r="B37" s="165"/>
      <c r="C37" s="46" t="s">
        <v>15</v>
      </c>
      <c r="D37" s="52">
        <v>31</v>
      </c>
      <c r="E37" s="52">
        <v>57</v>
      </c>
      <c r="F37" s="52">
        <v>31</v>
      </c>
      <c r="G37" s="49">
        <v>57</v>
      </c>
      <c r="H37" s="49">
        <f t="shared" si="3"/>
        <v>0</v>
      </c>
      <c r="I37" s="50"/>
    </row>
    <row r="38" spans="1:9" s="43" customFormat="1" ht="45" x14ac:dyDescent="0.25">
      <c r="A38" s="165"/>
      <c r="B38" s="165" t="s">
        <v>16</v>
      </c>
      <c r="C38" s="55" t="s">
        <v>60</v>
      </c>
      <c r="D38" s="56" t="s">
        <v>61</v>
      </c>
      <c r="E38" s="56" t="s">
        <v>62</v>
      </c>
      <c r="F38" s="56" t="s">
        <v>63</v>
      </c>
      <c r="G38" s="56" t="s">
        <v>64</v>
      </c>
      <c r="H38" s="56" t="s">
        <v>65</v>
      </c>
      <c r="I38" s="54"/>
    </row>
    <row r="39" spans="1:9" s="43" customFormat="1" x14ac:dyDescent="0.25">
      <c r="A39" s="165"/>
      <c r="B39" s="165"/>
      <c r="C39" s="61">
        <v>113</v>
      </c>
      <c r="D39" s="61">
        <v>107</v>
      </c>
      <c r="E39" s="61">
        <v>107</v>
      </c>
      <c r="F39" s="61">
        <v>71</v>
      </c>
      <c r="G39" s="61">
        <v>800</v>
      </c>
      <c r="H39" s="61">
        <v>565</v>
      </c>
      <c r="I39" s="54"/>
    </row>
    <row r="40" spans="1:9" s="43" customFormat="1" x14ac:dyDescent="0.25"/>
    <row r="41" spans="1:9" s="43" customFormat="1" ht="21" x14ac:dyDescent="0.35">
      <c r="A41" s="164" t="s">
        <v>24</v>
      </c>
      <c r="B41" s="164"/>
      <c r="C41" s="164"/>
      <c r="D41" s="164"/>
      <c r="E41" s="164"/>
      <c r="F41" s="164"/>
      <c r="G41" s="164"/>
      <c r="H41" s="164"/>
      <c r="I41" s="164"/>
    </row>
    <row r="42" spans="1:9" s="43" customFormat="1" x14ac:dyDescent="0.25">
      <c r="A42" s="165" t="s">
        <v>1</v>
      </c>
      <c r="B42" s="165" t="s">
        <v>2</v>
      </c>
      <c r="C42" s="165"/>
      <c r="D42" s="165" t="s">
        <v>3</v>
      </c>
      <c r="E42" s="165"/>
      <c r="F42" s="165"/>
      <c r="G42" s="165"/>
      <c r="H42" s="165"/>
      <c r="I42" s="165" t="s">
        <v>4</v>
      </c>
    </row>
    <row r="43" spans="1:9" s="43" customFormat="1" ht="30" x14ac:dyDescent="0.25">
      <c r="A43" s="165"/>
      <c r="B43" s="165"/>
      <c r="C43" s="165"/>
      <c r="D43" s="44" t="s">
        <v>5</v>
      </c>
      <c r="E43" s="45" t="s">
        <v>6</v>
      </c>
      <c r="F43" s="44" t="s">
        <v>7</v>
      </c>
      <c r="G43" s="45" t="s">
        <v>6</v>
      </c>
      <c r="H43" s="45" t="s">
        <v>8</v>
      </c>
      <c r="I43" s="165"/>
    </row>
    <row r="44" spans="1:9" s="43" customFormat="1" ht="45" x14ac:dyDescent="0.25">
      <c r="A44" s="44" t="s">
        <v>9</v>
      </c>
      <c r="B44" s="44" t="s">
        <v>10</v>
      </c>
      <c r="C44" s="46">
        <v>2017</v>
      </c>
      <c r="D44" s="63">
        <v>223</v>
      </c>
      <c r="E44" s="53">
        <v>442</v>
      </c>
      <c r="F44" s="63">
        <v>223</v>
      </c>
      <c r="G44" s="53">
        <v>442</v>
      </c>
      <c r="H44" s="49">
        <f>D44-F44</f>
        <v>0</v>
      </c>
      <c r="I44" s="50"/>
    </row>
    <row r="45" spans="1:9" s="43" customFormat="1" x14ac:dyDescent="0.25">
      <c r="A45" s="165" t="s">
        <v>11</v>
      </c>
      <c r="B45" s="44" t="s">
        <v>12</v>
      </c>
      <c r="C45" s="46">
        <v>2017</v>
      </c>
      <c r="D45" s="52">
        <v>37</v>
      </c>
      <c r="E45" s="52">
        <v>65</v>
      </c>
      <c r="F45" s="52">
        <v>34</v>
      </c>
      <c r="G45" s="49">
        <v>61</v>
      </c>
      <c r="H45" s="49">
        <f t="shared" ref="H45:H47" si="4">D45-F45</f>
        <v>3</v>
      </c>
      <c r="I45" s="54"/>
    </row>
    <row r="46" spans="1:9" s="43" customFormat="1" ht="45" x14ac:dyDescent="0.25">
      <c r="A46" s="165"/>
      <c r="B46" s="165" t="s">
        <v>13</v>
      </c>
      <c r="C46" s="46" t="s">
        <v>14</v>
      </c>
      <c r="D46" s="64">
        <v>21</v>
      </c>
      <c r="E46" s="64">
        <v>31</v>
      </c>
      <c r="F46" s="64">
        <v>9</v>
      </c>
      <c r="G46" s="65">
        <v>14</v>
      </c>
      <c r="H46" s="65">
        <f t="shared" si="4"/>
        <v>12</v>
      </c>
      <c r="I46" s="166"/>
    </row>
    <row r="47" spans="1:9" s="43" customFormat="1" ht="45" x14ac:dyDescent="0.25">
      <c r="A47" s="165"/>
      <c r="B47" s="165"/>
      <c r="C47" s="46" t="s">
        <v>15</v>
      </c>
      <c r="D47" s="52">
        <v>60</v>
      </c>
      <c r="E47" s="52">
        <v>72</v>
      </c>
      <c r="F47" s="64">
        <v>52</v>
      </c>
      <c r="G47" s="65">
        <v>65</v>
      </c>
      <c r="H47" s="65">
        <f t="shared" si="4"/>
        <v>8</v>
      </c>
      <c r="I47" s="166"/>
    </row>
    <row r="48" spans="1:9" s="43" customFormat="1" ht="45" x14ac:dyDescent="0.25">
      <c r="A48" s="165"/>
      <c r="B48" s="165" t="s">
        <v>16</v>
      </c>
      <c r="C48" s="55" t="s">
        <v>60</v>
      </c>
      <c r="D48" s="56" t="s">
        <v>61</v>
      </c>
      <c r="E48" s="56" t="s">
        <v>62</v>
      </c>
      <c r="F48" s="56" t="s">
        <v>63</v>
      </c>
      <c r="G48" s="56" t="s">
        <v>64</v>
      </c>
      <c r="H48" s="56" t="s">
        <v>65</v>
      </c>
      <c r="I48" s="54"/>
    </row>
    <row r="49" spans="1:13" s="43" customFormat="1" x14ac:dyDescent="0.25">
      <c r="A49" s="165"/>
      <c r="B49" s="165"/>
      <c r="C49" s="57">
        <v>157</v>
      </c>
      <c r="D49" s="57">
        <v>112</v>
      </c>
      <c r="E49" s="57">
        <v>127</v>
      </c>
      <c r="F49" s="57">
        <v>44</v>
      </c>
      <c r="G49" s="57">
        <v>142</v>
      </c>
      <c r="H49" s="57">
        <v>55</v>
      </c>
      <c r="I49" s="54"/>
    </row>
    <row r="50" spans="1:13" s="43" customFormat="1" x14ac:dyDescent="0.25"/>
    <row r="51" spans="1:13" s="43" customFormat="1" ht="21" x14ac:dyDescent="0.35">
      <c r="A51" s="167" t="s">
        <v>25</v>
      </c>
      <c r="B51" s="167"/>
      <c r="C51" s="167"/>
      <c r="D51" s="167"/>
      <c r="E51" s="167"/>
      <c r="F51" s="167"/>
      <c r="G51" s="167"/>
      <c r="H51" s="167"/>
      <c r="I51" s="167"/>
    </row>
    <row r="52" spans="1:13" s="43" customFormat="1" x14ac:dyDescent="0.25">
      <c r="A52" s="165" t="s">
        <v>1</v>
      </c>
      <c r="B52" s="165" t="s">
        <v>2</v>
      </c>
      <c r="C52" s="165"/>
      <c r="D52" s="165" t="s">
        <v>3</v>
      </c>
      <c r="E52" s="165"/>
      <c r="F52" s="165"/>
      <c r="G52" s="165"/>
      <c r="H52" s="165"/>
      <c r="I52" s="165" t="s">
        <v>4</v>
      </c>
    </row>
    <row r="53" spans="1:13" s="43" customFormat="1" ht="30" x14ac:dyDescent="0.25">
      <c r="A53" s="165"/>
      <c r="B53" s="165"/>
      <c r="C53" s="165"/>
      <c r="D53" s="44" t="s">
        <v>5</v>
      </c>
      <c r="E53" s="45" t="s">
        <v>6</v>
      </c>
      <c r="F53" s="44" t="s">
        <v>7</v>
      </c>
      <c r="G53" s="45" t="s">
        <v>6</v>
      </c>
      <c r="H53" s="45" t="s">
        <v>8</v>
      </c>
      <c r="I53" s="165"/>
    </row>
    <row r="54" spans="1:13" s="43" customFormat="1" ht="45" x14ac:dyDescent="0.25">
      <c r="A54" s="44" t="s">
        <v>9</v>
      </c>
      <c r="B54" s="44" t="s">
        <v>10</v>
      </c>
      <c r="C54" s="46">
        <v>2017</v>
      </c>
      <c r="D54" s="52">
        <v>231</v>
      </c>
      <c r="E54" s="59">
        <v>988</v>
      </c>
      <c r="F54" s="52">
        <v>223</v>
      </c>
      <c r="G54" s="59">
        <v>980</v>
      </c>
      <c r="H54" s="49">
        <f>D54-F54</f>
        <v>8</v>
      </c>
      <c r="I54" s="50"/>
      <c r="M54" s="66"/>
    </row>
    <row r="55" spans="1:13" s="43" customFormat="1" x14ac:dyDescent="0.25">
      <c r="A55" s="165" t="s">
        <v>11</v>
      </c>
      <c r="B55" s="44" t="s">
        <v>12</v>
      </c>
      <c r="C55" s="46">
        <v>2017</v>
      </c>
      <c r="D55" s="52">
        <v>0</v>
      </c>
      <c r="E55" s="52">
        <v>0</v>
      </c>
      <c r="F55" s="52">
        <v>0</v>
      </c>
      <c r="G55" s="49"/>
      <c r="H55" s="49">
        <f t="shared" ref="H55:H57" si="5">D55-F55</f>
        <v>0</v>
      </c>
      <c r="I55" s="54"/>
    </row>
    <row r="56" spans="1:13" s="43" customFormat="1" ht="45" x14ac:dyDescent="0.25">
      <c r="A56" s="165"/>
      <c r="B56" s="165" t="s">
        <v>13</v>
      </c>
      <c r="C56" s="46" t="s">
        <v>14</v>
      </c>
      <c r="D56" s="52">
        <v>143</v>
      </c>
      <c r="E56" s="59">
        <v>143</v>
      </c>
      <c r="F56" s="52">
        <v>80</v>
      </c>
      <c r="G56" s="59">
        <v>80</v>
      </c>
      <c r="H56" s="49">
        <f t="shared" si="5"/>
        <v>63</v>
      </c>
      <c r="I56" s="67"/>
    </row>
    <row r="57" spans="1:13" s="43" customFormat="1" ht="45" x14ac:dyDescent="0.25">
      <c r="A57" s="165"/>
      <c r="B57" s="165"/>
      <c r="C57" s="46" t="s">
        <v>15</v>
      </c>
      <c r="D57" s="52">
        <v>29</v>
      </c>
      <c r="E57" s="59">
        <v>29</v>
      </c>
      <c r="F57" s="52">
        <v>13</v>
      </c>
      <c r="G57" s="59">
        <v>13</v>
      </c>
      <c r="H57" s="49">
        <f t="shared" si="5"/>
        <v>16</v>
      </c>
      <c r="I57" s="68"/>
    </row>
    <row r="58" spans="1:13" s="43" customFormat="1" ht="45" x14ac:dyDescent="0.25">
      <c r="A58" s="165"/>
      <c r="B58" s="165" t="s">
        <v>16</v>
      </c>
      <c r="C58" s="55" t="s">
        <v>60</v>
      </c>
      <c r="D58" s="56" t="s">
        <v>61</v>
      </c>
      <c r="E58" s="56" t="s">
        <v>62</v>
      </c>
      <c r="F58" s="56" t="s">
        <v>63</v>
      </c>
      <c r="G58" s="56" t="s">
        <v>64</v>
      </c>
      <c r="H58" s="56" t="s">
        <v>65</v>
      </c>
      <c r="I58" s="54"/>
    </row>
    <row r="59" spans="1:13" s="43" customFormat="1" x14ac:dyDescent="0.25">
      <c r="A59" s="165"/>
      <c r="B59" s="165"/>
      <c r="C59" s="69">
        <v>951</v>
      </c>
      <c r="D59" s="69">
        <v>950</v>
      </c>
      <c r="E59" s="69">
        <v>950</v>
      </c>
      <c r="F59" s="69">
        <v>415</v>
      </c>
      <c r="G59" s="69">
        <v>1061</v>
      </c>
      <c r="H59" s="69">
        <v>423</v>
      </c>
      <c r="I59" s="54"/>
    </row>
    <row r="60" spans="1:13" s="43" customFormat="1" x14ac:dyDescent="0.25"/>
    <row r="61" spans="1:13" s="43" customFormat="1" ht="21" x14ac:dyDescent="0.35">
      <c r="A61" s="164" t="s">
        <v>28</v>
      </c>
      <c r="B61" s="164"/>
      <c r="C61" s="164"/>
      <c r="D61" s="164"/>
      <c r="E61" s="164"/>
      <c r="F61" s="164"/>
      <c r="G61" s="164"/>
      <c r="H61" s="164"/>
      <c r="I61" s="164"/>
    </row>
    <row r="62" spans="1:13" s="43" customFormat="1" x14ac:dyDescent="0.25">
      <c r="A62" s="165" t="s">
        <v>1</v>
      </c>
      <c r="B62" s="165" t="s">
        <v>2</v>
      </c>
      <c r="C62" s="165"/>
      <c r="D62" s="165" t="s">
        <v>3</v>
      </c>
      <c r="E62" s="165"/>
      <c r="F62" s="165"/>
      <c r="G62" s="165"/>
      <c r="H62" s="165"/>
      <c r="I62" s="165" t="s">
        <v>4</v>
      </c>
    </row>
    <row r="63" spans="1:13" s="43" customFormat="1" ht="30" x14ac:dyDescent="0.25">
      <c r="A63" s="165"/>
      <c r="B63" s="165"/>
      <c r="C63" s="165"/>
      <c r="D63" s="44" t="s">
        <v>5</v>
      </c>
      <c r="E63" s="45" t="s">
        <v>6</v>
      </c>
      <c r="F63" s="44" t="s">
        <v>7</v>
      </c>
      <c r="G63" s="45" t="s">
        <v>6</v>
      </c>
      <c r="H63" s="45" t="s">
        <v>8</v>
      </c>
      <c r="I63" s="165"/>
    </row>
    <row r="64" spans="1:13" s="43" customFormat="1" ht="45" x14ac:dyDescent="0.25">
      <c r="A64" s="44" t="s">
        <v>9</v>
      </c>
      <c r="B64" s="44" t="s">
        <v>10</v>
      </c>
      <c r="C64" s="46">
        <v>2017</v>
      </c>
      <c r="D64" s="52">
        <v>56</v>
      </c>
      <c r="E64" s="52">
        <v>72</v>
      </c>
      <c r="F64" s="52">
        <v>56</v>
      </c>
      <c r="G64" s="49">
        <v>72</v>
      </c>
      <c r="H64" s="49">
        <f>D64-F64</f>
        <v>0</v>
      </c>
      <c r="I64" s="50"/>
    </row>
    <row r="65" spans="1:14" s="43" customFormat="1" x14ac:dyDescent="0.25">
      <c r="A65" s="165" t="s">
        <v>11</v>
      </c>
      <c r="B65" s="44" t="s">
        <v>12</v>
      </c>
      <c r="C65" s="46">
        <v>2017</v>
      </c>
      <c r="D65" s="52">
        <v>0</v>
      </c>
      <c r="E65" s="52">
        <v>0</v>
      </c>
      <c r="F65" s="52">
        <v>0</v>
      </c>
      <c r="G65" s="49">
        <v>0</v>
      </c>
      <c r="H65" s="49">
        <f t="shared" ref="H65:H67" si="6">D65-F65</f>
        <v>0</v>
      </c>
      <c r="I65" s="54"/>
    </row>
    <row r="66" spans="1:14" s="43" customFormat="1" ht="45" x14ac:dyDescent="0.25">
      <c r="A66" s="165"/>
      <c r="B66" s="165" t="s">
        <v>13</v>
      </c>
      <c r="C66" s="46" t="s">
        <v>14</v>
      </c>
      <c r="D66" s="52">
        <v>0</v>
      </c>
      <c r="E66" s="52">
        <v>0</v>
      </c>
      <c r="F66" s="52">
        <v>0</v>
      </c>
      <c r="G66" s="49">
        <v>0</v>
      </c>
      <c r="H66" s="49">
        <f t="shared" si="6"/>
        <v>0</v>
      </c>
      <c r="I66" s="166"/>
    </row>
    <row r="67" spans="1:14" s="43" customFormat="1" ht="45" x14ac:dyDescent="0.25">
      <c r="A67" s="165"/>
      <c r="B67" s="165"/>
      <c r="C67" s="46" t="s">
        <v>15</v>
      </c>
      <c r="D67" s="52">
        <v>57</v>
      </c>
      <c r="E67" s="52">
        <v>70</v>
      </c>
      <c r="F67" s="52">
        <v>56</v>
      </c>
      <c r="G67" s="49">
        <v>1</v>
      </c>
      <c r="H67" s="49">
        <f t="shared" si="6"/>
        <v>1</v>
      </c>
      <c r="I67" s="166"/>
    </row>
    <row r="68" spans="1:14" s="43" customFormat="1" ht="45" x14ac:dyDescent="0.25">
      <c r="A68" s="165"/>
      <c r="B68" s="165" t="s">
        <v>16</v>
      </c>
      <c r="C68" s="55" t="s">
        <v>60</v>
      </c>
      <c r="D68" s="56" t="s">
        <v>61</v>
      </c>
      <c r="E68" s="56" t="s">
        <v>62</v>
      </c>
      <c r="F68" s="56" t="s">
        <v>63</v>
      </c>
      <c r="G68" s="56" t="s">
        <v>64</v>
      </c>
      <c r="H68" s="56" t="s">
        <v>65</v>
      </c>
      <c r="I68" s="54"/>
      <c r="N68" s="43" t="s">
        <v>78</v>
      </c>
    </row>
    <row r="69" spans="1:14" s="43" customFormat="1" x14ac:dyDescent="0.25">
      <c r="A69" s="165"/>
      <c r="B69" s="165"/>
      <c r="C69" s="57">
        <v>120</v>
      </c>
      <c r="D69" s="57">
        <v>54</v>
      </c>
      <c r="E69" s="57">
        <v>54</v>
      </c>
      <c r="F69" s="57">
        <v>28</v>
      </c>
      <c r="G69" s="57">
        <v>73</v>
      </c>
      <c r="H69" s="57">
        <v>30</v>
      </c>
      <c r="I69" s="54"/>
    </row>
    <row r="70" spans="1:14" s="43" customFormat="1" x14ac:dyDescent="0.25"/>
    <row r="71" spans="1:14" s="43" customFormat="1" ht="21" x14ac:dyDescent="0.35">
      <c r="A71" s="167" t="s">
        <v>29</v>
      </c>
      <c r="B71" s="167"/>
      <c r="C71" s="167"/>
      <c r="D71" s="167"/>
      <c r="E71" s="167"/>
      <c r="F71" s="167"/>
      <c r="G71" s="167"/>
      <c r="H71" s="167"/>
      <c r="I71" s="167"/>
    </row>
    <row r="72" spans="1:14" s="43" customFormat="1" x14ac:dyDescent="0.25">
      <c r="A72" s="165" t="s">
        <v>1</v>
      </c>
      <c r="B72" s="165" t="s">
        <v>2</v>
      </c>
      <c r="C72" s="165"/>
      <c r="D72" s="165" t="s">
        <v>3</v>
      </c>
      <c r="E72" s="165"/>
      <c r="F72" s="165"/>
      <c r="G72" s="165"/>
      <c r="H72" s="165"/>
      <c r="I72" s="165" t="s">
        <v>4</v>
      </c>
    </row>
    <row r="73" spans="1:14" s="43" customFormat="1" ht="30" x14ac:dyDescent="0.25">
      <c r="A73" s="165"/>
      <c r="B73" s="165"/>
      <c r="C73" s="165"/>
      <c r="D73" s="44" t="s">
        <v>5</v>
      </c>
      <c r="E73" s="45" t="s">
        <v>6</v>
      </c>
      <c r="F73" s="44" t="s">
        <v>7</v>
      </c>
      <c r="G73" s="45" t="s">
        <v>6</v>
      </c>
      <c r="H73" s="45" t="s">
        <v>8</v>
      </c>
      <c r="I73" s="165"/>
    </row>
    <row r="74" spans="1:14" s="43" customFormat="1" ht="45" x14ac:dyDescent="0.25">
      <c r="A74" s="44" t="s">
        <v>9</v>
      </c>
      <c r="B74" s="44" t="s">
        <v>10</v>
      </c>
      <c r="C74" s="46">
        <v>2017</v>
      </c>
      <c r="D74" s="52">
        <v>318</v>
      </c>
      <c r="E74" s="52">
        <v>466</v>
      </c>
      <c r="F74" s="52">
        <v>292</v>
      </c>
      <c r="G74" s="49">
        <v>438</v>
      </c>
      <c r="H74" s="49">
        <f>D74-F74</f>
        <v>26</v>
      </c>
      <c r="I74" s="50"/>
    </row>
    <row r="75" spans="1:14" s="43" customFormat="1" x14ac:dyDescent="0.25">
      <c r="A75" s="165" t="s">
        <v>11</v>
      </c>
      <c r="B75" s="44" t="s">
        <v>12</v>
      </c>
      <c r="C75" s="46">
        <v>2017</v>
      </c>
      <c r="D75" s="52">
        <v>48</v>
      </c>
      <c r="E75" s="52">
        <v>56</v>
      </c>
      <c r="F75" s="52">
        <v>45</v>
      </c>
      <c r="G75" s="49">
        <v>53</v>
      </c>
      <c r="H75" s="49">
        <f t="shared" ref="H75:H77" si="7">D75-F75</f>
        <v>3</v>
      </c>
      <c r="I75" s="54"/>
    </row>
    <row r="76" spans="1:14" s="43" customFormat="1" ht="45" x14ac:dyDescent="0.25">
      <c r="A76" s="165"/>
      <c r="B76" s="165" t="s">
        <v>13</v>
      </c>
      <c r="C76" s="46" t="s">
        <v>14</v>
      </c>
      <c r="D76" s="52">
        <v>13</v>
      </c>
      <c r="E76" s="52">
        <v>15</v>
      </c>
      <c r="F76" s="52">
        <v>9</v>
      </c>
      <c r="G76" s="49">
        <v>11</v>
      </c>
      <c r="H76" s="49">
        <f t="shared" si="7"/>
        <v>4</v>
      </c>
      <c r="I76" s="50"/>
    </row>
    <row r="77" spans="1:14" s="43" customFormat="1" ht="45" x14ac:dyDescent="0.25">
      <c r="A77" s="165"/>
      <c r="B77" s="165"/>
      <c r="C77" s="46" t="s">
        <v>15</v>
      </c>
      <c r="D77" s="70">
        <v>95</v>
      </c>
      <c r="E77" s="70">
        <v>119</v>
      </c>
      <c r="F77" s="70">
        <v>60</v>
      </c>
      <c r="G77" s="71">
        <v>63</v>
      </c>
      <c r="H77" s="49">
        <f t="shared" si="7"/>
        <v>35</v>
      </c>
      <c r="I77" s="50"/>
    </row>
    <row r="78" spans="1:14" s="43" customFormat="1" ht="45" x14ac:dyDescent="0.25">
      <c r="A78" s="165"/>
      <c r="B78" s="165" t="s">
        <v>16</v>
      </c>
      <c r="C78" s="55" t="s">
        <v>60</v>
      </c>
      <c r="D78" s="56" t="s">
        <v>61</v>
      </c>
      <c r="E78" s="56" t="s">
        <v>62</v>
      </c>
      <c r="F78" s="56" t="s">
        <v>63</v>
      </c>
      <c r="G78" s="56" t="s">
        <v>64</v>
      </c>
      <c r="H78" s="56" t="s">
        <v>65</v>
      </c>
      <c r="I78" s="54"/>
    </row>
    <row r="79" spans="1:14" s="43" customFormat="1" x14ac:dyDescent="0.25">
      <c r="A79" s="165"/>
      <c r="B79" s="165"/>
      <c r="C79" s="57">
        <v>62</v>
      </c>
      <c r="D79" s="57">
        <v>43</v>
      </c>
      <c r="E79" s="57">
        <v>48</v>
      </c>
      <c r="F79" s="57">
        <v>26</v>
      </c>
      <c r="G79" s="57">
        <v>43</v>
      </c>
      <c r="H79" s="57">
        <v>26</v>
      </c>
      <c r="I79" s="54"/>
    </row>
    <row r="80" spans="1:14" s="43" customFormat="1" x14ac:dyDescent="0.25"/>
    <row r="81" spans="1:9" s="43" customFormat="1" ht="21" x14ac:dyDescent="0.35">
      <c r="A81" s="167" t="s">
        <v>30</v>
      </c>
      <c r="B81" s="167"/>
      <c r="C81" s="167"/>
      <c r="D81" s="167"/>
      <c r="E81" s="167"/>
      <c r="F81" s="167"/>
      <c r="G81" s="167"/>
      <c r="H81" s="167"/>
      <c r="I81" s="167"/>
    </row>
    <row r="82" spans="1:9" s="43" customFormat="1" x14ac:dyDescent="0.25">
      <c r="A82" s="165" t="s">
        <v>1</v>
      </c>
      <c r="B82" s="165" t="s">
        <v>2</v>
      </c>
      <c r="C82" s="165"/>
      <c r="D82" s="165" t="s">
        <v>3</v>
      </c>
      <c r="E82" s="165"/>
      <c r="F82" s="165"/>
      <c r="G82" s="165"/>
      <c r="H82" s="165"/>
      <c r="I82" s="165" t="s">
        <v>4</v>
      </c>
    </row>
    <row r="83" spans="1:9" s="43" customFormat="1" ht="30" x14ac:dyDescent="0.25">
      <c r="A83" s="165"/>
      <c r="B83" s="165"/>
      <c r="C83" s="165"/>
      <c r="D83" s="44" t="s">
        <v>5</v>
      </c>
      <c r="E83" s="45" t="s">
        <v>6</v>
      </c>
      <c r="F83" s="44" t="s">
        <v>7</v>
      </c>
      <c r="G83" s="45" t="s">
        <v>6</v>
      </c>
      <c r="H83" s="45" t="s">
        <v>8</v>
      </c>
      <c r="I83" s="165"/>
    </row>
    <row r="84" spans="1:9" s="43" customFormat="1" ht="45" x14ac:dyDescent="0.25">
      <c r="A84" s="44" t="s">
        <v>9</v>
      </c>
      <c r="B84" s="44" t="s">
        <v>10</v>
      </c>
      <c r="C84" s="46">
        <v>2017</v>
      </c>
      <c r="D84" s="52">
        <v>15</v>
      </c>
      <c r="E84" s="52">
        <v>113</v>
      </c>
      <c r="F84" s="52">
        <v>15</v>
      </c>
      <c r="G84" s="49">
        <v>113</v>
      </c>
      <c r="H84" s="49">
        <f>D84-F84</f>
        <v>0</v>
      </c>
      <c r="I84" s="50"/>
    </row>
    <row r="85" spans="1:9" s="43" customFormat="1" x14ac:dyDescent="0.25">
      <c r="A85" s="165" t="s">
        <v>11</v>
      </c>
      <c r="B85" s="44" t="s">
        <v>12</v>
      </c>
      <c r="C85" s="46">
        <v>2017</v>
      </c>
      <c r="D85" s="52">
        <v>48</v>
      </c>
      <c r="E85" s="52">
        <v>80</v>
      </c>
      <c r="F85" s="52">
        <v>29</v>
      </c>
      <c r="G85" s="60">
        <v>53</v>
      </c>
      <c r="H85" s="49">
        <f t="shared" ref="H85:H87" si="8">D85-F85</f>
        <v>19</v>
      </c>
      <c r="I85" s="54"/>
    </row>
    <row r="86" spans="1:9" s="43" customFormat="1" ht="45" x14ac:dyDescent="0.25">
      <c r="A86" s="165"/>
      <c r="B86" s="165" t="s">
        <v>13</v>
      </c>
      <c r="C86" s="46" t="s">
        <v>14</v>
      </c>
      <c r="D86" s="52">
        <v>1</v>
      </c>
      <c r="E86" s="52">
        <v>1</v>
      </c>
      <c r="F86" s="52">
        <v>1</v>
      </c>
      <c r="G86" s="49">
        <v>1</v>
      </c>
      <c r="H86" s="49">
        <f t="shared" si="8"/>
        <v>0</v>
      </c>
      <c r="I86" s="50"/>
    </row>
    <row r="87" spans="1:9" s="43" customFormat="1" ht="45" x14ac:dyDescent="0.25">
      <c r="A87" s="165"/>
      <c r="B87" s="165"/>
      <c r="C87" s="46" t="s">
        <v>15</v>
      </c>
      <c r="D87" s="52">
        <v>36</v>
      </c>
      <c r="E87" s="52">
        <v>64</v>
      </c>
      <c r="F87" s="52">
        <v>31</v>
      </c>
      <c r="G87" s="49">
        <v>59</v>
      </c>
      <c r="H87" s="49">
        <f t="shared" si="8"/>
        <v>5</v>
      </c>
      <c r="I87" s="50"/>
    </row>
    <row r="88" spans="1:9" s="43" customFormat="1" ht="45" x14ac:dyDescent="0.25">
      <c r="A88" s="165"/>
      <c r="B88" s="165" t="s">
        <v>16</v>
      </c>
      <c r="C88" s="55" t="s">
        <v>60</v>
      </c>
      <c r="D88" s="56" t="s">
        <v>61</v>
      </c>
      <c r="E88" s="56" t="s">
        <v>62</v>
      </c>
      <c r="F88" s="56" t="s">
        <v>63</v>
      </c>
      <c r="G88" s="56" t="s">
        <v>64</v>
      </c>
      <c r="H88" s="56" t="s">
        <v>65</v>
      </c>
      <c r="I88" s="54"/>
    </row>
    <row r="89" spans="1:9" s="43" customFormat="1" x14ac:dyDescent="0.25">
      <c r="A89" s="165"/>
      <c r="B89" s="165"/>
      <c r="C89" s="57">
        <v>73</v>
      </c>
      <c r="D89" s="57">
        <v>40</v>
      </c>
      <c r="E89" s="57">
        <v>40</v>
      </c>
      <c r="F89" s="61">
        <v>27</v>
      </c>
      <c r="G89" s="61">
        <v>51</v>
      </c>
      <c r="H89" s="61">
        <v>29</v>
      </c>
      <c r="I89" s="54"/>
    </row>
    <row r="90" spans="1:9" s="43" customFormat="1" x14ac:dyDescent="0.25"/>
    <row r="91" spans="1:9" s="43" customFormat="1" ht="21" x14ac:dyDescent="0.35">
      <c r="A91" s="164" t="s">
        <v>34</v>
      </c>
      <c r="B91" s="164"/>
      <c r="C91" s="164"/>
      <c r="D91" s="164"/>
      <c r="E91" s="164"/>
      <c r="F91" s="164"/>
      <c r="G91" s="164"/>
      <c r="H91" s="164"/>
      <c r="I91" s="164"/>
    </row>
    <row r="92" spans="1:9" s="43" customFormat="1" x14ac:dyDescent="0.25">
      <c r="A92" s="165" t="s">
        <v>1</v>
      </c>
      <c r="B92" s="165" t="s">
        <v>2</v>
      </c>
      <c r="C92" s="165"/>
      <c r="D92" s="165" t="s">
        <v>3</v>
      </c>
      <c r="E92" s="165"/>
      <c r="F92" s="165"/>
      <c r="G92" s="165"/>
      <c r="H92" s="165"/>
      <c r="I92" s="165" t="s">
        <v>4</v>
      </c>
    </row>
    <row r="93" spans="1:9" s="43" customFormat="1" ht="30" x14ac:dyDescent="0.25">
      <c r="A93" s="165"/>
      <c r="B93" s="165"/>
      <c r="C93" s="165"/>
      <c r="D93" s="44" t="s">
        <v>5</v>
      </c>
      <c r="E93" s="45" t="s">
        <v>6</v>
      </c>
      <c r="F93" s="44" t="s">
        <v>7</v>
      </c>
      <c r="G93" s="45" t="s">
        <v>6</v>
      </c>
      <c r="H93" s="45" t="s">
        <v>8</v>
      </c>
      <c r="I93" s="165"/>
    </row>
    <row r="94" spans="1:9" s="43" customFormat="1" ht="45" x14ac:dyDescent="0.25">
      <c r="A94" s="44" t="s">
        <v>9</v>
      </c>
      <c r="B94" s="44" t="s">
        <v>10</v>
      </c>
      <c r="C94" s="46">
        <v>2017</v>
      </c>
      <c r="D94" s="52">
        <v>221</v>
      </c>
      <c r="E94" s="52">
        <v>221</v>
      </c>
      <c r="F94" s="52">
        <v>221</v>
      </c>
      <c r="G94" s="52">
        <v>221</v>
      </c>
      <c r="H94" s="49">
        <f>D94-F94</f>
        <v>0</v>
      </c>
      <c r="I94" s="50"/>
    </row>
    <row r="95" spans="1:9" s="43" customFormat="1" x14ac:dyDescent="0.25">
      <c r="A95" s="165" t="s">
        <v>11</v>
      </c>
      <c r="B95" s="44" t="s">
        <v>12</v>
      </c>
      <c r="C95" s="46">
        <v>2017</v>
      </c>
      <c r="D95" s="52">
        <v>0</v>
      </c>
      <c r="E95" s="52">
        <v>0</v>
      </c>
      <c r="F95" s="52">
        <v>0</v>
      </c>
      <c r="G95" s="52">
        <v>0</v>
      </c>
      <c r="H95" s="49">
        <f t="shared" ref="H95:H97" si="9">D95-F95</f>
        <v>0</v>
      </c>
      <c r="I95" s="54"/>
    </row>
    <row r="96" spans="1:9" s="43" customFormat="1" ht="45" x14ac:dyDescent="0.25">
      <c r="A96" s="165"/>
      <c r="B96" s="165" t="s">
        <v>13</v>
      </c>
      <c r="C96" s="46" t="s">
        <v>14</v>
      </c>
      <c r="D96" s="59">
        <v>20</v>
      </c>
      <c r="E96" s="59">
        <v>20</v>
      </c>
      <c r="F96" s="59">
        <v>20</v>
      </c>
      <c r="G96" s="59">
        <v>20</v>
      </c>
      <c r="H96" s="60">
        <f t="shared" si="9"/>
        <v>0</v>
      </c>
      <c r="I96" s="166"/>
    </row>
    <row r="97" spans="1:9" s="43" customFormat="1" ht="45" x14ac:dyDescent="0.25">
      <c r="A97" s="165"/>
      <c r="B97" s="165"/>
      <c r="C97" s="46" t="s">
        <v>15</v>
      </c>
      <c r="D97" s="59">
        <v>25</v>
      </c>
      <c r="E97" s="59">
        <v>31</v>
      </c>
      <c r="F97" s="59">
        <v>24</v>
      </c>
      <c r="G97" s="59">
        <v>29</v>
      </c>
      <c r="H97" s="60">
        <f t="shared" si="9"/>
        <v>1</v>
      </c>
      <c r="I97" s="166"/>
    </row>
    <row r="98" spans="1:9" s="43" customFormat="1" ht="45" x14ac:dyDescent="0.25">
      <c r="A98" s="165"/>
      <c r="B98" s="165" t="s">
        <v>16</v>
      </c>
      <c r="C98" s="55" t="s">
        <v>60</v>
      </c>
      <c r="D98" s="56" t="s">
        <v>61</v>
      </c>
      <c r="E98" s="56" t="s">
        <v>62</v>
      </c>
      <c r="F98" s="56" t="s">
        <v>63</v>
      </c>
      <c r="G98" s="56" t="s">
        <v>64</v>
      </c>
      <c r="H98" s="56" t="s">
        <v>65</v>
      </c>
      <c r="I98" s="54"/>
    </row>
    <row r="99" spans="1:9" s="43" customFormat="1" x14ac:dyDescent="0.25">
      <c r="A99" s="165"/>
      <c r="B99" s="165"/>
      <c r="C99" s="61">
        <v>329</v>
      </c>
      <c r="D99" s="61">
        <v>311</v>
      </c>
      <c r="E99" s="61">
        <v>311</v>
      </c>
      <c r="F99" s="61">
        <v>248</v>
      </c>
      <c r="G99" s="61">
        <v>407</v>
      </c>
      <c r="H99" s="61">
        <v>325</v>
      </c>
      <c r="I99" s="54"/>
    </row>
    <row r="100" spans="1:9" s="43" customFormat="1" x14ac:dyDescent="0.25"/>
    <row r="101" spans="1:9" s="43" customFormat="1" ht="21" x14ac:dyDescent="0.35">
      <c r="A101" s="164" t="s">
        <v>39</v>
      </c>
      <c r="B101" s="164"/>
      <c r="C101" s="164"/>
      <c r="D101" s="164"/>
      <c r="E101" s="164"/>
      <c r="F101" s="164"/>
      <c r="G101" s="164"/>
      <c r="H101" s="164"/>
      <c r="I101" s="164"/>
    </row>
    <row r="102" spans="1:9" s="43" customFormat="1" x14ac:dyDescent="0.25">
      <c r="A102" s="165" t="s">
        <v>1</v>
      </c>
      <c r="B102" s="165" t="s">
        <v>2</v>
      </c>
      <c r="C102" s="165"/>
      <c r="D102" s="165" t="s">
        <v>3</v>
      </c>
      <c r="E102" s="165"/>
      <c r="F102" s="165"/>
      <c r="G102" s="165"/>
      <c r="H102" s="165"/>
      <c r="I102" s="165" t="s">
        <v>4</v>
      </c>
    </row>
    <row r="103" spans="1:9" s="43" customFormat="1" ht="30" x14ac:dyDescent="0.25">
      <c r="A103" s="165"/>
      <c r="B103" s="165"/>
      <c r="C103" s="165"/>
      <c r="D103" s="44" t="s">
        <v>5</v>
      </c>
      <c r="E103" s="45" t="s">
        <v>6</v>
      </c>
      <c r="F103" s="44" t="s">
        <v>7</v>
      </c>
      <c r="G103" s="45" t="s">
        <v>6</v>
      </c>
      <c r="H103" s="45" t="s">
        <v>8</v>
      </c>
      <c r="I103" s="165"/>
    </row>
    <row r="104" spans="1:9" s="43" customFormat="1" ht="45" x14ac:dyDescent="0.25">
      <c r="A104" s="44" t="s">
        <v>9</v>
      </c>
      <c r="B104" s="44" t="s">
        <v>10</v>
      </c>
      <c r="C104" s="46">
        <v>2017</v>
      </c>
      <c r="D104" s="47">
        <v>11</v>
      </c>
      <c r="E104" s="47">
        <v>20</v>
      </c>
      <c r="F104" s="70">
        <v>3</v>
      </c>
      <c r="G104" s="47">
        <v>6</v>
      </c>
      <c r="H104" s="49">
        <f>D104-F104</f>
        <v>8</v>
      </c>
      <c r="I104" s="50"/>
    </row>
    <row r="105" spans="1:9" s="43" customFormat="1" x14ac:dyDescent="0.25">
      <c r="A105" s="165" t="s">
        <v>11</v>
      </c>
      <c r="B105" s="44" t="s">
        <v>12</v>
      </c>
      <c r="C105" s="46">
        <v>2017</v>
      </c>
      <c r="D105" s="63">
        <v>23</v>
      </c>
      <c r="E105" s="53">
        <v>57</v>
      </c>
      <c r="F105" s="70">
        <v>15</v>
      </c>
      <c r="G105" s="47">
        <v>26</v>
      </c>
      <c r="H105" s="49">
        <f t="shared" ref="H105:H107" si="10">D105-F105</f>
        <v>8</v>
      </c>
      <c r="I105" s="54"/>
    </row>
    <row r="106" spans="1:9" s="43" customFormat="1" ht="45" x14ac:dyDescent="0.25">
      <c r="A106" s="165"/>
      <c r="B106" s="165" t="s">
        <v>13</v>
      </c>
      <c r="C106" s="46" t="s">
        <v>14</v>
      </c>
      <c r="D106" s="70">
        <v>26</v>
      </c>
      <c r="E106" s="47">
        <v>48</v>
      </c>
      <c r="F106" s="47">
        <v>21</v>
      </c>
      <c r="G106" s="47">
        <v>38</v>
      </c>
      <c r="H106" s="72">
        <f t="shared" si="10"/>
        <v>5</v>
      </c>
      <c r="I106" s="166"/>
    </row>
    <row r="107" spans="1:9" s="43" customFormat="1" ht="45" x14ac:dyDescent="0.25">
      <c r="A107" s="165"/>
      <c r="B107" s="165"/>
      <c r="C107" s="46" t="s">
        <v>15</v>
      </c>
      <c r="D107" s="63">
        <v>27</v>
      </c>
      <c r="E107" s="53">
        <v>36</v>
      </c>
      <c r="F107" s="63">
        <v>20</v>
      </c>
      <c r="G107" s="47">
        <v>29</v>
      </c>
      <c r="H107" s="49">
        <f t="shared" si="10"/>
        <v>7</v>
      </c>
      <c r="I107" s="166"/>
    </row>
    <row r="108" spans="1:9" s="43" customFormat="1" ht="45" x14ac:dyDescent="0.25">
      <c r="A108" s="165"/>
      <c r="B108" s="165" t="s">
        <v>16</v>
      </c>
      <c r="C108" s="55" t="s">
        <v>60</v>
      </c>
      <c r="D108" s="56" t="s">
        <v>61</v>
      </c>
      <c r="E108" s="56" t="s">
        <v>62</v>
      </c>
      <c r="F108" s="56" t="s">
        <v>63</v>
      </c>
      <c r="G108" s="56" t="s">
        <v>64</v>
      </c>
      <c r="H108" s="56" t="s">
        <v>65</v>
      </c>
      <c r="I108" s="54"/>
    </row>
    <row r="109" spans="1:9" s="43" customFormat="1" x14ac:dyDescent="0.25">
      <c r="A109" s="165"/>
      <c r="B109" s="165"/>
      <c r="C109" s="53">
        <v>285</v>
      </c>
      <c r="D109" s="69">
        <v>151</v>
      </c>
      <c r="E109" s="53">
        <v>180</v>
      </c>
      <c r="F109" s="57">
        <v>91</v>
      </c>
      <c r="G109" s="61">
        <v>250</v>
      </c>
      <c r="H109" s="57">
        <v>128</v>
      </c>
      <c r="I109" s="54"/>
    </row>
    <row r="110" spans="1:9" s="43" customFormat="1" x14ac:dyDescent="0.25"/>
    <row r="111" spans="1:9" s="43" customFormat="1" ht="21" x14ac:dyDescent="0.35">
      <c r="A111" s="164" t="s">
        <v>42</v>
      </c>
      <c r="B111" s="164"/>
      <c r="C111" s="164"/>
      <c r="D111" s="164"/>
      <c r="E111" s="164"/>
      <c r="F111" s="164"/>
      <c r="G111" s="164"/>
      <c r="H111" s="164"/>
      <c r="I111" s="164"/>
    </row>
    <row r="112" spans="1:9" s="43" customFormat="1" x14ac:dyDescent="0.25">
      <c r="A112" s="165" t="s">
        <v>1</v>
      </c>
      <c r="B112" s="165" t="s">
        <v>2</v>
      </c>
      <c r="C112" s="165"/>
      <c r="D112" s="165" t="s">
        <v>3</v>
      </c>
      <c r="E112" s="165"/>
      <c r="F112" s="165"/>
      <c r="G112" s="165"/>
      <c r="H112" s="165"/>
      <c r="I112" s="165" t="s">
        <v>4</v>
      </c>
    </row>
    <row r="113" spans="1:9" s="43" customFormat="1" ht="30" x14ac:dyDescent="0.25">
      <c r="A113" s="165"/>
      <c r="B113" s="165"/>
      <c r="C113" s="165"/>
      <c r="D113" s="44" t="s">
        <v>5</v>
      </c>
      <c r="E113" s="45" t="s">
        <v>6</v>
      </c>
      <c r="F113" s="44" t="s">
        <v>7</v>
      </c>
      <c r="G113" s="45" t="s">
        <v>6</v>
      </c>
      <c r="H113" s="45" t="s">
        <v>8</v>
      </c>
      <c r="I113" s="165"/>
    </row>
    <row r="114" spans="1:9" s="43" customFormat="1" ht="45" x14ac:dyDescent="0.25">
      <c r="A114" s="44" t="s">
        <v>9</v>
      </c>
      <c r="B114" s="44" t="s">
        <v>10</v>
      </c>
      <c r="C114" s="46">
        <v>2017</v>
      </c>
      <c r="D114" s="59">
        <v>64</v>
      </c>
      <c r="E114" s="59">
        <v>382</v>
      </c>
      <c r="F114" s="59">
        <v>61</v>
      </c>
      <c r="G114" s="59">
        <v>377</v>
      </c>
      <c r="H114" s="49">
        <f>D114-F114</f>
        <v>3</v>
      </c>
      <c r="I114" s="50"/>
    </row>
    <row r="115" spans="1:9" s="43" customFormat="1" x14ac:dyDescent="0.25">
      <c r="A115" s="165" t="s">
        <v>11</v>
      </c>
      <c r="B115" s="44" t="s">
        <v>12</v>
      </c>
      <c r="C115" s="46">
        <v>2017</v>
      </c>
      <c r="D115" s="52">
        <v>8</v>
      </c>
      <c r="E115" s="52">
        <v>8</v>
      </c>
      <c r="F115" s="52">
        <v>2</v>
      </c>
      <c r="G115" s="49">
        <v>2</v>
      </c>
      <c r="H115" s="49">
        <f>D115-F115</f>
        <v>6</v>
      </c>
      <c r="I115" s="54"/>
    </row>
    <row r="116" spans="1:9" s="43" customFormat="1" ht="45" x14ac:dyDescent="0.25">
      <c r="A116" s="165"/>
      <c r="B116" s="165" t="s">
        <v>13</v>
      </c>
      <c r="C116" s="46" t="s">
        <v>14</v>
      </c>
      <c r="D116" s="52">
        <v>0</v>
      </c>
      <c r="E116" s="52">
        <v>0</v>
      </c>
      <c r="F116" s="52">
        <v>0</v>
      </c>
      <c r="G116" s="49">
        <v>0</v>
      </c>
      <c r="H116" s="49">
        <f>D116-F116</f>
        <v>0</v>
      </c>
      <c r="I116" s="166"/>
    </row>
    <row r="117" spans="1:9" s="43" customFormat="1" ht="45" x14ac:dyDescent="0.25">
      <c r="A117" s="165"/>
      <c r="B117" s="165"/>
      <c r="C117" s="46" t="s">
        <v>15</v>
      </c>
      <c r="D117" s="52">
        <v>17</v>
      </c>
      <c r="E117" s="52">
        <v>27</v>
      </c>
      <c r="F117" s="52">
        <v>10</v>
      </c>
      <c r="G117" s="49">
        <v>15</v>
      </c>
      <c r="H117" s="49">
        <f>D117-F117</f>
        <v>7</v>
      </c>
      <c r="I117" s="166"/>
    </row>
    <row r="118" spans="1:9" s="43" customFormat="1" ht="45" x14ac:dyDescent="0.25">
      <c r="A118" s="165"/>
      <c r="B118" s="165" t="s">
        <v>16</v>
      </c>
      <c r="C118" s="55" t="s">
        <v>60</v>
      </c>
      <c r="D118" s="56" t="s">
        <v>61</v>
      </c>
      <c r="E118" s="56" t="s">
        <v>62</v>
      </c>
      <c r="F118" s="56" t="s">
        <v>63</v>
      </c>
      <c r="G118" s="56" t="s">
        <v>64</v>
      </c>
      <c r="H118" s="56" t="s">
        <v>65</v>
      </c>
      <c r="I118" s="54"/>
    </row>
    <row r="119" spans="1:9" s="43" customFormat="1" x14ac:dyDescent="0.25">
      <c r="A119" s="165"/>
      <c r="B119" s="165"/>
      <c r="C119" s="57">
        <v>55</v>
      </c>
      <c r="D119" s="57">
        <v>46</v>
      </c>
      <c r="E119" s="57">
        <v>52</v>
      </c>
      <c r="F119" s="57">
        <v>26</v>
      </c>
      <c r="G119" s="57">
        <v>70</v>
      </c>
      <c r="H119" s="57">
        <v>26</v>
      </c>
      <c r="I119" s="54"/>
    </row>
    <row r="120" spans="1:9" s="43" customFormat="1" x14ac:dyDescent="0.25"/>
    <row r="121" spans="1:9" s="43" customFormat="1" ht="21" x14ac:dyDescent="0.35">
      <c r="A121" s="164" t="s">
        <v>47</v>
      </c>
      <c r="B121" s="164"/>
      <c r="C121" s="164"/>
      <c r="D121" s="164"/>
      <c r="E121" s="164"/>
      <c r="F121" s="164"/>
      <c r="G121" s="164"/>
      <c r="H121" s="164"/>
      <c r="I121" s="164"/>
    </row>
    <row r="122" spans="1:9" s="43" customFormat="1" x14ac:dyDescent="0.25">
      <c r="A122" s="165" t="s">
        <v>1</v>
      </c>
      <c r="B122" s="165" t="s">
        <v>2</v>
      </c>
      <c r="C122" s="165"/>
      <c r="D122" s="165" t="s">
        <v>3</v>
      </c>
      <c r="E122" s="165"/>
      <c r="F122" s="165"/>
      <c r="G122" s="165"/>
      <c r="H122" s="165"/>
      <c r="I122" s="165" t="s">
        <v>4</v>
      </c>
    </row>
    <row r="123" spans="1:9" s="43" customFormat="1" ht="30" x14ac:dyDescent="0.25">
      <c r="A123" s="165"/>
      <c r="B123" s="165"/>
      <c r="C123" s="165"/>
      <c r="D123" s="44" t="s">
        <v>5</v>
      </c>
      <c r="E123" s="45" t="s">
        <v>6</v>
      </c>
      <c r="F123" s="44" t="s">
        <v>7</v>
      </c>
      <c r="G123" s="45" t="s">
        <v>6</v>
      </c>
      <c r="H123" s="45" t="s">
        <v>8</v>
      </c>
      <c r="I123" s="165"/>
    </row>
    <row r="124" spans="1:9" s="43" customFormat="1" ht="45" x14ac:dyDescent="0.25">
      <c r="A124" s="44" t="s">
        <v>9</v>
      </c>
      <c r="B124" s="44" t="s">
        <v>10</v>
      </c>
      <c r="C124" s="46">
        <v>2017</v>
      </c>
      <c r="D124" s="52">
        <v>21</v>
      </c>
      <c r="E124" s="52">
        <v>114</v>
      </c>
      <c r="F124" s="52">
        <v>21</v>
      </c>
      <c r="G124" s="52">
        <v>114</v>
      </c>
      <c r="H124" s="49">
        <f>D124-F124</f>
        <v>0</v>
      </c>
      <c r="I124" s="50"/>
    </row>
    <row r="125" spans="1:9" s="43" customFormat="1" x14ac:dyDescent="0.25">
      <c r="A125" s="165" t="s">
        <v>11</v>
      </c>
      <c r="B125" s="44" t="s">
        <v>12</v>
      </c>
      <c r="C125" s="46">
        <v>2017</v>
      </c>
      <c r="D125" s="52">
        <v>0</v>
      </c>
      <c r="E125" s="52">
        <v>0</v>
      </c>
      <c r="F125" s="52">
        <v>0</v>
      </c>
      <c r="G125" s="52">
        <v>0</v>
      </c>
      <c r="H125" s="49">
        <f t="shared" ref="H125:H127" si="11">D125-F125</f>
        <v>0</v>
      </c>
      <c r="I125" s="54"/>
    </row>
    <row r="126" spans="1:9" s="43" customFormat="1" ht="45" x14ac:dyDescent="0.25">
      <c r="A126" s="165"/>
      <c r="B126" s="165" t="s">
        <v>13</v>
      </c>
      <c r="C126" s="46" t="s">
        <v>14</v>
      </c>
      <c r="D126" s="52">
        <v>11</v>
      </c>
      <c r="E126" s="52">
        <v>14</v>
      </c>
      <c r="F126" s="52">
        <v>11</v>
      </c>
      <c r="G126" s="52">
        <v>14</v>
      </c>
      <c r="H126" s="49">
        <f t="shared" si="11"/>
        <v>0</v>
      </c>
      <c r="I126" s="166"/>
    </row>
    <row r="127" spans="1:9" s="43" customFormat="1" ht="45" x14ac:dyDescent="0.25">
      <c r="A127" s="165"/>
      <c r="B127" s="165"/>
      <c r="C127" s="46" t="s">
        <v>15</v>
      </c>
      <c r="D127" s="52">
        <v>14</v>
      </c>
      <c r="E127" s="52">
        <v>15</v>
      </c>
      <c r="F127" s="52">
        <v>8</v>
      </c>
      <c r="G127" s="52">
        <v>9</v>
      </c>
      <c r="H127" s="49">
        <f t="shared" si="11"/>
        <v>6</v>
      </c>
      <c r="I127" s="166"/>
    </row>
    <row r="128" spans="1:9" s="43" customFormat="1" ht="45" x14ac:dyDescent="0.25">
      <c r="A128" s="165"/>
      <c r="B128" s="165" t="s">
        <v>16</v>
      </c>
      <c r="C128" s="55" t="s">
        <v>60</v>
      </c>
      <c r="D128" s="56" t="s">
        <v>61</v>
      </c>
      <c r="E128" s="56" t="s">
        <v>62</v>
      </c>
      <c r="F128" s="56" t="s">
        <v>63</v>
      </c>
      <c r="G128" s="56" t="s">
        <v>64</v>
      </c>
      <c r="H128" s="56" t="s">
        <v>65</v>
      </c>
      <c r="I128" s="54"/>
    </row>
    <row r="129" spans="1:9" s="43" customFormat="1" x14ac:dyDescent="0.25">
      <c r="A129" s="165"/>
      <c r="B129" s="165"/>
      <c r="C129" s="57">
        <v>47</v>
      </c>
      <c r="D129" s="57">
        <v>38</v>
      </c>
      <c r="E129" s="57">
        <v>38</v>
      </c>
      <c r="F129" s="57">
        <v>12</v>
      </c>
      <c r="G129" s="57">
        <v>81</v>
      </c>
      <c r="H129" s="57">
        <v>47</v>
      </c>
      <c r="I129" s="54"/>
    </row>
    <row r="130" spans="1:9" s="43" customFormat="1" x14ac:dyDescent="0.25"/>
    <row r="131" spans="1:9" s="43" customFormat="1" ht="21" x14ac:dyDescent="0.35">
      <c r="A131" s="164" t="s">
        <v>49</v>
      </c>
      <c r="B131" s="164"/>
      <c r="C131" s="164"/>
      <c r="D131" s="164"/>
      <c r="E131" s="164"/>
      <c r="F131" s="164"/>
      <c r="G131" s="164"/>
      <c r="H131" s="164"/>
      <c r="I131" s="164"/>
    </row>
    <row r="132" spans="1:9" s="43" customFormat="1" x14ac:dyDescent="0.25">
      <c r="A132" s="165" t="s">
        <v>1</v>
      </c>
      <c r="B132" s="165" t="s">
        <v>2</v>
      </c>
      <c r="C132" s="165"/>
      <c r="D132" s="165" t="s">
        <v>3</v>
      </c>
      <c r="E132" s="165"/>
      <c r="F132" s="165"/>
      <c r="G132" s="165"/>
      <c r="H132" s="165"/>
      <c r="I132" s="165" t="s">
        <v>4</v>
      </c>
    </row>
    <row r="133" spans="1:9" s="43" customFormat="1" ht="30" x14ac:dyDescent="0.25">
      <c r="A133" s="165"/>
      <c r="B133" s="165"/>
      <c r="C133" s="165"/>
      <c r="D133" s="44" t="s">
        <v>5</v>
      </c>
      <c r="E133" s="45" t="s">
        <v>6</v>
      </c>
      <c r="F133" s="44" t="s">
        <v>7</v>
      </c>
      <c r="G133" s="45" t="s">
        <v>6</v>
      </c>
      <c r="H133" s="45" t="s">
        <v>8</v>
      </c>
      <c r="I133" s="165"/>
    </row>
    <row r="134" spans="1:9" s="43" customFormat="1" ht="45" x14ac:dyDescent="0.25">
      <c r="A134" s="44" t="s">
        <v>9</v>
      </c>
      <c r="B134" s="44" t="s">
        <v>10</v>
      </c>
      <c r="C134" s="46">
        <v>2017</v>
      </c>
      <c r="D134" s="52">
        <v>55</v>
      </c>
      <c r="E134" s="59">
        <v>55</v>
      </c>
      <c r="F134" s="52">
        <v>37</v>
      </c>
      <c r="G134" s="59">
        <v>37</v>
      </c>
      <c r="H134" s="49">
        <f>D134-F134</f>
        <v>18</v>
      </c>
      <c r="I134" s="50" t="s">
        <v>88</v>
      </c>
    </row>
    <row r="135" spans="1:9" s="43" customFormat="1" x14ac:dyDescent="0.25">
      <c r="A135" s="171" t="s">
        <v>11</v>
      </c>
      <c r="B135" s="44" t="s">
        <v>12</v>
      </c>
      <c r="C135" s="46">
        <v>2017</v>
      </c>
      <c r="D135" s="52">
        <v>0</v>
      </c>
      <c r="E135" s="49">
        <v>0</v>
      </c>
      <c r="F135" s="52">
        <v>0</v>
      </c>
      <c r="G135" s="53">
        <v>0</v>
      </c>
      <c r="H135" s="49">
        <f t="shared" ref="H135:H137" si="12">D135-F135</f>
        <v>0</v>
      </c>
      <c r="I135" s="54"/>
    </row>
    <row r="136" spans="1:9" s="43" customFormat="1" ht="45" x14ac:dyDescent="0.25">
      <c r="A136" s="172"/>
      <c r="B136" s="165" t="s">
        <v>13</v>
      </c>
      <c r="C136" s="46" t="s">
        <v>14</v>
      </c>
      <c r="D136" s="52">
        <v>36</v>
      </c>
      <c r="E136" s="59">
        <v>37</v>
      </c>
      <c r="F136" s="52">
        <v>14</v>
      </c>
      <c r="G136" s="59">
        <v>15</v>
      </c>
      <c r="H136" s="49">
        <f t="shared" si="12"/>
        <v>22</v>
      </c>
      <c r="I136" s="166"/>
    </row>
    <row r="137" spans="1:9" s="43" customFormat="1" ht="45" x14ac:dyDescent="0.25">
      <c r="A137" s="172"/>
      <c r="B137" s="165"/>
      <c r="C137" s="46" t="s">
        <v>15</v>
      </c>
      <c r="D137" s="52">
        <v>17</v>
      </c>
      <c r="E137" s="59">
        <v>17</v>
      </c>
      <c r="F137" s="52">
        <v>12</v>
      </c>
      <c r="G137" s="59">
        <v>12</v>
      </c>
      <c r="H137" s="49">
        <f t="shared" si="12"/>
        <v>5</v>
      </c>
      <c r="I137" s="166"/>
    </row>
    <row r="138" spans="1:9" s="43" customFormat="1" ht="45" x14ac:dyDescent="0.25">
      <c r="A138" s="172"/>
      <c r="B138" s="165" t="s">
        <v>16</v>
      </c>
      <c r="C138" s="55" t="s">
        <v>60</v>
      </c>
      <c r="D138" s="56" t="s">
        <v>61</v>
      </c>
      <c r="E138" s="56" t="s">
        <v>62</v>
      </c>
      <c r="F138" s="56" t="s">
        <v>63</v>
      </c>
      <c r="G138" s="56" t="s">
        <v>64</v>
      </c>
      <c r="H138" s="56" t="s">
        <v>65</v>
      </c>
      <c r="I138" s="54"/>
    </row>
    <row r="139" spans="1:9" s="43" customFormat="1" x14ac:dyDescent="0.25">
      <c r="A139" s="172"/>
      <c r="B139" s="165"/>
      <c r="C139" s="57">
        <v>91</v>
      </c>
      <c r="D139" s="57">
        <v>90</v>
      </c>
      <c r="E139" s="57">
        <v>94</v>
      </c>
      <c r="F139" s="57">
        <v>42</v>
      </c>
      <c r="G139" s="57">
        <v>137</v>
      </c>
      <c r="H139" s="61">
        <v>62</v>
      </c>
      <c r="I139" s="54"/>
    </row>
    <row r="140" spans="1:9" s="43" customFormat="1" x14ac:dyDescent="0.25"/>
    <row r="141" spans="1:9" s="43" customFormat="1" ht="21" x14ac:dyDescent="0.35">
      <c r="A141" s="170" t="s">
        <v>52</v>
      </c>
      <c r="B141" s="164"/>
      <c r="C141" s="164"/>
      <c r="D141" s="164"/>
      <c r="E141" s="164"/>
      <c r="F141" s="164"/>
      <c r="G141" s="164"/>
      <c r="H141" s="164"/>
      <c r="I141" s="164"/>
    </row>
    <row r="142" spans="1:9" s="43" customFormat="1" x14ac:dyDescent="0.25">
      <c r="A142" s="165" t="s">
        <v>1</v>
      </c>
      <c r="B142" s="165" t="s">
        <v>2</v>
      </c>
      <c r="C142" s="165"/>
      <c r="D142" s="165" t="s">
        <v>3</v>
      </c>
      <c r="E142" s="165"/>
      <c r="F142" s="165"/>
      <c r="G142" s="165"/>
      <c r="H142" s="165"/>
      <c r="I142" s="165" t="s">
        <v>4</v>
      </c>
    </row>
    <row r="143" spans="1:9" s="43" customFormat="1" ht="30" x14ac:dyDescent="0.25">
      <c r="A143" s="165"/>
      <c r="B143" s="165"/>
      <c r="C143" s="165"/>
      <c r="D143" s="44" t="s">
        <v>5</v>
      </c>
      <c r="E143" s="45" t="s">
        <v>6</v>
      </c>
      <c r="F143" s="44" t="s">
        <v>7</v>
      </c>
      <c r="G143" s="45" t="s">
        <v>6</v>
      </c>
      <c r="H143" s="45" t="s">
        <v>8</v>
      </c>
      <c r="I143" s="165"/>
    </row>
    <row r="144" spans="1:9" s="43" customFormat="1" ht="45" x14ac:dyDescent="0.25">
      <c r="A144" s="44" t="s">
        <v>9</v>
      </c>
      <c r="B144" s="44" t="s">
        <v>10</v>
      </c>
      <c r="C144" s="46">
        <v>2017</v>
      </c>
      <c r="D144" s="52">
        <v>19</v>
      </c>
      <c r="E144" s="49">
        <v>236</v>
      </c>
      <c r="F144" s="52">
        <v>19</v>
      </c>
      <c r="G144" s="53">
        <v>236</v>
      </c>
      <c r="H144" s="49">
        <f>D144-F144</f>
        <v>0</v>
      </c>
      <c r="I144" s="50"/>
    </row>
    <row r="145" spans="1:9" s="43" customFormat="1" x14ac:dyDescent="0.25">
      <c r="A145" s="171" t="s">
        <v>11</v>
      </c>
      <c r="B145" s="44" t="s">
        <v>12</v>
      </c>
      <c r="C145" s="46">
        <v>2017</v>
      </c>
      <c r="D145" s="52">
        <v>3</v>
      </c>
      <c r="E145" s="49">
        <v>5</v>
      </c>
      <c r="F145" s="52">
        <v>3</v>
      </c>
      <c r="G145" s="53">
        <v>5</v>
      </c>
      <c r="H145" s="49">
        <f>D145-F145</f>
        <v>0</v>
      </c>
      <c r="I145" s="54"/>
    </row>
    <row r="146" spans="1:9" s="43" customFormat="1" ht="45" x14ac:dyDescent="0.25">
      <c r="A146" s="172"/>
      <c r="B146" s="165" t="s">
        <v>13</v>
      </c>
      <c r="C146" s="46" t="s">
        <v>14</v>
      </c>
      <c r="D146" s="52">
        <v>1</v>
      </c>
      <c r="E146" s="52">
        <v>1</v>
      </c>
      <c r="F146" s="52">
        <v>1</v>
      </c>
      <c r="G146" s="49">
        <v>1</v>
      </c>
      <c r="H146" s="49">
        <f>D146-F146</f>
        <v>0</v>
      </c>
      <c r="I146" s="166"/>
    </row>
    <row r="147" spans="1:9" s="43" customFormat="1" ht="45" x14ac:dyDescent="0.25">
      <c r="A147" s="172"/>
      <c r="B147" s="165"/>
      <c r="C147" s="46" t="s">
        <v>15</v>
      </c>
      <c r="D147" s="52">
        <v>3</v>
      </c>
      <c r="E147" s="52">
        <v>3</v>
      </c>
      <c r="F147" s="59">
        <v>0</v>
      </c>
      <c r="G147" s="60">
        <v>0</v>
      </c>
      <c r="H147" s="49">
        <f>D147-F147</f>
        <v>3</v>
      </c>
      <c r="I147" s="166"/>
    </row>
    <row r="148" spans="1:9" s="43" customFormat="1" ht="45" x14ac:dyDescent="0.25">
      <c r="A148" s="172"/>
      <c r="B148" s="165" t="s">
        <v>16</v>
      </c>
      <c r="C148" s="55" t="s">
        <v>60</v>
      </c>
      <c r="D148" s="56" t="s">
        <v>61</v>
      </c>
      <c r="E148" s="56" t="s">
        <v>62</v>
      </c>
      <c r="F148" s="56" t="s">
        <v>63</v>
      </c>
      <c r="G148" s="56" t="s">
        <v>64</v>
      </c>
      <c r="H148" s="56" t="s">
        <v>65</v>
      </c>
      <c r="I148" s="54"/>
    </row>
    <row r="149" spans="1:9" s="43" customFormat="1" x14ac:dyDescent="0.25">
      <c r="A149" s="172"/>
      <c r="B149" s="165"/>
      <c r="C149" s="57">
        <v>6</v>
      </c>
      <c r="D149" s="57">
        <v>6</v>
      </c>
      <c r="E149" s="57">
        <v>6</v>
      </c>
      <c r="F149" s="57">
        <v>2</v>
      </c>
      <c r="G149" s="57">
        <v>8</v>
      </c>
      <c r="H149" s="57">
        <v>3</v>
      </c>
      <c r="I149" s="54"/>
    </row>
    <row r="150" spans="1:9" s="43" customFormat="1" x14ac:dyDescent="0.25"/>
    <row r="151" spans="1:9" s="43" customFormat="1" ht="21" x14ac:dyDescent="0.35">
      <c r="A151" s="170" t="s">
        <v>89</v>
      </c>
      <c r="B151" s="164"/>
      <c r="C151" s="164"/>
      <c r="D151" s="164"/>
      <c r="E151" s="164"/>
      <c r="F151" s="164"/>
      <c r="G151" s="164"/>
      <c r="H151" s="164"/>
      <c r="I151" s="164"/>
    </row>
    <row r="152" spans="1:9" s="43" customFormat="1" x14ac:dyDescent="0.25">
      <c r="A152" s="165" t="s">
        <v>1</v>
      </c>
      <c r="B152" s="165" t="s">
        <v>2</v>
      </c>
      <c r="C152" s="165"/>
      <c r="D152" s="165" t="s">
        <v>3</v>
      </c>
      <c r="E152" s="165"/>
      <c r="F152" s="165"/>
      <c r="G152" s="165"/>
      <c r="H152" s="165"/>
      <c r="I152" s="165" t="s">
        <v>4</v>
      </c>
    </row>
    <row r="153" spans="1:9" s="43" customFormat="1" ht="30" x14ac:dyDescent="0.25">
      <c r="A153" s="165"/>
      <c r="B153" s="165"/>
      <c r="C153" s="165"/>
      <c r="D153" s="44" t="s">
        <v>5</v>
      </c>
      <c r="E153" s="45" t="s">
        <v>6</v>
      </c>
      <c r="F153" s="44" t="s">
        <v>7</v>
      </c>
      <c r="G153" s="45" t="s">
        <v>6</v>
      </c>
      <c r="H153" s="45" t="s">
        <v>8</v>
      </c>
      <c r="I153" s="165"/>
    </row>
    <row r="154" spans="1:9" s="43" customFormat="1" ht="45" x14ac:dyDescent="0.25">
      <c r="A154" s="44" t="s">
        <v>9</v>
      </c>
      <c r="B154" s="44" t="s">
        <v>10</v>
      </c>
      <c r="C154" s="46">
        <v>2017</v>
      </c>
      <c r="D154" s="52">
        <v>37</v>
      </c>
      <c r="E154" s="49">
        <v>73</v>
      </c>
      <c r="F154" s="52">
        <v>37</v>
      </c>
      <c r="G154" s="53">
        <v>73</v>
      </c>
      <c r="H154" s="49">
        <f>D154-F154</f>
        <v>0</v>
      </c>
      <c r="I154" s="50"/>
    </row>
    <row r="155" spans="1:9" s="43" customFormat="1" x14ac:dyDescent="0.25">
      <c r="A155" s="165" t="s">
        <v>11</v>
      </c>
      <c r="B155" s="44" t="s">
        <v>12</v>
      </c>
      <c r="C155" s="46">
        <v>2017</v>
      </c>
      <c r="D155" s="52">
        <v>0</v>
      </c>
      <c r="E155" s="52">
        <v>0</v>
      </c>
      <c r="F155" s="52">
        <v>0</v>
      </c>
      <c r="G155" s="52">
        <v>0</v>
      </c>
      <c r="H155" s="49">
        <f t="shared" ref="H155:H157" si="13">D155-F155</f>
        <v>0</v>
      </c>
      <c r="I155" s="54"/>
    </row>
    <row r="156" spans="1:9" s="43" customFormat="1" ht="45" x14ac:dyDescent="0.25">
      <c r="A156" s="165"/>
      <c r="B156" s="165" t="s">
        <v>13</v>
      </c>
      <c r="C156" s="46" t="s">
        <v>14</v>
      </c>
      <c r="D156" s="52">
        <v>0</v>
      </c>
      <c r="E156" s="52">
        <v>0</v>
      </c>
      <c r="F156" s="52">
        <v>0</v>
      </c>
      <c r="G156" s="52">
        <v>0</v>
      </c>
      <c r="H156" s="49">
        <f t="shared" si="13"/>
        <v>0</v>
      </c>
      <c r="I156" s="166"/>
    </row>
    <row r="157" spans="1:9" s="43" customFormat="1" ht="45" x14ac:dyDescent="0.25">
      <c r="A157" s="165"/>
      <c r="B157" s="165"/>
      <c r="C157" s="46" t="s">
        <v>15</v>
      </c>
      <c r="D157" s="52">
        <v>0</v>
      </c>
      <c r="E157" s="52">
        <v>0</v>
      </c>
      <c r="F157" s="52">
        <v>0</v>
      </c>
      <c r="G157" s="52">
        <v>0</v>
      </c>
      <c r="H157" s="49">
        <f t="shared" si="13"/>
        <v>0</v>
      </c>
      <c r="I157" s="166"/>
    </row>
    <row r="158" spans="1:9" s="43" customFormat="1" ht="45" x14ac:dyDescent="0.25">
      <c r="A158" s="165"/>
      <c r="B158" s="165" t="s">
        <v>16</v>
      </c>
      <c r="C158" s="55" t="s">
        <v>60</v>
      </c>
      <c r="D158" s="56" t="s">
        <v>61</v>
      </c>
      <c r="E158" s="56" t="s">
        <v>62</v>
      </c>
      <c r="F158" s="56" t="s">
        <v>63</v>
      </c>
      <c r="G158" s="56" t="s">
        <v>64</v>
      </c>
      <c r="H158" s="56" t="s">
        <v>65</v>
      </c>
      <c r="I158" s="54"/>
    </row>
    <row r="159" spans="1:9" s="43" customFormat="1" x14ac:dyDescent="0.25">
      <c r="A159" s="165"/>
      <c r="B159" s="165"/>
      <c r="C159" s="57">
        <v>0</v>
      </c>
      <c r="D159" s="57"/>
      <c r="E159" s="57"/>
      <c r="F159" s="57"/>
      <c r="G159" s="57"/>
      <c r="H159" s="57"/>
      <c r="I159" s="54"/>
    </row>
    <row r="160" spans="1:9" s="43" customFormat="1" x14ac:dyDescent="0.25"/>
    <row r="161" spans="1:9" s="43" customFormat="1" ht="21" x14ac:dyDescent="0.35">
      <c r="A161" s="170" t="s">
        <v>90</v>
      </c>
      <c r="B161" s="164"/>
      <c r="C161" s="164"/>
      <c r="D161" s="164"/>
      <c r="E161" s="164"/>
      <c r="F161" s="164"/>
      <c r="G161" s="164"/>
      <c r="H161" s="164"/>
      <c r="I161" s="164"/>
    </row>
    <row r="162" spans="1:9" s="43" customFormat="1" x14ac:dyDescent="0.25">
      <c r="A162" s="165" t="s">
        <v>1</v>
      </c>
      <c r="B162" s="165" t="s">
        <v>2</v>
      </c>
      <c r="C162" s="165"/>
      <c r="D162" s="165" t="s">
        <v>3</v>
      </c>
      <c r="E162" s="165"/>
      <c r="F162" s="165"/>
      <c r="G162" s="165"/>
      <c r="H162" s="165"/>
      <c r="I162" s="165" t="s">
        <v>4</v>
      </c>
    </row>
    <row r="163" spans="1:9" s="43" customFormat="1" ht="30" x14ac:dyDescent="0.25">
      <c r="A163" s="165"/>
      <c r="B163" s="165"/>
      <c r="C163" s="165"/>
      <c r="D163" s="44" t="s">
        <v>5</v>
      </c>
      <c r="E163" s="45" t="s">
        <v>6</v>
      </c>
      <c r="F163" s="44" t="s">
        <v>7</v>
      </c>
      <c r="G163" s="45" t="s">
        <v>6</v>
      </c>
      <c r="H163" s="45" t="s">
        <v>8</v>
      </c>
      <c r="I163" s="165"/>
    </row>
    <row r="164" spans="1:9" s="43" customFormat="1" ht="45" x14ac:dyDescent="0.25">
      <c r="A164" s="44" t="s">
        <v>9</v>
      </c>
      <c r="B164" s="44" t="s">
        <v>10</v>
      </c>
      <c r="C164" s="46">
        <v>2017</v>
      </c>
      <c r="D164" s="53">
        <v>20</v>
      </c>
      <c r="E164" s="73">
        <v>87</v>
      </c>
      <c r="F164" s="53">
        <v>20</v>
      </c>
      <c r="G164" s="53">
        <v>87</v>
      </c>
      <c r="H164" s="49">
        <f>D164-F164</f>
        <v>0</v>
      </c>
      <c r="I164" s="50"/>
    </row>
    <row r="165" spans="1:9" s="43" customFormat="1" x14ac:dyDescent="0.25">
      <c r="A165" s="165" t="s">
        <v>11</v>
      </c>
      <c r="B165" s="44" t="s">
        <v>12</v>
      </c>
      <c r="C165" s="46">
        <v>2017</v>
      </c>
      <c r="D165" s="52">
        <v>0</v>
      </c>
      <c r="E165" s="52">
        <v>0</v>
      </c>
      <c r="F165" s="52">
        <v>0</v>
      </c>
      <c r="G165" s="52">
        <v>0</v>
      </c>
      <c r="H165" s="49">
        <f t="shared" ref="H165:H167" si="14">D165-F165</f>
        <v>0</v>
      </c>
      <c r="I165" s="54"/>
    </row>
    <row r="166" spans="1:9" s="43" customFormat="1" ht="45" x14ac:dyDescent="0.25">
      <c r="A166" s="165"/>
      <c r="B166" s="165" t="s">
        <v>13</v>
      </c>
      <c r="C166" s="46" t="s">
        <v>14</v>
      </c>
      <c r="D166" s="52">
        <v>0</v>
      </c>
      <c r="E166" s="52">
        <v>0</v>
      </c>
      <c r="F166" s="52">
        <v>0</v>
      </c>
      <c r="G166" s="52">
        <v>0</v>
      </c>
      <c r="H166" s="49">
        <f t="shared" si="14"/>
        <v>0</v>
      </c>
      <c r="I166" s="166"/>
    </row>
    <row r="167" spans="1:9" s="43" customFormat="1" ht="45" x14ac:dyDescent="0.25">
      <c r="A167" s="165"/>
      <c r="B167" s="165"/>
      <c r="C167" s="46" t="s">
        <v>15</v>
      </c>
      <c r="D167" s="52">
        <v>1</v>
      </c>
      <c r="E167" s="52">
        <v>1</v>
      </c>
      <c r="F167" s="52">
        <v>1</v>
      </c>
      <c r="G167" s="52">
        <v>1</v>
      </c>
      <c r="H167" s="49">
        <f t="shared" si="14"/>
        <v>0</v>
      </c>
      <c r="I167" s="166"/>
    </row>
    <row r="168" spans="1:9" s="43" customFormat="1" ht="45" x14ac:dyDescent="0.25">
      <c r="A168" s="165"/>
      <c r="B168" s="165" t="s">
        <v>16</v>
      </c>
      <c r="C168" s="55" t="s">
        <v>60</v>
      </c>
      <c r="D168" s="56" t="s">
        <v>61</v>
      </c>
      <c r="E168" s="56" t="s">
        <v>62</v>
      </c>
      <c r="F168" s="56" t="s">
        <v>63</v>
      </c>
      <c r="G168" s="56" t="s">
        <v>64</v>
      </c>
      <c r="H168" s="56" t="s">
        <v>65</v>
      </c>
      <c r="I168" s="54"/>
    </row>
    <row r="169" spans="1:9" s="43" customFormat="1" x14ac:dyDescent="0.25">
      <c r="A169" s="165"/>
      <c r="B169" s="165"/>
      <c r="C169" s="57">
        <v>0</v>
      </c>
      <c r="D169" s="57">
        <v>0</v>
      </c>
      <c r="E169" s="57">
        <v>0</v>
      </c>
      <c r="F169" s="57">
        <v>0</v>
      </c>
      <c r="G169" s="57">
        <v>0</v>
      </c>
      <c r="H169" s="57">
        <v>0</v>
      </c>
      <c r="I169" s="54"/>
    </row>
    <row r="170" spans="1:9" s="43" customFormat="1" x14ac:dyDescent="0.25"/>
    <row r="171" spans="1:9" s="43" customFormat="1" ht="21" x14ac:dyDescent="0.35">
      <c r="A171" s="170" t="s">
        <v>91</v>
      </c>
      <c r="B171" s="164"/>
      <c r="C171" s="164"/>
      <c r="D171" s="164"/>
      <c r="E171" s="164"/>
      <c r="F171" s="164"/>
      <c r="G171" s="164"/>
      <c r="H171" s="164"/>
      <c r="I171" s="164"/>
    </row>
    <row r="172" spans="1:9" s="43" customFormat="1" x14ac:dyDescent="0.25">
      <c r="A172" s="165" t="s">
        <v>1</v>
      </c>
      <c r="B172" s="165" t="s">
        <v>2</v>
      </c>
      <c r="C172" s="165"/>
      <c r="D172" s="165" t="s">
        <v>3</v>
      </c>
      <c r="E172" s="165"/>
      <c r="F172" s="165"/>
      <c r="G172" s="165"/>
      <c r="H172" s="165"/>
      <c r="I172" s="165" t="s">
        <v>4</v>
      </c>
    </row>
    <row r="173" spans="1:9" s="43" customFormat="1" ht="30" x14ac:dyDescent="0.25">
      <c r="A173" s="165"/>
      <c r="B173" s="165"/>
      <c r="C173" s="165"/>
      <c r="D173" s="44" t="s">
        <v>5</v>
      </c>
      <c r="E173" s="45" t="s">
        <v>6</v>
      </c>
      <c r="F173" s="44" t="s">
        <v>7</v>
      </c>
      <c r="G173" s="45" t="s">
        <v>6</v>
      </c>
      <c r="H173" s="45" t="s">
        <v>8</v>
      </c>
      <c r="I173" s="165"/>
    </row>
    <row r="174" spans="1:9" s="43" customFormat="1" ht="45" x14ac:dyDescent="0.25">
      <c r="A174" s="44" t="s">
        <v>9</v>
      </c>
      <c r="B174" s="44" t="s">
        <v>10</v>
      </c>
      <c r="C174" s="46">
        <v>2017</v>
      </c>
      <c r="D174" s="52">
        <v>38</v>
      </c>
      <c r="E174" s="59">
        <v>146</v>
      </c>
      <c r="F174" s="52">
        <v>38</v>
      </c>
      <c r="G174" s="59">
        <v>146</v>
      </c>
      <c r="H174" s="49">
        <f>D174-F174</f>
        <v>0</v>
      </c>
      <c r="I174" s="50"/>
    </row>
    <row r="175" spans="1:9" s="43" customFormat="1" x14ac:dyDescent="0.25">
      <c r="A175" s="165" t="s">
        <v>11</v>
      </c>
      <c r="B175" s="44" t="s">
        <v>12</v>
      </c>
      <c r="C175" s="46">
        <v>2017</v>
      </c>
      <c r="D175" s="52"/>
      <c r="E175" s="52"/>
      <c r="F175" s="52"/>
      <c r="G175" s="52"/>
      <c r="H175" s="49">
        <f t="shared" ref="H175:H177" si="15">D175-F175</f>
        <v>0</v>
      </c>
      <c r="I175" s="54"/>
    </row>
    <row r="176" spans="1:9" s="43" customFormat="1" ht="45" x14ac:dyDescent="0.25">
      <c r="A176" s="165"/>
      <c r="B176" s="165" t="s">
        <v>13</v>
      </c>
      <c r="C176" s="46" t="s">
        <v>14</v>
      </c>
      <c r="D176" s="52">
        <v>4</v>
      </c>
      <c r="E176" s="52">
        <v>4</v>
      </c>
      <c r="F176" s="52">
        <v>3</v>
      </c>
      <c r="G176" s="52">
        <v>3</v>
      </c>
      <c r="H176" s="49">
        <f t="shared" si="15"/>
        <v>1</v>
      </c>
      <c r="I176" s="166"/>
    </row>
    <row r="177" spans="1:9" s="43" customFormat="1" ht="45" x14ac:dyDescent="0.25">
      <c r="A177" s="165"/>
      <c r="B177" s="165"/>
      <c r="C177" s="46" t="s">
        <v>15</v>
      </c>
      <c r="D177" s="52">
        <v>1</v>
      </c>
      <c r="E177" s="52">
        <v>1</v>
      </c>
      <c r="F177" s="52">
        <v>1</v>
      </c>
      <c r="G177" s="52">
        <v>1</v>
      </c>
      <c r="H177" s="49">
        <f t="shared" si="15"/>
        <v>0</v>
      </c>
      <c r="I177" s="166"/>
    </row>
    <row r="178" spans="1:9" s="43" customFormat="1" ht="45" x14ac:dyDescent="0.25">
      <c r="A178" s="165"/>
      <c r="B178" s="165" t="s">
        <v>16</v>
      </c>
      <c r="C178" s="55" t="s">
        <v>60</v>
      </c>
      <c r="D178" s="56" t="s">
        <v>61</v>
      </c>
      <c r="E178" s="56" t="s">
        <v>62</v>
      </c>
      <c r="F178" s="56" t="s">
        <v>63</v>
      </c>
      <c r="G178" s="56" t="s">
        <v>64</v>
      </c>
      <c r="H178" s="56" t="s">
        <v>65</v>
      </c>
      <c r="I178" s="54"/>
    </row>
    <row r="179" spans="1:9" s="43" customFormat="1" x14ac:dyDescent="0.25">
      <c r="A179" s="165"/>
      <c r="B179" s="165"/>
      <c r="C179" s="57">
        <v>0</v>
      </c>
      <c r="D179" s="57">
        <v>0</v>
      </c>
      <c r="E179" s="57">
        <v>0</v>
      </c>
      <c r="F179" s="57">
        <v>0</v>
      </c>
      <c r="G179" s="57">
        <v>0</v>
      </c>
      <c r="H179" s="57">
        <v>0</v>
      </c>
      <c r="I179" s="54"/>
    </row>
    <row r="180" spans="1:9" s="43" customFormat="1" x14ac:dyDescent="0.25"/>
    <row r="181" spans="1:9" s="43" customFormat="1" ht="21" x14ac:dyDescent="0.35">
      <c r="A181" s="170" t="s">
        <v>93</v>
      </c>
      <c r="B181" s="164"/>
      <c r="C181" s="164"/>
      <c r="D181" s="164"/>
      <c r="E181" s="164"/>
      <c r="F181" s="164"/>
      <c r="G181" s="164"/>
      <c r="H181" s="164"/>
      <c r="I181" s="164"/>
    </row>
    <row r="182" spans="1:9" s="43" customFormat="1" x14ac:dyDescent="0.25">
      <c r="A182" s="165" t="s">
        <v>1</v>
      </c>
      <c r="B182" s="165" t="s">
        <v>2</v>
      </c>
      <c r="C182" s="165"/>
      <c r="D182" s="165" t="s">
        <v>3</v>
      </c>
      <c r="E182" s="165"/>
      <c r="F182" s="165"/>
      <c r="G182" s="165"/>
      <c r="H182" s="165"/>
      <c r="I182" s="165" t="s">
        <v>4</v>
      </c>
    </row>
    <row r="183" spans="1:9" s="43" customFormat="1" ht="30" x14ac:dyDescent="0.25">
      <c r="A183" s="165"/>
      <c r="B183" s="165"/>
      <c r="C183" s="165"/>
      <c r="D183" s="44" t="s">
        <v>5</v>
      </c>
      <c r="E183" s="45" t="s">
        <v>6</v>
      </c>
      <c r="F183" s="44" t="s">
        <v>7</v>
      </c>
      <c r="G183" s="45" t="s">
        <v>6</v>
      </c>
      <c r="H183" s="45" t="s">
        <v>8</v>
      </c>
      <c r="I183" s="165"/>
    </row>
    <row r="184" spans="1:9" s="43" customFormat="1" ht="45" x14ac:dyDescent="0.25">
      <c r="A184" s="44" t="s">
        <v>9</v>
      </c>
      <c r="B184" s="44" t="s">
        <v>10</v>
      </c>
      <c r="C184" s="46">
        <v>2017</v>
      </c>
      <c r="D184" s="52">
        <v>8</v>
      </c>
      <c r="E184" s="49">
        <v>72</v>
      </c>
      <c r="F184" s="52">
        <v>8</v>
      </c>
      <c r="G184" s="53">
        <v>72</v>
      </c>
      <c r="H184" s="49">
        <f>D184-F184</f>
        <v>0</v>
      </c>
      <c r="I184" s="50"/>
    </row>
    <row r="185" spans="1:9" s="43" customFormat="1" x14ac:dyDescent="0.25">
      <c r="A185" s="165" t="s">
        <v>11</v>
      </c>
      <c r="B185" s="44" t="s">
        <v>12</v>
      </c>
      <c r="C185" s="46">
        <v>2017</v>
      </c>
      <c r="D185" s="52">
        <v>4</v>
      </c>
      <c r="E185" s="52">
        <v>6</v>
      </c>
      <c r="F185" s="52">
        <v>1</v>
      </c>
      <c r="G185" s="52">
        <v>1</v>
      </c>
      <c r="H185" s="49">
        <f t="shared" ref="H185:H187" si="16">D185-F185</f>
        <v>3</v>
      </c>
      <c r="I185" s="54"/>
    </row>
    <row r="186" spans="1:9" s="43" customFormat="1" ht="45" x14ac:dyDescent="0.25">
      <c r="A186" s="165"/>
      <c r="B186" s="165" t="s">
        <v>13</v>
      </c>
      <c r="C186" s="46" t="s">
        <v>14</v>
      </c>
      <c r="D186" s="52">
        <v>2</v>
      </c>
      <c r="E186" s="52">
        <v>2</v>
      </c>
      <c r="F186" s="52">
        <v>2</v>
      </c>
      <c r="G186" s="52">
        <v>2</v>
      </c>
      <c r="H186" s="49">
        <f t="shared" si="16"/>
        <v>0</v>
      </c>
      <c r="I186" s="166"/>
    </row>
    <row r="187" spans="1:9" s="43" customFormat="1" ht="45" x14ac:dyDescent="0.25">
      <c r="A187" s="165"/>
      <c r="B187" s="165"/>
      <c r="C187" s="46" t="s">
        <v>15</v>
      </c>
      <c r="D187" s="52">
        <v>2</v>
      </c>
      <c r="E187" s="52">
        <v>10</v>
      </c>
      <c r="F187" s="52">
        <v>0</v>
      </c>
      <c r="G187" s="52">
        <v>0</v>
      </c>
      <c r="H187" s="49">
        <f t="shared" si="16"/>
        <v>2</v>
      </c>
      <c r="I187" s="166"/>
    </row>
    <row r="188" spans="1:9" s="43" customFormat="1" ht="45" x14ac:dyDescent="0.25">
      <c r="A188" s="165"/>
      <c r="B188" s="165" t="s">
        <v>16</v>
      </c>
      <c r="C188" s="55" t="s">
        <v>60</v>
      </c>
      <c r="D188" s="56" t="s">
        <v>61</v>
      </c>
      <c r="E188" s="56" t="s">
        <v>62</v>
      </c>
      <c r="F188" s="56" t="s">
        <v>63</v>
      </c>
      <c r="G188" s="56" t="s">
        <v>64</v>
      </c>
      <c r="H188" s="56" t="s">
        <v>65</v>
      </c>
      <c r="I188" s="54"/>
    </row>
    <row r="189" spans="1:9" s="43" customFormat="1" x14ac:dyDescent="0.25">
      <c r="A189" s="165"/>
      <c r="B189" s="165"/>
      <c r="C189" s="57">
        <v>0</v>
      </c>
      <c r="D189" s="57">
        <v>0</v>
      </c>
      <c r="E189" s="57">
        <v>0</v>
      </c>
      <c r="F189" s="57">
        <v>0</v>
      </c>
      <c r="G189" s="57">
        <v>0</v>
      </c>
      <c r="H189" s="57">
        <v>0</v>
      </c>
      <c r="I189" s="54"/>
    </row>
    <row r="190" spans="1:9" s="43" customFormat="1" x14ac:dyDescent="0.25"/>
    <row r="191" spans="1:9" s="43" customFormat="1" ht="21" x14ac:dyDescent="0.35">
      <c r="A191" s="170" t="s">
        <v>96</v>
      </c>
      <c r="B191" s="164"/>
      <c r="C191" s="164"/>
      <c r="D191" s="164"/>
      <c r="E191" s="164"/>
      <c r="F191" s="164"/>
      <c r="G191" s="164"/>
      <c r="H191" s="164"/>
      <c r="I191" s="164"/>
    </row>
    <row r="192" spans="1:9" s="43" customFormat="1" x14ac:dyDescent="0.25">
      <c r="A192" s="165" t="s">
        <v>1</v>
      </c>
      <c r="B192" s="165" t="s">
        <v>2</v>
      </c>
      <c r="C192" s="165"/>
      <c r="D192" s="165" t="s">
        <v>3</v>
      </c>
      <c r="E192" s="165"/>
      <c r="F192" s="165"/>
      <c r="G192" s="165"/>
      <c r="H192" s="165"/>
      <c r="I192" s="165" t="s">
        <v>4</v>
      </c>
    </row>
    <row r="193" spans="1:9" s="43" customFormat="1" ht="30" x14ac:dyDescent="0.25">
      <c r="A193" s="165"/>
      <c r="B193" s="165"/>
      <c r="C193" s="165"/>
      <c r="D193" s="44" t="s">
        <v>5</v>
      </c>
      <c r="E193" s="45" t="s">
        <v>6</v>
      </c>
      <c r="F193" s="44" t="s">
        <v>7</v>
      </c>
      <c r="G193" s="45" t="s">
        <v>6</v>
      </c>
      <c r="H193" s="45" t="s">
        <v>8</v>
      </c>
      <c r="I193" s="165"/>
    </row>
    <row r="194" spans="1:9" s="43" customFormat="1" ht="45" x14ac:dyDescent="0.25">
      <c r="A194" s="44" t="s">
        <v>9</v>
      </c>
      <c r="B194" s="44" t="s">
        <v>10</v>
      </c>
      <c r="C194" s="46">
        <v>2017</v>
      </c>
      <c r="D194" s="52">
        <v>21</v>
      </c>
      <c r="E194" s="59">
        <v>276</v>
      </c>
      <c r="F194" s="52">
        <v>21</v>
      </c>
      <c r="G194" s="59">
        <v>276</v>
      </c>
      <c r="H194" s="49">
        <f>D194-F194</f>
        <v>0</v>
      </c>
      <c r="I194" s="50"/>
    </row>
    <row r="195" spans="1:9" s="43" customFormat="1" x14ac:dyDescent="0.25">
      <c r="A195" s="165" t="s">
        <v>11</v>
      </c>
      <c r="B195" s="44" t="s">
        <v>12</v>
      </c>
      <c r="C195" s="46">
        <v>2017</v>
      </c>
      <c r="D195" s="52"/>
      <c r="E195" s="52"/>
      <c r="F195" s="52"/>
      <c r="G195" s="52"/>
      <c r="H195" s="49"/>
      <c r="I195" s="54"/>
    </row>
    <row r="196" spans="1:9" s="43" customFormat="1" ht="45" x14ac:dyDescent="0.25">
      <c r="A196" s="165"/>
      <c r="B196" s="165" t="s">
        <v>13</v>
      </c>
      <c r="C196" s="46" t="s">
        <v>14</v>
      </c>
      <c r="D196" s="52">
        <v>2</v>
      </c>
      <c r="E196" s="52">
        <v>2</v>
      </c>
      <c r="F196" s="52">
        <v>2</v>
      </c>
      <c r="G196" s="52">
        <v>2</v>
      </c>
      <c r="H196" s="49">
        <f>D196-F196</f>
        <v>0</v>
      </c>
      <c r="I196" s="166"/>
    </row>
    <row r="197" spans="1:9" s="43" customFormat="1" ht="45" x14ac:dyDescent="0.25">
      <c r="A197" s="165"/>
      <c r="B197" s="165"/>
      <c r="C197" s="46" t="s">
        <v>15</v>
      </c>
      <c r="D197" s="52">
        <v>1</v>
      </c>
      <c r="E197" s="52">
        <v>1</v>
      </c>
      <c r="F197" s="52">
        <v>0</v>
      </c>
      <c r="G197" s="52">
        <v>0</v>
      </c>
      <c r="H197" s="49">
        <f>D197-F197</f>
        <v>1</v>
      </c>
      <c r="I197" s="166"/>
    </row>
    <row r="198" spans="1:9" s="43" customFormat="1" ht="45" x14ac:dyDescent="0.25">
      <c r="A198" s="165"/>
      <c r="B198" s="165" t="s">
        <v>16</v>
      </c>
      <c r="C198" s="55" t="s">
        <v>60</v>
      </c>
      <c r="D198" s="56" t="s">
        <v>61</v>
      </c>
      <c r="E198" s="56" t="s">
        <v>62</v>
      </c>
      <c r="F198" s="56" t="s">
        <v>63</v>
      </c>
      <c r="G198" s="56" t="s">
        <v>64</v>
      </c>
      <c r="H198" s="56" t="s">
        <v>65</v>
      </c>
      <c r="I198" s="54"/>
    </row>
    <row r="199" spans="1:9" s="43" customFormat="1" x14ac:dyDescent="0.25">
      <c r="A199" s="165"/>
      <c r="B199" s="165"/>
      <c r="C199" s="57">
        <v>0</v>
      </c>
      <c r="D199" s="57">
        <v>0</v>
      </c>
      <c r="E199" s="57">
        <v>0</v>
      </c>
      <c r="F199" s="57"/>
      <c r="G199" s="57">
        <v>0</v>
      </c>
      <c r="H199" s="57"/>
      <c r="I199" s="54"/>
    </row>
    <row r="200" spans="1:9" s="43" customFormat="1" x14ac:dyDescent="0.25"/>
    <row r="201" spans="1:9" s="43" customFormat="1" ht="21" x14ac:dyDescent="0.35">
      <c r="A201" s="170" t="s">
        <v>98</v>
      </c>
      <c r="B201" s="164"/>
      <c r="C201" s="164"/>
      <c r="D201" s="164"/>
      <c r="E201" s="164"/>
      <c r="F201" s="164"/>
      <c r="G201" s="164"/>
      <c r="H201" s="164"/>
      <c r="I201" s="164"/>
    </row>
    <row r="202" spans="1:9" s="43" customFormat="1" x14ac:dyDescent="0.25">
      <c r="A202" s="165" t="s">
        <v>1</v>
      </c>
      <c r="B202" s="165" t="s">
        <v>2</v>
      </c>
      <c r="C202" s="165"/>
      <c r="D202" s="165" t="s">
        <v>3</v>
      </c>
      <c r="E202" s="165"/>
      <c r="F202" s="165"/>
      <c r="G202" s="165"/>
      <c r="H202" s="165"/>
      <c r="I202" s="165" t="s">
        <v>4</v>
      </c>
    </row>
    <row r="203" spans="1:9" s="43" customFormat="1" ht="30" x14ac:dyDescent="0.25">
      <c r="A203" s="165"/>
      <c r="B203" s="165"/>
      <c r="C203" s="165"/>
      <c r="D203" s="44" t="s">
        <v>5</v>
      </c>
      <c r="E203" s="45" t="s">
        <v>6</v>
      </c>
      <c r="F203" s="44" t="s">
        <v>7</v>
      </c>
      <c r="G203" s="45" t="s">
        <v>6</v>
      </c>
      <c r="H203" s="45" t="s">
        <v>8</v>
      </c>
      <c r="I203" s="165"/>
    </row>
    <row r="204" spans="1:9" s="43" customFormat="1" ht="45" x14ac:dyDescent="0.25">
      <c r="A204" s="44" t="s">
        <v>9</v>
      </c>
      <c r="B204" s="44" t="s">
        <v>10</v>
      </c>
      <c r="C204" s="46">
        <v>2017</v>
      </c>
      <c r="D204" s="52">
        <v>0</v>
      </c>
      <c r="E204" s="59">
        <v>0</v>
      </c>
      <c r="F204" s="52">
        <v>0</v>
      </c>
      <c r="G204" s="59">
        <v>0</v>
      </c>
      <c r="H204" s="49">
        <f>D204-F204</f>
        <v>0</v>
      </c>
      <c r="I204" s="50"/>
    </row>
    <row r="205" spans="1:9" s="43" customFormat="1" x14ac:dyDescent="0.25">
      <c r="A205" s="165" t="s">
        <v>11</v>
      </c>
      <c r="B205" s="44" t="s">
        <v>12</v>
      </c>
      <c r="C205" s="46">
        <v>2017</v>
      </c>
      <c r="D205" s="52">
        <v>0</v>
      </c>
      <c r="E205" s="52">
        <v>0</v>
      </c>
      <c r="F205" s="52">
        <v>0</v>
      </c>
      <c r="G205" s="52">
        <v>0</v>
      </c>
      <c r="H205" s="49">
        <f t="shared" ref="H205:H207" si="17">D205-F205</f>
        <v>0</v>
      </c>
      <c r="I205" s="54"/>
    </row>
    <row r="206" spans="1:9" s="43" customFormat="1" ht="45" x14ac:dyDescent="0.25">
      <c r="A206" s="165"/>
      <c r="B206" s="165" t="s">
        <v>13</v>
      </c>
      <c r="C206" s="46" t="s">
        <v>14</v>
      </c>
      <c r="D206" s="52">
        <v>0</v>
      </c>
      <c r="E206" s="52">
        <v>0</v>
      </c>
      <c r="F206" s="52">
        <v>0</v>
      </c>
      <c r="G206" s="52">
        <v>0</v>
      </c>
      <c r="H206" s="49">
        <f t="shared" si="17"/>
        <v>0</v>
      </c>
      <c r="I206" s="166"/>
    </row>
    <row r="207" spans="1:9" s="43" customFormat="1" ht="45" x14ac:dyDescent="0.25">
      <c r="A207" s="165"/>
      <c r="B207" s="165"/>
      <c r="C207" s="46" t="s">
        <v>15</v>
      </c>
      <c r="D207" s="52">
        <v>0</v>
      </c>
      <c r="E207" s="52">
        <v>0</v>
      </c>
      <c r="F207" s="52">
        <v>0</v>
      </c>
      <c r="G207" s="52">
        <v>0</v>
      </c>
      <c r="H207" s="49">
        <f t="shared" si="17"/>
        <v>0</v>
      </c>
      <c r="I207" s="166"/>
    </row>
    <row r="208" spans="1:9" s="43" customFormat="1" ht="45" x14ac:dyDescent="0.25">
      <c r="A208" s="165"/>
      <c r="B208" s="165" t="s">
        <v>16</v>
      </c>
      <c r="C208" s="55" t="s">
        <v>60</v>
      </c>
      <c r="D208" s="56" t="s">
        <v>61</v>
      </c>
      <c r="E208" s="56" t="s">
        <v>62</v>
      </c>
      <c r="F208" s="56" t="s">
        <v>63</v>
      </c>
      <c r="G208" s="56" t="s">
        <v>64</v>
      </c>
      <c r="H208" s="56" t="s">
        <v>65</v>
      </c>
      <c r="I208" s="54"/>
    </row>
    <row r="209" spans="1:9" s="43" customFormat="1" x14ac:dyDescent="0.25">
      <c r="A209" s="165"/>
      <c r="B209" s="165"/>
      <c r="C209" s="57">
        <v>0</v>
      </c>
      <c r="D209" s="57">
        <v>0</v>
      </c>
      <c r="E209" s="57">
        <v>0</v>
      </c>
      <c r="F209" s="57"/>
      <c r="G209" s="57">
        <v>0</v>
      </c>
      <c r="H209" s="57"/>
      <c r="I209" s="54"/>
    </row>
    <row r="210" spans="1:9" ht="15.75" customHeight="1" x14ac:dyDescent="0.25"/>
    <row r="211" spans="1:9" ht="15.75" customHeight="1" x14ac:dyDescent="0.25"/>
    <row r="212" spans="1:9" ht="15.75" customHeight="1" x14ac:dyDescent="0.25"/>
    <row r="213" spans="1:9" ht="15.75" customHeight="1" x14ac:dyDescent="0.25"/>
    <row r="214" spans="1:9" ht="15.75" customHeight="1" x14ac:dyDescent="0.25"/>
    <row r="215" spans="1:9" ht="15.75" customHeight="1" x14ac:dyDescent="0.25"/>
    <row r="216" spans="1:9" ht="15.75" customHeight="1" x14ac:dyDescent="0.25"/>
    <row r="217" spans="1:9" ht="15.75" customHeight="1" x14ac:dyDescent="0.25"/>
    <row r="218" spans="1:9" ht="15.75" customHeight="1" x14ac:dyDescent="0.25"/>
    <row r="219" spans="1:9" ht="15.75" customHeight="1" x14ac:dyDescent="0.25"/>
    <row r="220" spans="1:9" ht="15.75" customHeight="1" x14ac:dyDescent="0.25"/>
    <row r="221" spans="1:9" ht="15.75" customHeight="1" x14ac:dyDescent="0.25"/>
    <row r="222" spans="1:9" ht="15.75" customHeight="1" x14ac:dyDescent="0.25"/>
    <row r="223" spans="1:9" ht="15.75" customHeight="1" x14ac:dyDescent="0.25"/>
    <row r="224" spans="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41:I149" xr:uid="{00000000-0009-0000-0000-000005000000}"/>
  <mergeCells count="184">
    <mergeCell ref="I202:I203"/>
    <mergeCell ref="I206:I207"/>
    <mergeCell ref="A201:I201"/>
    <mergeCell ref="D202:H202"/>
    <mergeCell ref="A181:I181"/>
    <mergeCell ref="D182:H182"/>
    <mergeCell ref="D192:H192"/>
    <mergeCell ref="A191:I191"/>
    <mergeCell ref="A151:I151"/>
    <mergeCell ref="D152:H152"/>
    <mergeCell ref="I152:I153"/>
    <mergeCell ref="A161:I161"/>
    <mergeCell ref="D162:H162"/>
    <mergeCell ref="A171:I171"/>
    <mergeCell ref="D172:H172"/>
    <mergeCell ref="A185:A189"/>
    <mergeCell ref="B186:B187"/>
    <mergeCell ref="A162:A163"/>
    <mergeCell ref="A165:A169"/>
    <mergeCell ref="A195:A199"/>
    <mergeCell ref="B196:B197"/>
    <mergeCell ref="B198:B199"/>
    <mergeCell ref="A202:A203"/>
    <mergeCell ref="B202:C203"/>
    <mergeCell ref="I196:I197"/>
    <mergeCell ref="I192:I193"/>
    <mergeCell ref="I136:I137"/>
    <mergeCell ref="I132:I133"/>
    <mergeCell ref="I172:I173"/>
    <mergeCell ref="I176:I177"/>
    <mergeCell ref="I182:I183"/>
    <mergeCell ref="I186:I187"/>
    <mergeCell ref="I166:I167"/>
    <mergeCell ref="A141:I141"/>
    <mergeCell ref="D142:H142"/>
    <mergeCell ref="B166:B167"/>
    <mergeCell ref="B168:B169"/>
    <mergeCell ref="A135:A139"/>
    <mergeCell ref="B136:B137"/>
    <mergeCell ref="D132:H132"/>
    <mergeCell ref="I156:I157"/>
    <mergeCell ref="A142:A143"/>
    <mergeCell ref="B142:C143"/>
    <mergeCell ref="I142:I143"/>
    <mergeCell ref="A145:A149"/>
    <mergeCell ref="B146:B147"/>
    <mergeCell ref="I146:I147"/>
    <mergeCell ref="A152:A153"/>
    <mergeCell ref="I42:I43"/>
    <mergeCell ref="I46:I47"/>
    <mergeCell ref="A92:A93"/>
    <mergeCell ref="A95:A99"/>
    <mergeCell ref="B96:B97"/>
    <mergeCell ref="B98:B99"/>
    <mergeCell ref="A102:A103"/>
    <mergeCell ref="B102:C103"/>
    <mergeCell ref="A61:I61"/>
    <mergeCell ref="A62:A63"/>
    <mergeCell ref="B62:C63"/>
    <mergeCell ref="B82:C83"/>
    <mergeCell ref="D82:H82"/>
    <mergeCell ref="I82:I83"/>
    <mergeCell ref="A85:A89"/>
    <mergeCell ref="B86:B87"/>
    <mergeCell ref="D62:H62"/>
    <mergeCell ref="I72:I73"/>
    <mergeCell ref="A71:I71"/>
    <mergeCell ref="I52:I53"/>
    <mergeCell ref="D102:H102"/>
    <mergeCell ref="I102:I103"/>
    <mergeCell ref="A91:I91"/>
    <mergeCell ref="I96:I97"/>
    <mergeCell ref="A1:I1"/>
    <mergeCell ref="A2:A3"/>
    <mergeCell ref="B2:C3"/>
    <mergeCell ref="D2:H2"/>
    <mergeCell ref="I2:I3"/>
    <mergeCell ref="A5:A9"/>
    <mergeCell ref="I6:I7"/>
    <mergeCell ref="A22:A23"/>
    <mergeCell ref="B22:C23"/>
    <mergeCell ref="A11:I11"/>
    <mergeCell ref="D12:H12"/>
    <mergeCell ref="I12:I13"/>
    <mergeCell ref="I16:I17"/>
    <mergeCell ref="A21:I21"/>
    <mergeCell ref="D22:H22"/>
    <mergeCell ref="I22:I23"/>
    <mergeCell ref="B6:B7"/>
    <mergeCell ref="B8:B9"/>
    <mergeCell ref="A12:A13"/>
    <mergeCell ref="B12:C13"/>
    <mergeCell ref="A15:A19"/>
    <mergeCell ref="B16:B17"/>
    <mergeCell ref="B18:B19"/>
    <mergeCell ref="A32:A33"/>
    <mergeCell ref="B32:C33"/>
    <mergeCell ref="I32:I33"/>
    <mergeCell ref="A25:A29"/>
    <mergeCell ref="B26:B27"/>
    <mergeCell ref="B28:B29"/>
    <mergeCell ref="I92:I93"/>
    <mergeCell ref="D52:H52"/>
    <mergeCell ref="A51:I51"/>
    <mergeCell ref="D42:H42"/>
    <mergeCell ref="B42:C43"/>
    <mergeCell ref="D72:H72"/>
    <mergeCell ref="A81:I81"/>
    <mergeCell ref="A31:I31"/>
    <mergeCell ref="D32:H32"/>
    <mergeCell ref="B52:C53"/>
    <mergeCell ref="A45:A49"/>
    <mergeCell ref="A42:A43"/>
    <mergeCell ref="B66:B67"/>
    <mergeCell ref="B68:B69"/>
    <mergeCell ref="A65:A69"/>
    <mergeCell ref="B72:C73"/>
    <mergeCell ref="I62:I63"/>
    <mergeCell ref="I66:I67"/>
    <mergeCell ref="A41:I41"/>
    <mergeCell ref="A52:A53"/>
    <mergeCell ref="D112:H112"/>
    <mergeCell ref="B36:B37"/>
    <mergeCell ref="B38:B39"/>
    <mergeCell ref="B46:B47"/>
    <mergeCell ref="B48:B49"/>
    <mergeCell ref="B56:B57"/>
    <mergeCell ref="B58:B59"/>
    <mergeCell ref="A35:A39"/>
    <mergeCell ref="A55:A59"/>
    <mergeCell ref="A75:A79"/>
    <mergeCell ref="A72:A73"/>
    <mergeCell ref="B78:B79"/>
    <mergeCell ref="B76:B77"/>
    <mergeCell ref="B88:B89"/>
    <mergeCell ref="B92:C93"/>
    <mergeCell ref="D92:H92"/>
    <mergeCell ref="A105:A109"/>
    <mergeCell ref="B108:B109"/>
    <mergeCell ref="A82:A83"/>
    <mergeCell ref="I106:I107"/>
    <mergeCell ref="B106:B107"/>
    <mergeCell ref="A101:I101"/>
    <mergeCell ref="A155:A159"/>
    <mergeCell ref="B156:B157"/>
    <mergeCell ref="B158:B159"/>
    <mergeCell ref="B162:C163"/>
    <mergeCell ref="B152:C153"/>
    <mergeCell ref="A125:A129"/>
    <mergeCell ref="B126:B127"/>
    <mergeCell ref="B128:B129"/>
    <mergeCell ref="A131:I131"/>
    <mergeCell ref="I126:I127"/>
    <mergeCell ref="I162:I163"/>
    <mergeCell ref="B148:B149"/>
    <mergeCell ref="A205:A209"/>
    <mergeCell ref="B206:B207"/>
    <mergeCell ref="B208:B209"/>
    <mergeCell ref="A172:A173"/>
    <mergeCell ref="B172:C173"/>
    <mergeCell ref="A175:A179"/>
    <mergeCell ref="B176:B177"/>
    <mergeCell ref="B178:B179"/>
    <mergeCell ref="A182:A183"/>
    <mergeCell ref="B182:C183"/>
    <mergeCell ref="B188:B189"/>
    <mergeCell ref="A192:A193"/>
    <mergeCell ref="B192:C193"/>
    <mergeCell ref="A111:I111"/>
    <mergeCell ref="A121:I121"/>
    <mergeCell ref="D122:H122"/>
    <mergeCell ref="A132:A133"/>
    <mergeCell ref="B132:C133"/>
    <mergeCell ref="B138:B139"/>
    <mergeCell ref="A112:A113"/>
    <mergeCell ref="B112:C113"/>
    <mergeCell ref="A115:A119"/>
    <mergeCell ref="B116:B117"/>
    <mergeCell ref="B118:B119"/>
    <mergeCell ref="A122:A123"/>
    <mergeCell ref="B122:C123"/>
    <mergeCell ref="I112:I113"/>
    <mergeCell ref="I116:I117"/>
    <mergeCell ref="I122:I123"/>
  </mergeCells>
  <printOptions horizontalCentered="1"/>
  <pageMargins left="0.70866141732283472" right="0.70866141732283472" top="0.74803149606299213" bottom="0.74803149606299213" header="0" footer="0"/>
  <pageSetup fitToHeight="0"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953"/>
  <sheetViews>
    <sheetView topLeftCell="A130" zoomScale="80" zoomScaleNormal="80" zoomScaleSheetLayoutView="90" workbookViewId="0">
      <selection activeCell="L149" sqref="L149"/>
    </sheetView>
  </sheetViews>
  <sheetFormatPr baseColWidth="10" defaultColWidth="14.42578125" defaultRowHeight="30" customHeight="1" x14ac:dyDescent="0.25"/>
  <cols>
    <col min="1" max="2" width="32.140625" customWidth="1"/>
    <col min="3" max="3" width="15.140625" customWidth="1"/>
    <col min="4" max="4" width="14.42578125" customWidth="1"/>
    <col min="5" max="5" width="12.28515625" customWidth="1"/>
    <col min="6" max="6" width="17.7109375" customWidth="1"/>
    <col min="7" max="7" width="16.7109375" customWidth="1"/>
    <col min="8" max="8" width="19.85546875" customWidth="1"/>
    <col min="9" max="9" width="72.42578125" customWidth="1"/>
    <col min="10" max="13" width="10.7109375" customWidth="1"/>
    <col min="14" max="14" width="15" bestFit="1" customWidth="1"/>
    <col min="15" max="26" width="10.7109375" customWidth="1"/>
  </cols>
  <sheetData>
    <row r="1" spans="1:9" ht="30" customHeight="1" x14ac:dyDescent="0.35">
      <c r="A1" s="162" t="s">
        <v>0</v>
      </c>
      <c r="B1" s="155"/>
      <c r="C1" s="155"/>
      <c r="D1" s="155"/>
      <c r="E1" s="155"/>
      <c r="F1" s="155"/>
      <c r="G1" s="155"/>
      <c r="H1" s="155"/>
      <c r="I1" s="156"/>
    </row>
    <row r="2" spans="1:9" ht="30" customHeight="1" x14ac:dyDescent="0.25">
      <c r="A2" s="150" t="s">
        <v>1</v>
      </c>
      <c r="B2" s="157" t="s">
        <v>2</v>
      </c>
      <c r="C2" s="158"/>
      <c r="D2" s="161" t="s">
        <v>3</v>
      </c>
      <c r="E2" s="155"/>
      <c r="F2" s="155"/>
      <c r="G2" s="155"/>
      <c r="H2" s="156"/>
      <c r="I2" s="150" t="s">
        <v>4</v>
      </c>
    </row>
    <row r="3" spans="1:9" ht="30" customHeight="1" x14ac:dyDescent="0.25">
      <c r="A3" s="152"/>
      <c r="B3" s="159"/>
      <c r="C3" s="160"/>
      <c r="D3" s="1" t="s">
        <v>5</v>
      </c>
      <c r="E3" s="1" t="s">
        <v>6</v>
      </c>
      <c r="F3" s="1" t="s">
        <v>7</v>
      </c>
      <c r="G3" s="1" t="s">
        <v>6</v>
      </c>
      <c r="H3" s="1" t="s">
        <v>8</v>
      </c>
      <c r="I3" s="152"/>
    </row>
    <row r="4" spans="1:9" ht="30" customHeight="1" x14ac:dyDescent="0.25">
      <c r="A4" s="1" t="s">
        <v>9</v>
      </c>
      <c r="B4" s="1" t="s">
        <v>10</v>
      </c>
      <c r="C4" s="2">
        <v>2018</v>
      </c>
      <c r="D4" s="21">
        <v>60</v>
      </c>
      <c r="E4" s="21">
        <v>147</v>
      </c>
      <c r="F4" s="21">
        <v>59</v>
      </c>
      <c r="G4" s="22">
        <v>146</v>
      </c>
      <c r="H4" s="4">
        <f t="shared" ref="H4:H7" si="0">D4-F4</f>
        <v>1</v>
      </c>
      <c r="I4" s="6"/>
    </row>
    <row r="5" spans="1:9" ht="30" customHeight="1" x14ac:dyDescent="0.25">
      <c r="A5" s="150" t="s">
        <v>11</v>
      </c>
      <c r="B5" s="12" t="s">
        <v>12</v>
      </c>
      <c r="C5" s="2">
        <v>2018</v>
      </c>
      <c r="D5" s="3">
        <v>0</v>
      </c>
      <c r="E5" s="4">
        <v>0</v>
      </c>
      <c r="F5" s="3">
        <v>0</v>
      </c>
      <c r="G5" s="5">
        <v>0</v>
      </c>
      <c r="H5" s="4">
        <f t="shared" si="0"/>
        <v>0</v>
      </c>
      <c r="I5" s="10"/>
    </row>
    <row r="6" spans="1:9" ht="30" customHeight="1" x14ac:dyDescent="0.25">
      <c r="A6" s="151"/>
      <c r="B6" s="174" t="s">
        <v>13</v>
      </c>
      <c r="C6" s="2" t="s">
        <v>14</v>
      </c>
      <c r="D6" s="3">
        <v>0</v>
      </c>
      <c r="E6" s="3">
        <v>0</v>
      </c>
      <c r="F6" s="3">
        <v>0</v>
      </c>
      <c r="G6" s="4">
        <v>0</v>
      </c>
      <c r="H6" s="4">
        <f t="shared" si="0"/>
        <v>0</v>
      </c>
      <c r="I6" s="41"/>
    </row>
    <row r="7" spans="1:9" ht="30" customHeight="1" x14ac:dyDescent="0.25">
      <c r="A7" s="151"/>
      <c r="B7" s="160"/>
      <c r="C7" s="2" t="s">
        <v>15</v>
      </c>
      <c r="D7" s="3">
        <v>15</v>
      </c>
      <c r="E7" s="3">
        <v>23</v>
      </c>
      <c r="F7" s="3">
        <v>9</v>
      </c>
      <c r="G7" s="4">
        <v>13</v>
      </c>
      <c r="H7" s="4">
        <f t="shared" si="0"/>
        <v>6</v>
      </c>
      <c r="I7" s="41" t="s">
        <v>147</v>
      </c>
    </row>
    <row r="8" spans="1:9" ht="30" customHeight="1" x14ac:dyDescent="0.25">
      <c r="A8" s="151"/>
      <c r="B8" s="150" t="s">
        <v>16</v>
      </c>
      <c r="C8" s="13" t="s">
        <v>60</v>
      </c>
      <c r="D8" s="2" t="s">
        <v>61</v>
      </c>
      <c r="E8" s="2" t="s">
        <v>62</v>
      </c>
      <c r="F8" s="2" t="s">
        <v>63</v>
      </c>
      <c r="G8" s="2" t="s">
        <v>64</v>
      </c>
      <c r="H8" s="2" t="s">
        <v>65</v>
      </c>
      <c r="I8" s="7"/>
    </row>
    <row r="9" spans="1:9" ht="30" customHeight="1" x14ac:dyDescent="0.25">
      <c r="A9" s="152"/>
      <c r="B9" s="152"/>
      <c r="C9" s="21">
        <v>293</v>
      </c>
      <c r="D9" s="21">
        <v>241</v>
      </c>
      <c r="E9" s="21">
        <v>261</v>
      </c>
      <c r="F9" s="87">
        <v>99</v>
      </c>
      <c r="G9" s="21">
        <v>398</v>
      </c>
      <c r="H9" s="87">
        <v>128</v>
      </c>
      <c r="I9" s="14"/>
    </row>
    <row r="10" spans="1:9" ht="30" customHeight="1" x14ac:dyDescent="0.25">
      <c r="D10" s="15"/>
      <c r="E10" s="15"/>
      <c r="F10" s="15"/>
      <c r="G10" s="15"/>
      <c r="H10" s="15"/>
    </row>
    <row r="11" spans="1:9" ht="30" customHeight="1" x14ac:dyDescent="0.35">
      <c r="A11" s="154" t="s">
        <v>19</v>
      </c>
      <c r="B11" s="155"/>
      <c r="C11" s="155"/>
      <c r="D11" s="155"/>
      <c r="E11" s="155"/>
      <c r="F11" s="155"/>
      <c r="G11" s="155"/>
      <c r="H11" s="155"/>
      <c r="I11" s="156"/>
    </row>
    <row r="12" spans="1:9" ht="30" customHeight="1" x14ac:dyDescent="0.25">
      <c r="A12" s="150" t="s">
        <v>1</v>
      </c>
      <c r="B12" s="157" t="s">
        <v>2</v>
      </c>
      <c r="C12" s="158"/>
      <c r="D12" s="161" t="s">
        <v>3</v>
      </c>
      <c r="E12" s="155"/>
      <c r="F12" s="155"/>
      <c r="G12" s="155"/>
      <c r="H12" s="156"/>
      <c r="I12" s="150" t="s">
        <v>4</v>
      </c>
    </row>
    <row r="13" spans="1:9" ht="30" customHeight="1" x14ac:dyDescent="0.25">
      <c r="A13" s="152"/>
      <c r="B13" s="159"/>
      <c r="C13" s="160"/>
      <c r="D13" s="1" t="s">
        <v>5</v>
      </c>
      <c r="E13" s="1" t="s">
        <v>6</v>
      </c>
      <c r="F13" s="1" t="s">
        <v>7</v>
      </c>
      <c r="G13" s="1" t="s">
        <v>6</v>
      </c>
      <c r="H13" s="1" t="s">
        <v>8</v>
      </c>
      <c r="I13" s="152"/>
    </row>
    <row r="14" spans="1:9" ht="30" customHeight="1" x14ac:dyDescent="0.25">
      <c r="A14" s="1" t="s">
        <v>9</v>
      </c>
      <c r="B14" s="1" t="s">
        <v>10</v>
      </c>
      <c r="C14" s="2">
        <v>2018</v>
      </c>
      <c r="D14" s="23">
        <v>77</v>
      </c>
      <c r="E14" s="23">
        <v>122</v>
      </c>
      <c r="F14" s="23">
        <v>74</v>
      </c>
      <c r="G14" s="21">
        <v>117</v>
      </c>
      <c r="H14" s="4">
        <f t="shared" ref="H14:H17" si="1">D14-F14</f>
        <v>3</v>
      </c>
      <c r="I14" s="10" t="s">
        <v>94</v>
      </c>
    </row>
    <row r="15" spans="1:9" ht="30" customHeight="1" x14ac:dyDescent="0.25">
      <c r="A15" s="150" t="s">
        <v>11</v>
      </c>
      <c r="B15" s="1" t="s">
        <v>12</v>
      </c>
      <c r="C15" s="2">
        <v>2018</v>
      </c>
      <c r="D15" s="3">
        <v>55</v>
      </c>
      <c r="E15" s="3">
        <v>86</v>
      </c>
      <c r="F15" s="3">
        <v>30</v>
      </c>
      <c r="G15" s="5">
        <v>56</v>
      </c>
      <c r="H15" s="4">
        <f t="shared" si="1"/>
        <v>25</v>
      </c>
      <c r="I15" s="10" t="s">
        <v>95</v>
      </c>
    </row>
    <row r="16" spans="1:9" ht="30" customHeight="1" x14ac:dyDescent="0.25">
      <c r="A16" s="151"/>
      <c r="B16" s="150" t="s">
        <v>13</v>
      </c>
      <c r="C16" s="2" t="s">
        <v>14</v>
      </c>
      <c r="D16" s="23">
        <v>51</v>
      </c>
      <c r="E16" s="23">
        <v>79</v>
      </c>
      <c r="F16" s="3">
        <v>19</v>
      </c>
      <c r="G16" s="5">
        <v>28</v>
      </c>
      <c r="H16" s="4">
        <f t="shared" si="1"/>
        <v>32</v>
      </c>
      <c r="I16" s="176" t="s">
        <v>97</v>
      </c>
    </row>
    <row r="17" spans="1:9" ht="30" customHeight="1" x14ac:dyDescent="0.25">
      <c r="A17" s="151"/>
      <c r="B17" s="152"/>
      <c r="C17" s="2" t="s">
        <v>15</v>
      </c>
      <c r="D17" s="3">
        <v>31</v>
      </c>
      <c r="E17" s="3">
        <v>71</v>
      </c>
      <c r="F17" s="3">
        <v>3</v>
      </c>
      <c r="G17" s="5">
        <v>5</v>
      </c>
      <c r="H17" s="4">
        <f t="shared" si="1"/>
        <v>28</v>
      </c>
      <c r="I17" s="152"/>
    </row>
    <row r="18" spans="1:9" ht="30" customHeight="1" x14ac:dyDescent="0.25">
      <c r="A18" s="151"/>
      <c r="B18" s="150" t="s">
        <v>16</v>
      </c>
      <c r="C18" s="13" t="s">
        <v>60</v>
      </c>
      <c r="D18" s="2" t="s">
        <v>61</v>
      </c>
      <c r="E18" s="2" t="s">
        <v>62</v>
      </c>
      <c r="F18" s="2" t="s">
        <v>63</v>
      </c>
      <c r="G18" s="2" t="s">
        <v>64</v>
      </c>
      <c r="H18" s="2" t="s">
        <v>65</v>
      </c>
      <c r="I18" s="7"/>
    </row>
    <row r="19" spans="1:9" ht="30" customHeight="1" x14ac:dyDescent="0.25">
      <c r="A19" s="152"/>
      <c r="B19" s="152"/>
      <c r="C19" s="14">
        <v>116</v>
      </c>
      <c r="D19" s="14">
        <v>112</v>
      </c>
      <c r="E19" s="14">
        <v>121</v>
      </c>
      <c r="F19" s="14">
        <v>53</v>
      </c>
      <c r="G19" s="14">
        <v>479</v>
      </c>
      <c r="H19" s="14">
        <v>115</v>
      </c>
      <c r="I19" s="7"/>
    </row>
    <row r="21" spans="1:9" ht="30" customHeight="1" x14ac:dyDescent="0.35">
      <c r="A21" s="162" t="s">
        <v>20</v>
      </c>
      <c r="B21" s="155"/>
      <c r="C21" s="155"/>
      <c r="D21" s="155"/>
      <c r="E21" s="155"/>
      <c r="F21" s="155"/>
      <c r="G21" s="155"/>
      <c r="H21" s="155"/>
      <c r="I21" s="156"/>
    </row>
    <row r="22" spans="1:9" ht="30" customHeight="1" x14ac:dyDescent="0.25">
      <c r="A22" s="150" t="s">
        <v>1</v>
      </c>
      <c r="B22" s="157" t="s">
        <v>2</v>
      </c>
      <c r="C22" s="158"/>
      <c r="D22" s="161" t="s">
        <v>3</v>
      </c>
      <c r="E22" s="155"/>
      <c r="F22" s="155"/>
      <c r="G22" s="155"/>
      <c r="H22" s="156"/>
      <c r="I22" s="150" t="s">
        <v>4</v>
      </c>
    </row>
    <row r="23" spans="1:9" ht="30" customHeight="1" x14ac:dyDescent="0.25">
      <c r="A23" s="152"/>
      <c r="B23" s="159"/>
      <c r="C23" s="160"/>
      <c r="D23" s="1" t="s">
        <v>5</v>
      </c>
      <c r="E23" s="1" t="s">
        <v>6</v>
      </c>
      <c r="F23" s="1" t="s">
        <v>7</v>
      </c>
      <c r="G23" s="1" t="s">
        <v>6</v>
      </c>
      <c r="H23" s="1" t="s">
        <v>8</v>
      </c>
      <c r="I23" s="152"/>
    </row>
    <row r="24" spans="1:9" ht="30" customHeight="1" x14ac:dyDescent="0.25">
      <c r="A24" s="1" t="s">
        <v>9</v>
      </c>
      <c r="B24" s="1" t="s">
        <v>10</v>
      </c>
      <c r="C24" s="2">
        <v>2018</v>
      </c>
      <c r="D24" s="3">
        <v>55</v>
      </c>
      <c r="E24" s="3">
        <v>90</v>
      </c>
      <c r="F24" s="3">
        <v>54</v>
      </c>
      <c r="G24" s="3">
        <v>89</v>
      </c>
      <c r="H24" s="4">
        <f t="shared" ref="H24:H27" si="2">D24-F24</f>
        <v>1</v>
      </c>
      <c r="I24" s="16" t="s">
        <v>144</v>
      </c>
    </row>
    <row r="25" spans="1:9" ht="30" customHeight="1" x14ac:dyDescent="0.25">
      <c r="A25" s="150" t="s">
        <v>11</v>
      </c>
      <c r="B25" s="1" t="s">
        <v>12</v>
      </c>
      <c r="C25" s="2">
        <v>2018</v>
      </c>
      <c r="D25" s="3">
        <v>174</v>
      </c>
      <c r="E25" s="3">
        <v>189</v>
      </c>
      <c r="F25" s="3">
        <v>149</v>
      </c>
      <c r="G25" s="3">
        <v>164</v>
      </c>
      <c r="H25" s="4">
        <f t="shared" si="2"/>
        <v>25</v>
      </c>
      <c r="I25" s="7"/>
    </row>
    <row r="26" spans="1:9" ht="30" customHeight="1" x14ac:dyDescent="0.25">
      <c r="A26" s="151"/>
      <c r="B26" s="150" t="s">
        <v>13</v>
      </c>
      <c r="C26" s="2" t="s">
        <v>14</v>
      </c>
      <c r="D26" s="3">
        <v>65</v>
      </c>
      <c r="E26" s="3">
        <v>82</v>
      </c>
      <c r="F26" s="3">
        <v>55</v>
      </c>
      <c r="G26" s="3">
        <v>71</v>
      </c>
      <c r="H26" s="4">
        <f t="shared" si="2"/>
        <v>10</v>
      </c>
      <c r="I26" s="26" t="s">
        <v>146</v>
      </c>
    </row>
    <row r="27" spans="1:9" ht="30" customHeight="1" x14ac:dyDescent="0.25">
      <c r="A27" s="151"/>
      <c r="B27" s="152"/>
      <c r="C27" s="2" t="s">
        <v>15</v>
      </c>
      <c r="D27" s="3">
        <v>139</v>
      </c>
      <c r="E27" s="3">
        <v>255</v>
      </c>
      <c r="F27" s="3">
        <v>99</v>
      </c>
      <c r="G27" s="3">
        <v>128</v>
      </c>
      <c r="H27" s="4">
        <f t="shared" si="2"/>
        <v>40</v>
      </c>
      <c r="I27" s="26" t="s">
        <v>145</v>
      </c>
    </row>
    <row r="28" spans="1:9" ht="30" customHeight="1" x14ac:dyDescent="0.25">
      <c r="A28" s="151"/>
      <c r="B28" s="150" t="s">
        <v>16</v>
      </c>
      <c r="C28" s="13" t="s">
        <v>60</v>
      </c>
      <c r="D28" s="2" t="s">
        <v>61</v>
      </c>
      <c r="E28" s="2" t="s">
        <v>62</v>
      </c>
      <c r="F28" s="2" t="s">
        <v>63</v>
      </c>
      <c r="G28" s="2" t="s">
        <v>64</v>
      </c>
      <c r="H28" s="2" t="s">
        <v>65</v>
      </c>
      <c r="I28" s="7"/>
    </row>
    <row r="29" spans="1:9" ht="30" customHeight="1" x14ac:dyDescent="0.25">
      <c r="A29" s="152"/>
      <c r="B29" s="152"/>
      <c r="C29" s="14">
        <v>177</v>
      </c>
      <c r="D29" s="14">
        <v>121</v>
      </c>
      <c r="E29" s="14">
        <v>127</v>
      </c>
      <c r="F29" s="14">
        <v>42</v>
      </c>
      <c r="G29" s="14">
        <v>149</v>
      </c>
      <c r="H29" s="14">
        <v>47</v>
      </c>
      <c r="I29" s="7"/>
    </row>
    <row r="31" spans="1:9" ht="30" customHeight="1" x14ac:dyDescent="0.35">
      <c r="A31" s="162" t="s">
        <v>22</v>
      </c>
      <c r="B31" s="155"/>
      <c r="C31" s="155"/>
      <c r="D31" s="155"/>
      <c r="E31" s="155"/>
      <c r="F31" s="155"/>
      <c r="G31" s="155"/>
      <c r="H31" s="155"/>
      <c r="I31" s="156"/>
    </row>
    <row r="32" spans="1:9" ht="30" customHeight="1" x14ac:dyDescent="0.25">
      <c r="A32" s="150" t="s">
        <v>1</v>
      </c>
      <c r="B32" s="157" t="s">
        <v>2</v>
      </c>
      <c r="C32" s="158"/>
      <c r="D32" s="161" t="s">
        <v>3</v>
      </c>
      <c r="E32" s="155"/>
      <c r="F32" s="155"/>
      <c r="G32" s="155"/>
      <c r="H32" s="156"/>
      <c r="I32" s="150" t="s">
        <v>4</v>
      </c>
    </row>
    <row r="33" spans="1:9" ht="30" customHeight="1" x14ac:dyDescent="0.25">
      <c r="A33" s="152"/>
      <c r="B33" s="159"/>
      <c r="C33" s="160"/>
      <c r="D33" s="1" t="s">
        <v>5</v>
      </c>
      <c r="E33" s="1" t="s">
        <v>6</v>
      </c>
      <c r="F33" s="1" t="s">
        <v>7</v>
      </c>
      <c r="G33" s="1" t="s">
        <v>6</v>
      </c>
      <c r="H33" s="1" t="s">
        <v>8</v>
      </c>
      <c r="I33" s="152"/>
    </row>
    <row r="34" spans="1:9" ht="30" customHeight="1" x14ac:dyDescent="0.25">
      <c r="A34" s="1" t="s">
        <v>9</v>
      </c>
      <c r="B34" s="1" t="s">
        <v>10</v>
      </c>
      <c r="C34" s="2">
        <v>2018</v>
      </c>
      <c r="D34" s="3">
        <v>165</v>
      </c>
      <c r="E34" s="3">
        <v>458</v>
      </c>
      <c r="F34" s="3">
        <v>165</v>
      </c>
      <c r="G34" s="4">
        <v>458</v>
      </c>
      <c r="H34" s="4">
        <f t="shared" ref="H34:H37" si="3">D34-F34</f>
        <v>0</v>
      </c>
      <c r="I34" s="16"/>
    </row>
    <row r="35" spans="1:9" ht="30" customHeight="1" x14ac:dyDescent="0.25">
      <c r="A35" s="150" t="s">
        <v>11</v>
      </c>
      <c r="B35" s="1" t="s">
        <v>12</v>
      </c>
      <c r="C35" s="2">
        <v>2018</v>
      </c>
      <c r="D35" s="3">
        <v>41</v>
      </c>
      <c r="E35" s="3">
        <v>92</v>
      </c>
      <c r="F35" s="3">
        <v>41</v>
      </c>
      <c r="G35" s="4">
        <v>92</v>
      </c>
      <c r="H35" s="4">
        <f t="shared" si="3"/>
        <v>0</v>
      </c>
      <c r="I35" s="16"/>
    </row>
    <row r="36" spans="1:9" ht="30" customHeight="1" x14ac:dyDescent="0.25">
      <c r="A36" s="151"/>
      <c r="B36" s="150" t="s">
        <v>13</v>
      </c>
      <c r="C36" s="2" t="s">
        <v>14</v>
      </c>
      <c r="D36" s="3">
        <v>8</v>
      </c>
      <c r="E36" s="3">
        <v>22</v>
      </c>
      <c r="F36" s="3">
        <v>8</v>
      </c>
      <c r="G36" s="4">
        <v>22</v>
      </c>
      <c r="H36" s="4">
        <f t="shared" si="3"/>
        <v>0</v>
      </c>
      <c r="I36" s="16"/>
    </row>
    <row r="37" spans="1:9" ht="30" customHeight="1" x14ac:dyDescent="0.25">
      <c r="A37" s="151"/>
      <c r="B37" s="152"/>
      <c r="C37" s="2" t="s">
        <v>15</v>
      </c>
      <c r="D37" s="3">
        <v>40</v>
      </c>
      <c r="E37" s="3">
        <v>103</v>
      </c>
      <c r="F37" s="3">
        <v>33</v>
      </c>
      <c r="G37" s="4">
        <v>85</v>
      </c>
      <c r="H37" s="4">
        <f t="shared" si="3"/>
        <v>7</v>
      </c>
      <c r="I37" s="16"/>
    </row>
    <row r="38" spans="1:9" ht="30" customHeight="1" x14ac:dyDescent="0.25">
      <c r="A38" s="151"/>
      <c r="B38" s="150" t="s">
        <v>16</v>
      </c>
      <c r="C38" s="13" t="s">
        <v>60</v>
      </c>
      <c r="D38" s="2" t="s">
        <v>61</v>
      </c>
      <c r="E38" s="2" t="s">
        <v>62</v>
      </c>
      <c r="F38" s="2" t="s">
        <v>63</v>
      </c>
      <c r="G38" s="2" t="s">
        <v>64</v>
      </c>
      <c r="H38" s="2" t="s">
        <v>65</v>
      </c>
      <c r="I38" s="7"/>
    </row>
    <row r="39" spans="1:9" ht="30" customHeight="1" x14ac:dyDescent="0.25">
      <c r="A39" s="152"/>
      <c r="B39" s="152"/>
      <c r="C39" s="14">
        <v>177</v>
      </c>
      <c r="D39" s="14">
        <v>177</v>
      </c>
      <c r="E39" s="14">
        <v>183</v>
      </c>
      <c r="F39" s="14">
        <v>145</v>
      </c>
      <c r="G39" s="14">
        <v>929</v>
      </c>
      <c r="H39" s="14">
        <v>822</v>
      </c>
      <c r="I39" s="7"/>
    </row>
    <row r="41" spans="1:9" ht="30" customHeight="1" x14ac:dyDescent="0.35">
      <c r="A41" s="162" t="s">
        <v>24</v>
      </c>
      <c r="B41" s="155"/>
      <c r="C41" s="155"/>
      <c r="D41" s="155"/>
      <c r="E41" s="155"/>
      <c r="F41" s="155"/>
      <c r="G41" s="155"/>
      <c r="H41" s="155"/>
      <c r="I41" s="156"/>
    </row>
    <row r="42" spans="1:9" ht="15.75" customHeight="1" x14ac:dyDescent="0.25">
      <c r="A42" s="150" t="s">
        <v>1</v>
      </c>
      <c r="B42" s="157" t="s">
        <v>2</v>
      </c>
      <c r="C42" s="158"/>
      <c r="D42" s="161" t="s">
        <v>3</v>
      </c>
      <c r="E42" s="155"/>
      <c r="F42" s="155"/>
      <c r="G42" s="155"/>
      <c r="H42" s="156"/>
      <c r="I42" s="150" t="s">
        <v>4</v>
      </c>
    </row>
    <row r="43" spans="1:9" x14ac:dyDescent="0.25">
      <c r="A43" s="152"/>
      <c r="B43" s="159"/>
      <c r="C43" s="160"/>
      <c r="D43" s="1" t="s">
        <v>5</v>
      </c>
      <c r="E43" s="1" t="s">
        <v>6</v>
      </c>
      <c r="F43" s="1" t="s">
        <v>7</v>
      </c>
      <c r="G43" s="1" t="s">
        <v>6</v>
      </c>
      <c r="H43" s="1" t="s">
        <v>8</v>
      </c>
      <c r="I43" s="152"/>
    </row>
    <row r="44" spans="1:9" ht="30" customHeight="1" x14ac:dyDescent="0.25">
      <c r="A44" s="1" t="s">
        <v>9</v>
      </c>
      <c r="B44" s="1" t="s">
        <v>10</v>
      </c>
      <c r="C44" s="2">
        <v>2018</v>
      </c>
      <c r="D44" s="18">
        <v>150</v>
      </c>
      <c r="E44" s="5">
        <v>292</v>
      </c>
      <c r="F44" s="18">
        <v>117</v>
      </c>
      <c r="G44" s="5">
        <v>224</v>
      </c>
      <c r="H44" s="19">
        <f t="shared" ref="H44:H47" si="4">D44-F44</f>
        <v>33</v>
      </c>
      <c r="I44" s="10"/>
    </row>
    <row r="45" spans="1:9" ht="30" customHeight="1" x14ac:dyDescent="0.25">
      <c r="A45" s="150" t="s">
        <v>11</v>
      </c>
      <c r="B45" s="1" t="s">
        <v>12</v>
      </c>
      <c r="C45" s="2">
        <v>2018</v>
      </c>
      <c r="D45" s="38">
        <v>80</v>
      </c>
      <c r="E45" s="38">
        <v>126</v>
      </c>
      <c r="F45" s="38">
        <v>60</v>
      </c>
      <c r="G45" s="4">
        <v>85</v>
      </c>
      <c r="H45" s="4">
        <f t="shared" si="4"/>
        <v>20</v>
      </c>
      <c r="I45" s="80"/>
    </row>
    <row r="46" spans="1:9" ht="30" customHeight="1" x14ac:dyDescent="0.25">
      <c r="A46" s="151"/>
      <c r="B46" s="150" t="s">
        <v>13</v>
      </c>
      <c r="C46" s="2" t="s">
        <v>14</v>
      </c>
      <c r="D46" s="38">
        <v>37</v>
      </c>
      <c r="E46" s="38">
        <v>54</v>
      </c>
      <c r="F46" s="3">
        <v>21</v>
      </c>
      <c r="G46" s="4">
        <v>34</v>
      </c>
      <c r="H46" s="74">
        <f t="shared" si="4"/>
        <v>16</v>
      </c>
      <c r="I46" s="82"/>
    </row>
    <row r="47" spans="1:9" ht="30" customHeight="1" x14ac:dyDescent="0.25">
      <c r="A47" s="151"/>
      <c r="B47" s="152"/>
      <c r="C47" s="2" t="s">
        <v>15</v>
      </c>
      <c r="D47" s="38">
        <v>59</v>
      </c>
      <c r="E47" s="38">
        <v>71</v>
      </c>
      <c r="F47" s="3">
        <v>27</v>
      </c>
      <c r="G47" s="4">
        <v>33</v>
      </c>
      <c r="H47" s="74">
        <f t="shared" si="4"/>
        <v>32</v>
      </c>
      <c r="I47" s="83"/>
    </row>
    <row r="48" spans="1:9" ht="44.25" customHeight="1" x14ac:dyDescent="0.25">
      <c r="A48" s="151"/>
      <c r="B48" s="150" t="s">
        <v>16</v>
      </c>
      <c r="C48" s="13" t="s">
        <v>60</v>
      </c>
      <c r="D48" s="2" t="s">
        <v>61</v>
      </c>
      <c r="E48" s="2" t="s">
        <v>62</v>
      </c>
      <c r="F48" s="2" t="s">
        <v>63</v>
      </c>
      <c r="G48" s="2" t="s">
        <v>64</v>
      </c>
      <c r="H48" s="2" t="s">
        <v>65</v>
      </c>
      <c r="I48" s="81"/>
    </row>
    <row r="49" spans="1:9" ht="30" customHeight="1" x14ac:dyDescent="0.25">
      <c r="A49" s="152"/>
      <c r="B49" s="152"/>
      <c r="C49" s="21">
        <v>175</v>
      </c>
      <c r="D49" s="21">
        <v>126</v>
      </c>
      <c r="E49" s="21">
        <v>145</v>
      </c>
      <c r="F49" s="40">
        <v>48</v>
      </c>
      <c r="G49" s="21">
        <v>173</v>
      </c>
      <c r="H49" s="40">
        <v>66</v>
      </c>
      <c r="I49" s="7"/>
    </row>
    <row r="51" spans="1:9" ht="30" customHeight="1" x14ac:dyDescent="0.35">
      <c r="A51" s="154" t="s">
        <v>25</v>
      </c>
      <c r="B51" s="155"/>
      <c r="C51" s="155"/>
      <c r="D51" s="155"/>
      <c r="E51" s="155"/>
      <c r="F51" s="155"/>
      <c r="G51" s="155"/>
      <c r="H51" s="155"/>
      <c r="I51" s="156"/>
    </row>
    <row r="52" spans="1:9" ht="30" customHeight="1" x14ac:dyDescent="0.25">
      <c r="A52" s="150" t="s">
        <v>1</v>
      </c>
      <c r="B52" s="157" t="s">
        <v>2</v>
      </c>
      <c r="C52" s="158"/>
      <c r="D52" s="161" t="s">
        <v>3</v>
      </c>
      <c r="E52" s="155"/>
      <c r="F52" s="155"/>
      <c r="G52" s="155"/>
      <c r="H52" s="156"/>
      <c r="I52" s="150" t="s">
        <v>4</v>
      </c>
    </row>
    <row r="53" spans="1:9" ht="30" customHeight="1" x14ac:dyDescent="0.25">
      <c r="A53" s="152"/>
      <c r="B53" s="159"/>
      <c r="C53" s="160"/>
      <c r="D53" s="1" t="s">
        <v>5</v>
      </c>
      <c r="E53" s="1" t="s">
        <v>6</v>
      </c>
      <c r="F53" s="1" t="s">
        <v>7</v>
      </c>
      <c r="G53" s="1" t="s">
        <v>6</v>
      </c>
      <c r="H53" s="1" t="s">
        <v>8</v>
      </c>
      <c r="I53" s="152"/>
    </row>
    <row r="54" spans="1:9" ht="30" customHeight="1" x14ac:dyDescent="0.25">
      <c r="A54" s="1" t="s">
        <v>9</v>
      </c>
      <c r="B54" s="1" t="s">
        <v>10</v>
      </c>
      <c r="C54" s="2">
        <v>2018</v>
      </c>
      <c r="D54" s="23">
        <v>156</v>
      </c>
      <c r="E54" s="23">
        <v>1222</v>
      </c>
      <c r="F54" s="3">
        <v>121</v>
      </c>
      <c r="G54" s="3">
        <v>586</v>
      </c>
      <c r="H54" s="4">
        <f t="shared" ref="H54:H57" si="5">D54-F54</f>
        <v>35</v>
      </c>
      <c r="I54" s="16" t="s">
        <v>101</v>
      </c>
    </row>
    <row r="55" spans="1:9" ht="30" customHeight="1" x14ac:dyDescent="0.25">
      <c r="A55" s="150" t="s">
        <v>11</v>
      </c>
      <c r="B55" s="1" t="s">
        <v>12</v>
      </c>
      <c r="C55" s="2">
        <v>2018</v>
      </c>
      <c r="D55" s="23">
        <v>2</v>
      </c>
      <c r="E55" s="23">
        <v>2</v>
      </c>
      <c r="F55" s="3">
        <v>0</v>
      </c>
      <c r="G55" s="4">
        <v>0</v>
      </c>
      <c r="H55" s="4">
        <f t="shared" si="5"/>
        <v>2</v>
      </c>
      <c r="I55" s="7"/>
    </row>
    <row r="56" spans="1:9" ht="30" customHeight="1" x14ac:dyDescent="0.25">
      <c r="A56" s="151"/>
      <c r="B56" s="150" t="s">
        <v>13</v>
      </c>
      <c r="C56" s="2" t="s">
        <v>14</v>
      </c>
      <c r="D56" s="23">
        <v>117</v>
      </c>
      <c r="E56" s="23">
        <v>140</v>
      </c>
      <c r="F56" s="3">
        <v>39</v>
      </c>
      <c r="G56" s="3">
        <v>61</v>
      </c>
      <c r="H56" s="4">
        <f t="shared" si="5"/>
        <v>78</v>
      </c>
      <c r="I56" s="26" t="s">
        <v>102</v>
      </c>
    </row>
    <row r="57" spans="1:9" ht="30" customHeight="1" x14ac:dyDescent="0.25">
      <c r="A57" s="151"/>
      <c r="B57" s="152"/>
      <c r="C57" s="2" t="s">
        <v>15</v>
      </c>
      <c r="D57" s="3">
        <v>105</v>
      </c>
      <c r="E57" s="3">
        <v>109</v>
      </c>
      <c r="F57" s="3">
        <v>50</v>
      </c>
      <c r="G57" s="3">
        <v>51</v>
      </c>
      <c r="H57" s="4">
        <f t="shared" si="5"/>
        <v>55</v>
      </c>
      <c r="I57" s="26" t="s">
        <v>103</v>
      </c>
    </row>
    <row r="58" spans="1:9" ht="44.25" customHeight="1" x14ac:dyDescent="0.25">
      <c r="A58" s="151"/>
      <c r="B58" s="150" t="s">
        <v>16</v>
      </c>
      <c r="C58" s="13" t="s">
        <v>60</v>
      </c>
      <c r="D58" s="2" t="s">
        <v>61</v>
      </c>
      <c r="E58" s="2" t="s">
        <v>62</v>
      </c>
      <c r="F58" s="2" t="s">
        <v>63</v>
      </c>
      <c r="G58" s="2" t="s">
        <v>64</v>
      </c>
      <c r="H58" s="2" t="s">
        <v>65</v>
      </c>
      <c r="I58" s="7"/>
    </row>
    <row r="59" spans="1:9" ht="30" customHeight="1" x14ac:dyDescent="0.25">
      <c r="A59" s="152"/>
      <c r="B59" s="152"/>
      <c r="C59" s="21">
        <v>1233</v>
      </c>
      <c r="D59" s="21">
        <v>1195</v>
      </c>
      <c r="E59" s="21">
        <v>1198</v>
      </c>
      <c r="F59" s="21">
        <v>408</v>
      </c>
      <c r="G59" s="21">
        <v>1321</v>
      </c>
      <c r="H59" s="21">
        <v>430</v>
      </c>
      <c r="I59" s="7"/>
    </row>
    <row r="61" spans="1:9" ht="30" customHeight="1" x14ac:dyDescent="0.35">
      <c r="A61" s="162" t="s">
        <v>28</v>
      </c>
      <c r="B61" s="155"/>
      <c r="C61" s="155"/>
      <c r="D61" s="155"/>
      <c r="E61" s="155"/>
      <c r="F61" s="155"/>
      <c r="G61" s="155"/>
      <c r="H61" s="155"/>
      <c r="I61" s="156"/>
    </row>
    <row r="62" spans="1:9" ht="30" customHeight="1" x14ac:dyDescent="0.25">
      <c r="A62" s="150" t="s">
        <v>1</v>
      </c>
      <c r="B62" s="157" t="s">
        <v>2</v>
      </c>
      <c r="C62" s="158"/>
      <c r="D62" s="161" t="s">
        <v>3</v>
      </c>
      <c r="E62" s="155"/>
      <c r="F62" s="155"/>
      <c r="G62" s="155"/>
      <c r="H62" s="156"/>
      <c r="I62" s="150" t="s">
        <v>4</v>
      </c>
    </row>
    <row r="63" spans="1:9" ht="30" customHeight="1" x14ac:dyDescent="0.25">
      <c r="A63" s="152"/>
      <c r="B63" s="159"/>
      <c r="C63" s="160"/>
      <c r="D63" s="1" t="s">
        <v>5</v>
      </c>
      <c r="E63" s="1" t="s">
        <v>6</v>
      </c>
      <c r="F63" s="1" t="s">
        <v>7</v>
      </c>
      <c r="G63" s="1" t="s">
        <v>6</v>
      </c>
      <c r="H63" s="1" t="s">
        <v>8</v>
      </c>
      <c r="I63" s="152"/>
    </row>
    <row r="64" spans="1:9" ht="30" customHeight="1" x14ac:dyDescent="0.25">
      <c r="A64" s="1" t="s">
        <v>9</v>
      </c>
      <c r="B64" s="1" t="s">
        <v>10</v>
      </c>
      <c r="C64" s="2">
        <v>2018</v>
      </c>
      <c r="D64" s="3">
        <v>59</v>
      </c>
      <c r="E64" s="3">
        <v>326</v>
      </c>
      <c r="F64" s="3">
        <v>59</v>
      </c>
      <c r="G64" s="4">
        <v>326</v>
      </c>
      <c r="H64" s="4">
        <f t="shared" ref="H64:H66" si="6">D64-F64</f>
        <v>0</v>
      </c>
      <c r="I64" s="6"/>
    </row>
    <row r="65" spans="1:9" ht="30" customHeight="1" x14ac:dyDescent="0.25">
      <c r="A65" s="150" t="s">
        <v>11</v>
      </c>
      <c r="B65" s="1" t="s">
        <v>12</v>
      </c>
      <c r="C65" s="2">
        <v>2018</v>
      </c>
      <c r="D65" s="3">
        <v>4</v>
      </c>
      <c r="E65" s="3">
        <v>5</v>
      </c>
      <c r="F65" s="3">
        <v>4</v>
      </c>
      <c r="G65" s="4">
        <v>5</v>
      </c>
      <c r="H65" s="4">
        <f t="shared" si="6"/>
        <v>0</v>
      </c>
      <c r="I65" s="7"/>
    </row>
    <row r="66" spans="1:9" ht="30" customHeight="1" x14ac:dyDescent="0.25">
      <c r="A66" s="151"/>
      <c r="B66" s="150" t="s">
        <v>13</v>
      </c>
      <c r="C66" s="2" t="s">
        <v>14</v>
      </c>
      <c r="D66" s="3">
        <v>0</v>
      </c>
      <c r="E66" s="3">
        <v>0</v>
      </c>
      <c r="F66" s="3">
        <v>0</v>
      </c>
      <c r="G66" s="4">
        <v>0</v>
      </c>
      <c r="H66" s="4">
        <f t="shared" si="6"/>
        <v>0</v>
      </c>
      <c r="I66" s="16"/>
    </row>
    <row r="67" spans="1:9" ht="30" customHeight="1" x14ac:dyDescent="0.25">
      <c r="A67" s="151"/>
      <c r="B67" s="152"/>
      <c r="C67" s="2" t="s">
        <v>15</v>
      </c>
      <c r="D67" s="38">
        <v>32</v>
      </c>
      <c r="E67" s="38">
        <v>49</v>
      </c>
      <c r="F67" s="3">
        <v>17</v>
      </c>
      <c r="G67" s="4">
        <v>22</v>
      </c>
      <c r="H67" s="4">
        <v>0</v>
      </c>
      <c r="I67" s="16"/>
    </row>
    <row r="68" spans="1:9" ht="30" customHeight="1" x14ac:dyDescent="0.25">
      <c r="A68" s="151"/>
      <c r="B68" s="150" t="s">
        <v>16</v>
      </c>
      <c r="C68" s="13" t="s">
        <v>60</v>
      </c>
      <c r="D68" s="2" t="s">
        <v>61</v>
      </c>
      <c r="E68" s="2" t="s">
        <v>62</v>
      </c>
      <c r="F68" s="2" t="s">
        <v>63</v>
      </c>
      <c r="G68" s="2" t="s">
        <v>64</v>
      </c>
      <c r="H68" s="2" t="s">
        <v>65</v>
      </c>
      <c r="I68" s="7"/>
    </row>
    <row r="69" spans="1:9" ht="30" customHeight="1" x14ac:dyDescent="0.25">
      <c r="A69" s="152"/>
      <c r="B69" s="152"/>
      <c r="C69" s="14">
        <v>126</v>
      </c>
      <c r="D69" s="14">
        <v>57</v>
      </c>
      <c r="E69" s="14">
        <v>57</v>
      </c>
      <c r="F69" s="14">
        <v>46</v>
      </c>
      <c r="G69" s="14">
        <v>82</v>
      </c>
      <c r="H69" s="14">
        <v>70</v>
      </c>
      <c r="I69" s="7"/>
    </row>
    <row r="71" spans="1:9" ht="30" customHeight="1" x14ac:dyDescent="0.35">
      <c r="A71" s="154" t="s">
        <v>29</v>
      </c>
      <c r="B71" s="155"/>
      <c r="C71" s="155"/>
      <c r="D71" s="155"/>
      <c r="E71" s="155"/>
      <c r="F71" s="155"/>
      <c r="G71" s="155"/>
      <c r="H71" s="155"/>
      <c r="I71" s="156"/>
    </row>
    <row r="72" spans="1:9" ht="30" customHeight="1" x14ac:dyDescent="0.25">
      <c r="A72" s="150" t="s">
        <v>1</v>
      </c>
      <c r="B72" s="157" t="s">
        <v>2</v>
      </c>
      <c r="C72" s="158"/>
      <c r="D72" s="161" t="s">
        <v>3</v>
      </c>
      <c r="E72" s="155"/>
      <c r="F72" s="155"/>
      <c r="G72" s="155"/>
      <c r="H72" s="156"/>
      <c r="I72" s="150" t="s">
        <v>4</v>
      </c>
    </row>
    <row r="73" spans="1:9" ht="30" customHeight="1" x14ac:dyDescent="0.25">
      <c r="A73" s="152"/>
      <c r="B73" s="159"/>
      <c r="C73" s="160"/>
      <c r="D73" s="1" t="s">
        <v>5</v>
      </c>
      <c r="E73" s="1" t="s">
        <v>6</v>
      </c>
      <c r="F73" s="1" t="s">
        <v>7</v>
      </c>
      <c r="G73" s="1" t="s">
        <v>6</v>
      </c>
      <c r="H73" s="1" t="s">
        <v>8</v>
      </c>
      <c r="I73" s="152"/>
    </row>
    <row r="74" spans="1:9" ht="30" customHeight="1" x14ac:dyDescent="0.25">
      <c r="A74" s="1" t="s">
        <v>9</v>
      </c>
      <c r="B74" s="1" t="s">
        <v>10</v>
      </c>
      <c r="C74" s="2">
        <v>2018</v>
      </c>
      <c r="D74" s="23">
        <v>161</v>
      </c>
      <c r="E74" s="23">
        <v>210</v>
      </c>
      <c r="F74" s="23">
        <v>154</v>
      </c>
      <c r="G74" s="30">
        <v>200</v>
      </c>
      <c r="H74" s="4">
        <f t="shared" ref="H74:H77" si="7">D74-F74</f>
        <v>7</v>
      </c>
      <c r="I74" s="16" t="s">
        <v>105</v>
      </c>
    </row>
    <row r="75" spans="1:9" ht="30" customHeight="1" x14ac:dyDescent="0.25">
      <c r="A75" s="150" t="s">
        <v>11</v>
      </c>
      <c r="B75" s="1" t="s">
        <v>12</v>
      </c>
      <c r="C75" s="2">
        <v>2018</v>
      </c>
      <c r="D75" s="23">
        <v>22</v>
      </c>
      <c r="E75" s="23">
        <v>26</v>
      </c>
      <c r="F75" s="23">
        <v>16</v>
      </c>
      <c r="G75" s="30">
        <v>19</v>
      </c>
      <c r="H75" s="4">
        <f t="shared" si="7"/>
        <v>6</v>
      </c>
      <c r="I75" s="16" t="s">
        <v>107</v>
      </c>
    </row>
    <row r="76" spans="1:9" ht="30" customHeight="1" x14ac:dyDescent="0.25">
      <c r="A76" s="151"/>
      <c r="B76" s="150" t="s">
        <v>13</v>
      </c>
      <c r="C76" s="2" t="s">
        <v>14</v>
      </c>
      <c r="D76" s="23">
        <v>14</v>
      </c>
      <c r="E76" s="23">
        <v>18</v>
      </c>
      <c r="F76" s="3">
        <v>11</v>
      </c>
      <c r="G76" s="4">
        <v>15</v>
      </c>
      <c r="H76" s="4">
        <f t="shared" si="7"/>
        <v>3</v>
      </c>
      <c r="I76" s="16" t="s">
        <v>108</v>
      </c>
    </row>
    <row r="77" spans="1:9" ht="30" customHeight="1" x14ac:dyDescent="0.25">
      <c r="A77" s="151"/>
      <c r="B77" s="152"/>
      <c r="C77" s="2" t="s">
        <v>15</v>
      </c>
      <c r="D77" s="33">
        <v>105</v>
      </c>
      <c r="E77" s="33">
        <v>181</v>
      </c>
      <c r="F77" s="33">
        <v>58</v>
      </c>
      <c r="G77" s="34">
        <v>74</v>
      </c>
      <c r="H77" s="19">
        <f t="shared" si="7"/>
        <v>47</v>
      </c>
      <c r="I77" s="16" t="s">
        <v>109</v>
      </c>
    </row>
    <row r="78" spans="1:9" ht="30" customHeight="1" x14ac:dyDescent="0.25">
      <c r="A78" s="151"/>
      <c r="B78" s="150" t="s">
        <v>16</v>
      </c>
      <c r="C78" s="13" t="s">
        <v>60</v>
      </c>
      <c r="D78" s="2" t="s">
        <v>61</v>
      </c>
      <c r="E78" s="2" t="s">
        <v>62</v>
      </c>
      <c r="F78" s="2" t="s">
        <v>63</v>
      </c>
      <c r="G78" s="2" t="s">
        <v>64</v>
      </c>
      <c r="H78" s="2" t="s">
        <v>65</v>
      </c>
      <c r="I78" s="7"/>
    </row>
    <row r="79" spans="1:9" ht="30" customHeight="1" x14ac:dyDescent="0.25">
      <c r="A79" s="152"/>
      <c r="B79" s="152"/>
      <c r="C79" s="36">
        <v>90</v>
      </c>
      <c r="D79" s="36">
        <v>66</v>
      </c>
      <c r="E79" s="14">
        <v>66</v>
      </c>
      <c r="F79" s="36">
        <v>41</v>
      </c>
      <c r="G79" s="14">
        <v>67</v>
      </c>
      <c r="H79" s="36">
        <v>32</v>
      </c>
      <c r="I79" s="7"/>
    </row>
    <row r="81" spans="1:9" ht="30" customHeight="1" x14ac:dyDescent="0.35">
      <c r="A81" s="154" t="s">
        <v>30</v>
      </c>
      <c r="B81" s="155"/>
      <c r="C81" s="155"/>
      <c r="D81" s="155"/>
      <c r="E81" s="155"/>
      <c r="F81" s="155"/>
      <c r="G81" s="155"/>
      <c r="H81" s="155"/>
      <c r="I81" s="156"/>
    </row>
    <row r="82" spans="1:9" ht="30" customHeight="1" x14ac:dyDescent="0.25">
      <c r="A82" s="150" t="s">
        <v>1</v>
      </c>
      <c r="B82" s="157" t="s">
        <v>2</v>
      </c>
      <c r="C82" s="158"/>
      <c r="D82" s="161" t="s">
        <v>3</v>
      </c>
      <c r="E82" s="155"/>
      <c r="F82" s="155"/>
      <c r="G82" s="155"/>
      <c r="H82" s="156"/>
      <c r="I82" s="150" t="s">
        <v>4</v>
      </c>
    </row>
    <row r="83" spans="1:9" ht="30" customHeight="1" x14ac:dyDescent="0.25">
      <c r="A83" s="152"/>
      <c r="B83" s="159"/>
      <c r="C83" s="160"/>
      <c r="D83" s="1" t="s">
        <v>5</v>
      </c>
      <c r="E83" s="1" t="s">
        <v>6</v>
      </c>
      <c r="F83" s="1" t="s">
        <v>7</v>
      </c>
      <c r="G83" s="1" t="s">
        <v>6</v>
      </c>
      <c r="H83" s="1" t="s">
        <v>8</v>
      </c>
      <c r="I83" s="152"/>
    </row>
    <row r="84" spans="1:9" ht="30" customHeight="1" x14ac:dyDescent="0.25">
      <c r="A84" s="1" t="s">
        <v>9</v>
      </c>
      <c r="B84" s="1" t="s">
        <v>10</v>
      </c>
      <c r="C84" s="2">
        <v>2018</v>
      </c>
      <c r="D84" s="3">
        <v>8</v>
      </c>
      <c r="E84" s="3">
        <v>18</v>
      </c>
      <c r="F84" s="3">
        <v>8</v>
      </c>
      <c r="G84" s="4">
        <v>18</v>
      </c>
      <c r="H84" s="4">
        <f t="shared" ref="H84:H87" si="8">D84-F84</f>
        <v>0</v>
      </c>
      <c r="I84" s="6"/>
    </row>
    <row r="85" spans="1:9" ht="30" customHeight="1" x14ac:dyDescent="0.25">
      <c r="A85" s="150" t="s">
        <v>11</v>
      </c>
      <c r="B85" s="1" t="s">
        <v>12</v>
      </c>
      <c r="C85" s="2">
        <v>2018</v>
      </c>
      <c r="D85" s="3">
        <v>89</v>
      </c>
      <c r="E85" s="3">
        <v>350</v>
      </c>
      <c r="F85" s="3">
        <v>55</v>
      </c>
      <c r="G85" s="4">
        <v>100</v>
      </c>
      <c r="H85" s="4">
        <f t="shared" si="8"/>
        <v>34</v>
      </c>
      <c r="I85" s="16" t="s">
        <v>115</v>
      </c>
    </row>
    <row r="86" spans="1:9" ht="30" customHeight="1" x14ac:dyDescent="0.25">
      <c r="A86" s="151"/>
      <c r="B86" s="150" t="s">
        <v>13</v>
      </c>
      <c r="C86" s="2" t="s">
        <v>14</v>
      </c>
      <c r="D86" s="23">
        <v>2</v>
      </c>
      <c r="E86" s="23">
        <v>2</v>
      </c>
      <c r="F86" s="3">
        <v>0</v>
      </c>
      <c r="G86" s="4">
        <v>0</v>
      </c>
      <c r="H86" s="4">
        <f t="shared" si="8"/>
        <v>2</v>
      </c>
      <c r="I86" s="6"/>
    </row>
    <row r="87" spans="1:9" ht="30" customHeight="1" x14ac:dyDescent="0.25">
      <c r="A87" s="151"/>
      <c r="B87" s="152"/>
      <c r="C87" s="2" t="s">
        <v>15</v>
      </c>
      <c r="D87" s="3">
        <v>39</v>
      </c>
      <c r="E87" s="3">
        <v>250</v>
      </c>
      <c r="F87" s="3">
        <v>19</v>
      </c>
      <c r="G87" s="4">
        <v>77</v>
      </c>
      <c r="H87" s="4">
        <f t="shared" si="8"/>
        <v>20</v>
      </c>
      <c r="I87" s="16" t="s">
        <v>117</v>
      </c>
    </row>
    <row r="88" spans="1:9" ht="30" customHeight="1" x14ac:dyDescent="0.25">
      <c r="A88" s="151"/>
      <c r="B88" s="150" t="s">
        <v>16</v>
      </c>
      <c r="C88" s="13" t="s">
        <v>60</v>
      </c>
      <c r="D88" s="2" t="s">
        <v>61</v>
      </c>
      <c r="E88" s="2" t="s">
        <v>62</v>
      </c>
      <c r="F88" s="2" t="s">
        <v>63</v>
      </c>
      <c r="G88" s="2" t="s">
        <v>64</v>
      </c>
      <c r="H88" s="2" t="s">
        <v>65</v>
      </c>
      <c r="I88" s="7"/>
    </row>
    <row r="89" spans="1:9" ht="30" customHeight="1" x14ac:dyDescent="0.25">
      <c r="A89" s="152"/>
      <c r="B89" s="152"/>
      <c r="C89" s="14">
        <v>93</v>
      </c>
      <c r="D89" s="14">
        <v>71</v>
      </c>
      <c r="E89" s="14">
        <v>74</v>
      </c>
      <c r="F89" s="36">
        <v>55</v>
      </c>
      <c r="G89" s="14">
        <v>95</v>
      </c>
      <c r="H89" s="36">
        <v>71</v>
      </c>
      <c r="I89" s="7"/>
    </row>
    <row r="91" spans="1:9" ht="30" customHeight="1" x14ac:dyDescent="0.35">
      <c r="A91" s="162" t="s">
        <v>34</v>
      </c>
      <c r="B91" s="155"/>
      <c r="C91" s="155"/>
      <c r="D91" s="155"/>
      <c r="E91" s="155"/>
      <c r="F91" s="155"/>
      <c r="G91" s="155"/>
      <c r="H91" s="155"/>
      <c r="I91" s="156"/>
    </row>
    <row r="92" spans="1:9" ht="30" customHeight="1" x14ac:dyDescent="0.25">
      <c r="A92" s="150" t="s">
        <v>1</v>
      </c>
      <c r="B92" s="157" t="s">
        <v>2</v>
      </c>
      <c r="C92" s="158"/>
      <c r="D92" s="161" t="s">
        <v>3</v>
      </c>
      <c r="E92" s="155"/>
      <c r="F92" s="155"/>
      <c r="G92" s="155"/>
      <c r="H92" s="156"/>
      <c r="I92" s="150" t="s">
        <v>4</v>
      </c>
    </row>
    <row r="93" spans="1:9" ht="30" customHeight="1" x14ac:dyDescent="0.25">
      <c r="A93" s="152"/>
      <c r="B93" s="159"/>
      <c r="C93" s="160"/>
      <c r="D93" s="1" t="s">
        <v>5</v>
      </c>
      <c r="E93" s="1" t="s">
        <v>6</v>
      </c>
      <c r="F93" s="1" t="s">
        <v>7</v>
      </c>
      <c r="G93" s="1" t="s">
        <v>6</v>
      </c>
      <c r="H93" s="1" t="s">
        <v>8</v>
      </c>
      <c r="I93" s="152"/>
    </row>
    <row r="94" spans="1:9" ht="30" customHeight="1" x14ac:dyDescent="0.25">
      <c r="A94" s="1" t="s">
        <v>9</v>
      </c>
      <c r="B94" s="1" t="s">
        <v>10</v>
      </c>
      <c r="C94" s="2">
        <v>2018</v>
      </c>
      <c r="D94" s="3">
        <v>86</v>
      </c>
      <c r="E94" s="3">
        <v>507</v>
      </c>
      <c r="F94" s="3">
        <v>83</v>
      </c>
      <c r="G94" s="3">
        <v>487</v>
      </c>
      <c r="H94" s="4">
        <f t="shared" ref="H94:H97" si="9">D94-F94</f>
        <v>3</v>
      </c>
      <c r="I94" s="6"/>
    </row>
    <row r="95" spans="1:9" ht="30" customHeight="1" x14ac:dyDescent="0.25">
      <c r="A95" s="150" t="s">
        <v>11</v>
      </c>
      <c r="B95" s="1" t="s">
        <v>12</v>
      </c>
      <c r="C95" s="2">
        <v>2018</v>
      </c>
      <c r="D95" s="3">
        <v>0</v>
      </c>
      <c r="E95" s="3">
        <v>0</v>
      </c>
      <c r="F95" s="3">
        <v>0</v>
      </c>
      <c r="G95" s="3">
        <v>0</v>
      </c>
      <c r="H95" s="4">
        <f t="shared" si="9"/>
        <v>0</v>
      </c>
      <c r="I95" s="7"/>
    </row>
    <row r="96" spans="1:9" ht="30" customHeight="1" x14ac:dyDescent="0.25">
      <c r="A96" s="151"/>
      <c r="B96" s="150" t="s">
        <v>13</v>
      </c>
      <c r="C96" s="2" t="s">
        <v>14</v>
      </c>
      <c r="D96" s="3">
        <v>2</v>
      </c>
      <c r="E96" s="3">
        <v>2</v>
      </c>
      <c r="F96" s="3">
        <v>2</v>
      </c>
      <c r="G96" s="3">
        <v>2</v>
      </c>
      <c r="H96" s="4">
        <f t="shared" si="9"/>
        <v>0</v>
      </c>
      <c r="I96" s="16"/>
    </row>
    <row r="97" spans="1:10" ht="30" customHeight="1" x14ac:dyDescent="0.25">
      <c r="A97" s="151"/>
      <c r="B97" s="152"/>
      <c r="C97" s="2" t="s">
        <v>15</v>
      </c>
      <c r="D97" s="3">
        <v>30</v>
      </c>
      <c r="E97" s="3">
        <v>43</v>
      </c>
      <c r="F97" s="3">
        <v>5</v>
      </c>
      <c r="G97" s="3">
        <v>7</v>
      </c>
      <c r="H97" s="4">
        <f t="shared" si="9"/>
        <v>25</v>
      </c>
      <c r="I97" s="16" t="s">
        <v>118</v>
      </c>
    </row>
    <row r="98" spans="1:10" ht="30" customHeight="1" x14ac:dyDescent="0.25">
      <c r="A98" s="151"/>
      <c r="B98" s="150" t="s">
        <v>16</v>
      </c>
      <c r="C98" s="13" t="s">
        <v>60</v>
      </c>
      <c r="D98" s="2" t="s">
        <v>61</v>
      </c>
      <c r="E98" s="2" t="s">
        <v>62</v>
      </c>
      <c r="F98" s="2" t="s">
        <v>63</v>
      </c>
      <c r="G98" s="2" t="s">
        <v>64</v>
      </c>
      <c r="H98" s="2" t="s">
        <v>65</v>
      </c>
      <c r="I98" s="7"/>
    </row>
    <row r="99" spans="1:10" ht="30" customHeight="1" x14ac:dyDescent="0.25">
      <c r="A99" s="152"/>
      <c r="B99" s="152"/>
      <c r="C99" s="14">
        <v>357</v>
      </c>
      <c r="D99" s="14">
        <v>325</v>
      </c>
      <c r="E99" s="14">
        <v>425</v>
      </c>
      <c r="F99" s="14">
        <v>281</v>
      </c>
      <c r="G99" s="39">
        <v>438</v>
      </c>
      <c r="H99" s="14">
        <v>374</v>
      </c>
      <c r="I99" s="7"/>
    </row>
    <row r="101" spans="1:10" ht="21.75" customHeight="1" x14ac:dyDescent="0.35">
      <c r="A101" s="162" t="s">
        <v>39</v>
      </c>
      <c r="B101" s="155"/>
      <c r="C101" s="155"/>
      <c r="D101" s="155"/>
      <c r="E101" s="155"/>
      <c r="F101" s="155"/>
      <c r="G101" s="155"/>
      <c r="H101" s="155"/>
      <c r="I101" s="156"/>
    </row>
    <row r="102" spans="1:10" ht="30" customHeight="1" x14ac:dyDescent="0.25">
      <c r="A102" s="150" t="s">
        <v>1</v>
      </c>
      <c r="B102" s="157" t="s">
        <v>2</v>
      </c>
      <c r="C102" s="158"/>
      <c r="D102" s="161" t="s">
        <v>3</v>
      </c>
      <c r="E102" s="155"/>
      <c r="F102" s="155"/>
      <c r="G102" s="155"/>
      <c r="H102" s="156"/>
      <c r="I102" s="150" t="s">
        <v>4</v>
      </c>
    </row>
    <row r="103" spans="1:10" ht="30" customHeight="1" x14ac:dyDescent="0.25">
      <c r="A103" s="152"/>
      <c r="B103" s="159"/>
      <c r="C103" s="160"/>
      <c r="D103" s="1" t="s">
        <v>5</v>
      </c>
      <c r="E103" s="1" t="s">
        <v>6</v>
      </c>
      <c r="F103" s="1" t="s">
        <v>7</v>
      </c>
      <c r="G103" s="1" t="s">
        <v>6</v>
      </c>
      <c r="H103" s="1" t="s">
        <v>8</v>
      </c>
      <c r="I103" s="152"/>
    </row>
    <row r="104" spans="1:10" ht="30" customHeight="1" x14ac:dyDescent="0.25">
      <c r="A104" s="1" t="s">
        <v>9</v>
      </c>
      <c r="B104" s="1" t="s">
        <v>10</v>
      </c>
      <c r="C104" s="2">
        <v>2018</v>
      </c>
      <c r="D104" s="5">
        <v>66</v>
      </c>
      <c r="E104" s="5">
        <v>221</v>
      </c>
      <c r="F104" s="18">
        <v>31</v>
      </c>
      <c r="G104" s="5">
        <v>46</v>
      </c>
      <c r="H104" s="19">
        <f t="shared" ref="H104:H107" si="10">D104-F104</f>
        <v>35</v>
      </c>
      <c r="I104" s="16" t="s">
        <v>119</v>
      </c>
      <c r="J104" s="127">
        <f>(F104*100)/D104</f>
        <v>46.969696969696969</v>
      </c>
    </row>
    <row r="105" spans="1:10" ht="30" customHeight="1" x14ac:dyDescent="0.25">
      <c r="A105" s="150" t="s">
        <v>11</v>
      </c>
      <c r="B105" s="1" t="s">
        <v>12</v>
      </c>
      <c r="C105" s="2">
        <v>2018</v>
      </c>
      <c r="D105" s="18">
        <v>34</v>
      </c>
      <c r="E105" s="5">
        <v>77</v>
      </c>
      <c r="F105" s="18">
        <v>19</v>
      </c>
      <c r="G105" s="5">
        <v>42</v>
      </c>
      <c r="H105" s="19">
        <f t="shared" si="10"/>
        <v>15</v>
      </c>
      <c r="I105" s="16" t="s">
        <v>120</v>
      </c>
      <c r="J105" s="127">
        <f t="shared" ref="J105:J107" si="11">(F105*100)/D105</f>
        <v>55.882352941176471</v>
      </c>
    </row>
    <row r="106" spans="1:10" ht="30" customHeight="1" x14ac:dyDescent="0.25">
      <c r="A106" s="151"/>
      <c r="B106" s="150" t="s">
        <v>13</v>
      </c>
      <c r="C106" s="2" t="s">
        <v>14</v>
      </c>
      <c r="D106" s="18">
        <v>6</v>
      </c>
      <c r="E106" s="5">
        <v>11</v>
      </c>
      <c r="F106" s="5">
        <v>2</v>
      </c>
      <c r="G106" s="5">
        <v>2</v>
      </c>
      <c r="H106" s="19">
        <f t="shared" si="10"/>
        <v>4</v>
      </c>
      <c r="I106" s="176" t="s">
        <v>121</v>
      </c>
      <c r="J106" s="127">
        <f t="shared" si="11"/>
        <v>33.333333333333336</v>
      </c>
    </row>
    <row r="107" spans="1:10" ht="30" customHeight="1" x14ac:dyDescent="0.25">
      <c r="A107" s="151"/>
      <c r="B107" s="152"/>
      <c r="C107" s="2" t="s">
        <v>15</v>
      </c>
      <c r="D107" s="18">
        <v>14</v>
      </c>
      <c r="E107" s="5">
        <v>19</v>
      </c>
      <c r="F107" s="18">
        <v>5</v>
      </c>
      <c r="G107" s="5">
        <v>6</v>
      </c>
      <c r="H107" s="19">
        <f t="shared" si="10"/>
        <v>9</v>
      </c>
      <c r="I107" s="152"/>
      <c r="J107" s="127">
        <f t="shared" si="11"/>
        <v>35.714285714285715</v>
      </c>
    </row>
    <row r="108" spans="1:10" ht="30" customHeight="1" x14ac:dyDescent="0.25">
      <c r="A108" s="151"/>
      <c r="B108" s="150" t="s">
        <v>16</v>
      </c>
      <c r="C108" s="13" t="s">
        <v>60</v>
      </c>
      <c r="D108" s="2" t="s">
        <v>61</v>
      </c>
      <c r="E108" s="2" t="s">
        <v>62</v>
      </c>
      <c r="F108" s="2" t="s">
        <v>63</v>
      </c>
      <c r="G108" s="2" t="s">
        <v>64</v>
      </c>
      <c r="H108" s="2" t="s">
        <v>65</v>
      </c>
      <c r="I108" s="7"/>
    </row>
    <row r="109" spans="1:10" ht="30" customHeight="1" x14ac:dyDescent="0.25">
      <c r="A109" s="152"/>
      <c r="B109" s="152"/>
      <c r="C109" s="21">
        <v>307</v>
      </c>
      <c r="D109" s="21">
        <v>175</v>
      </c>
      <c r="E109" s="21">
        <v>203</v>
      </c>
      <c r="F109" s="86">
        <v>147</v>
      </c>
      <c r="G109" s="21">
        <v>282</v>
      </c>
      <c r="H109" s="86">
        <v>229</v>
      </c>
      <c r="I109" s="7"/>
    </row>
    <row r="111" spans="1:10" ht="30" customHeight="1" x14ac:dyDescent="0.35">
      <c r="A111" s="162" t="s">
        <v>42</v>
      </c>
      <c r="B111" s="155"/>
      <c r="C111" s="155"/>
      <c r="D111" s="155"/>
      <c r="E111" s="155"/>
      <c r="F111" s="155"/>
      <c r="G111" s="155"/>
      <c r="H111" s="155"/>
      <c r="I111" s="156"/>
    </row>
    <row r="112" spans="1:10" ht="30" customHeight="1" x14ac:dyDescent="0.25">
      <c r="A112" s="150" t="s">
        <v>1</v>
      </c>
      <c r="B112" s="157" t="s">
        <v>2</v>
      </c>
      <c r="C112" s="158"/>
      <c r="D112" s="161" t="s">
        <v>3</v>
      </c>
      <c r="E112" s="155"/>
      <c r="F112" s="155"/>
      <c r="G112" s="155"/>
      <c r="H112" s="156"/>
      <c r="I112" s="150" t="s">
        <v>4</v>
      </c>
    </row>
    <row r="113" spans="1:14" ht="30" customHeight="1" x14ac:dyDescent="0.25">
      <c r="A113" s="152"/>
      <c r="B113" s="159"/>
      <c r="C113" s="160"/>
      <c r="D113" s="1" t="s">
        <v>5</v>
      </c>
      <c r="E113" s="1" t="s">
        <v>6</v>
      </c>
      <c r="F113" s="1" t="s">
        <v>7</v>
      </c>
      <c r="G113" s="1" t="s">
        <v>6</v>
      </c>
      <c r="H113" s="1" t="s">
        <v>8</v>
      </c>
      <c r="I113" s="152"/>
    </row>
    <row r="114" spans="1:14" ht="30" customHeight="1" x14ac:dyDescent="0.25">
      <c r="A114" s="1" t="s">
        <v>9</v>
      </c>
      <c r="B114" s="1" t="s">
        <v>10</v>
      </c>
      <c r="C114" s="2">
        <v>2018</v>
      </c>
      <c r="D114" s="3">
        <v>55</v>
      </c>
      <c r="E114" s="3">
        <v>314</v>
      </c>
      <c r="F114" s="3">
        <v>54</v>
      </c>
      <c r="G114" s="3">
        <v>311</v>
      </c>
      <c r="H114" s="4">
        <f t="shared" ref="H114:H117" si="12">D114-F114</f>
        <v>1</v>
      </c>
      <c r="I114" s="16"/>
    </row>
    <row r="115" spans="1:14" ht="30" customHeight="1" x14ac:dyDescent="0.25">
      <c r="A115" s="150" t="s">
        <v>11</v>
      </c>
      <c r="B115" s="1" t="s">
        <v>12</v>
      </c>
      <c r="C115" s="2">
        <v>2018</v>
      </c>
      <c r="D115" s="3">
        <v>61</v>
      </c>
      <c r="E115" s="3">
        <v>131</v>
      </c>
      <c r="F115" s="3">
        <v>38</v>
      </c>
      <c r="G115" s="4">
        <v>55</v>
      </c>
      <c r="H115" s="4">
        <f t="shared" si="12"/>
        <v>23</v>
      </c>
      <c r="I115" s="26"/>
    </row>
    <row r="116" spans="1:14" ht="30" customHeight="1" x14ac:dyDescent="0.25">
      <c r="A116" s="151"/>
      <c r="B116" s="150" t="s">
        <v>13</v>
      </c>
      <c r="C116" s="2" t="s">
        <v>14</v>
      </c>
      <c r="D116" s="3">
        <v>2</v>
      </c>
      <c r="E116" s="3">
        <v>55</v>
      </c>
      <c r="F116" s="3">
        <v>1</v>
      </c>
      <c r="G116" s="4">
        <v>54</v>
      </c>
      <c r="H116" s="74">
        <f t="shared" si="12"/>
        <v>1</v>
      </c>
      <c r="I116" s="76"/>
    </row>
    <row r="117" spans="1:14" ht="30" customHeight="1" x14ac:dyDescent="0.25">
      <c r="A117" s="151"/>
      <c r="B117" s="152"/>
      <c r="C117" s="2" t="s">
        <v>15</v>
      </c>
      <c r="D117" s="3">
        <v>37</v>
      </c>
      <c r="E117" s="3">
        <v>49</v>
      </c>
      <c r="F117" s="3">
        <v>32</v>
      </c>
      <c r="G117" s="4">
        <v>44</v>
      </c>
      <c r="H117" s="4">
        <f t="shared" si="12"/>
        <v>5</v>
      </c>
      <c r="I117" s="75"/>
    </row>
    <row r="118" spans="1:14" ht="30" customHeight="1" x14ac:dyDescent="0.25">
      <c r="A118" s="151"/>
      <c r="B118" s="150" t="s">
        <v>16</v>
      </c>
      <c r="C118" s="13" t="s">
        <v>60</v>
      </c>
      <c r="D118" s="2" t="s">
        <v>61</v>
      </c>
      <c r="E118" s="2" t="s">
        <v>62</v>
      </c>
      <c r="F118" s="2" t="s">
        <v>63</v>
      </c>
      <c r="G118" s="2" t="s">
        <v>64</v>
      </c>
      <c r="H118" s="2" t="s">
        <v>65</v>
      </c>
      <c r="I118" s="7"/>
    </row>
    <row r="119" spans="1:14" ht="30" customHeight="1" x14ac:dyDescent="0.25">
      <c r="A119" s="152"/>
      <c r="B119" s="152"/>
      <c r="C119" s="14">
        <v>81</v>
      </c>
      <c r="D119" s="14">
        <v>74</v>
      </c>
      <c r="E119" s="14">
        <v>75</v>
      </c>
      <c r="F119" s="14">
        <v>47</v>
      </c>
      <c r="G119" s="14">
        <v>94</v>
      </c>
      <c r="H119" s="14">
        <v>70</v>
      </c>
      <c r="I119" s="7"/>
    </row>
    <row r="121" spans="1:14" ht="30" customHeight="1" x14ac:dyDescent="0.35">
      <c r="A121" s="162" t="s">
        <v>47</v>
      </c>
      <c r="B121" s="155"/>
      <c r="C121" s="155"/>
      <c r="D121" s="155"/>
      <c r="E121" s="155"/>
      <c r="F121" s="155"/>
      <c r="G121" s="155"/>
      <c r="H121" s="155"/>
      <c r="I121" s="156"/>
    </row>
    <row r="122" spans="1:14" ht="30" customHeight="1" x14ac:dyDescent="0.25">
      <c r="A122" s="150" t="s">
        <v>1</v>
      </c>
      <c r="B122" s="157" t="s">
        <v>2</v>
      </c>
      <c r="C122" s="158"/>
      <c r="D122" s="161" t="s">
        <v>3</v>
      </c>
      <c r="E122" s="155"/>
      <c r="F122" s="155"/>
      <c r="G122" s="155"/>
      <c r="H122" s="156"/>
      <c r="I122" s="150" t="s">
        <v>4</v>
      </c>
    </row>
    <row r="123" spans="1:14" ht="30" customHeight="1" x14ac:dyDescent="0.25">
      <c r="A123" s="152"/>
      <c r="B123" s="159"/>
      <c r="C123" s="160"/>
      <c r="D123" s="1" t="s">
        <v>5</v>
      </c>
      <c r="E123" s="1" t="s">
        <v>6</v>
      </c>
      <c r="F123" s="1" t="s">
        <v>7</v>
      </c>
      <c r="G123" s="1" t="s">
        <v>6</v>
      </c>
      <c r="H123" s="1" t="s">
        <v>8</v>
      </c>
      <c r="I123" s="152"/>
    </row>
    <row r="124" spans="1:14" ht="30" customHeight="1" x14ac:dyDescent="0.25">
      <c r="A124" s="1" t="s">
        <v>9</v>
      </c>
      <c r="B124" s="1" t="s">
        <v>10</v>
      </c>
      <c r="C124" s="2">
        <v>2018</v>
      </c>
      <c r="D124" s="3">
        <v>23</v>
      </c>
      <c r="E124" s="3">
        <v>128</v>
      </c>
      <c r="F124" s="3">
        <v>15</v>
      </c>
      <c r="G124" s="3">
        <v>113</v>
      </c>
      <c r="H124" s="4">
        <f t="shared" ref="H124:H127" si="13">D124-F124</f>
        <v>8</v>
      </c>
      <c r="I124" s="6"/>
      <c r="N124" s="89"/>
    </row>
    <row r="125" spans="1:14" ht="30" customHeight="1" x14ac:dyDescent="0.25">
      <c r="A125" s="150" t="s">
        <v>11</v>
      </c>
      <c r="B125" s="1" t="s">
        <v>12</v>
      </c>
      <c r="C125" s="2">
        <v>2018</v>
      </c>
      <c r="D125" s="3">
        <v>11</v>
      </c>
      <c r="E125" s="3">
        <v>15</v>
      </c>
      <c r="F125" s="3">
        <v>0</v>
      </c>
      <c r="G125" s="3">
        <v>0</v>
      </c>
      <c r="H125" s="4">
        <f t="shared" si="13"/>
        <v>11</v>
      </c>
      <c r="I125" s="7"/>
    </row>
    <row r="126" spans="1:14" ht="30" customHeight="1" x14ac:dyDescent="0.25">
      <c r="A126" s="151"/>
      <c r="B126" s="150" t="s">
        <v>13</v>
      </c>
      <c r="C126" s="2" t="s">
        <v>14</v>
      </c>
      <c r="D126" s="23">
        <v>22</v>
      </c>
      <c r="E126" s="23">
        <v>31</v>
      </c>
      <c r="F126" s="3">
        <v>1</v>
      </c>
      <c r="G126" s="3">
        <v>1</v>
      </c>
      <c r="H126" s="4">
        <f t="shared" si="13"/>
        <v>21</v>
      </c>
      <c r="I126" s="6"/>
    </row>
    <row r="127" spans="1:14" ht="30" customHeight="1" x14ac:dyDescent="0.25">
      <c r="A127" s="151"/>
      <c r="B127" s="152"/>
      <c r="C127" s="2" t="s">
        <v>15</v>
      </c>
      <c r="D127" s="3">
        <v>48</v>
      </c>
      <c r="E127" s="3">
        <v>56</v>
      </c>
      <c r="F127" s="3">
        <v>29</v>
      </c>
      <c r="G127" s="3">
        <v>32</v>
      </c>
      <c r="H127" s="4">
        <f t="shared" si="13"/>
        <v>19</v>
      </c>
      <c r="I127" s="16" t="s">
        <v>123</v>
      </c>
    </row>
    <row r="128" spans="1:14" ht="30" customHeight="1" x14ac:dyDescent="0.25">
      <c r="A128" s="151"/>
      <c r="B128" s="150" t="s">
        <v>16</v>
      </c>
      <c r="C128" s="13" t="s">
        <v>60</v>
      </c>
      <c r="D128" s="2" t="s">
        <v>61</v>
      </c>
      <c r="E128" s="2" t="s">
        <v>62</v>
      </c>
      <c r="F128" s="2" t="s">
        <v>63</v>
      </c>
      <c r="G128" s="2" t="s">
        <v>64</v>
      </c>
      <c r="H128" s="2" t="s">
        <v>65</v>
      </c>
      <c r="I128" s="7"/>
    </row>
    <row r="129" spans="1:9" ht="30" customHeight="1" x14ac:dyDescent="0.25">
      <c r="A129" s="152"/>
      <c r="B129" s="152"/>
      <c r="C129" s="36">
        <v>88</v>
      </c>
      <c r="D129" s="36">
        <v>78</v>
      </c>
      <c r="E129" s="14">
        <v>147</v>
      </c>
      <c r="F129" s="14">
        <v>50</v>
      </c>
      <c r="G129" s="36">
        <v>128</v>
      </c>
      <c r="H129" s="14">
        <v>47</v>
      </c>
      <c r="I129" s="7"/>
    </row>
    <row r="131" spans="1:9" ht="30" customHeight="1" x14ac:dyDescent="0.35">
      <c r="A131" s="162" t="s">
        <v>49</v>
      </c>
      <c r="B131" s="155"/>
      <c r="C131" s="155"/>
      <c r="D131" s="155"/>
      <c r="E131" s="155"/>
      <c r="F131" s="155"/>
      <c r="G131" s="155"/>
      <c r="H131" s="155"/>
      <c r="I131" s="156"/>
    </row>
    <row r="132" spans="1:9" ht="30" customHeight="1" x14ac:dyDescent="0.25">
      <c r="A132" s="150" t="s">
        <v>1</v>
      </c>
      <c r="B132" s="157" t="s">
        <v>2</v>
      </c>
      <c r="C132" s="158"/>
      <c r="D132" s="161" t="s">
        <v>3</v>
      </c>
      <c r="E132" s="155"/>
      <c r="F132" s="155"/>
      <c r="G132" s="155"/>
      <c r="H132" s="156"/>
      <c r="I132" s="150" t="s">
        <v>4</v>
      </c>
    </row>
    <row r="133" spans="1:9" ht="30" customHeight="1" x14ac:dyDescent="0.25">
      <c r="A133" s="152"/>
      <c r="B133" s="159"/>
      <c r="C133" s="160"/>
      <c r="D133" s="1" t="s">
        <v>5</v>
      </c>
      <c r="E133" s="1" t="s">
        <v>6</v>
      </c>
      <c r="F133" s="1" t="s">
        <v>7</v>
      </c>
      <c r="G133" s="1" t="s">
        <v>6</v>
      </c>
      <c r="H133" s="1" t="s">
        <v>8</v>
      </c>
      <c r="I133" s="152"/>
    </row>
    <row r="134" spans="1:9" ht="30" customHeight="1" x14ac:dyDescent="0.25">
      <c r="A134" s="1" t="s">
        <v>9</v>
      </c>
      <c r="B134" s="1" t="s">
        <v>10</v>
      </c>
      <c r="C134" s="2">
        <v>2018</v>
      </c>
      <c r="D134" s="3">
        <v>10</v>
      </c>
      <c r="E134" s="3">
        <v>137</v>
      </c>
      <c r="F134" s="3">
        <v>1</v>
      </c>
      <c r="G134" s="3">
        <v>56</v>
      </c>
      <c r="H134" s="4">
        <f t="shared" ref="H134:H137" si="14">D134-F134</f>
        <v>9</v>
      </c>
      <c r="I134" s="16" t="s">
        <v>124</v>
      </c>
    </row>
    <row r="135" spans="1:9" ht="30" customHeight="1" x14ac:dyDescent="0.25">
      <c r="A135" s="174" t="s">
        <v>11</v>
      </c>
      <c r="B135" s="1" t="s">
        <v>12</v>
      </c>
      <c r="C135" s="2">
        <v>2018</v>
      </c>
      <c r="D135" s="3">
        <v>18</v>
      </c>
      <c r="E135" s="4">
        <v>33</v>
      </c>
      <c r="F135" s="3">
        <v>13</v>
      </c>
      <c r="G135" s="5">
        <v>20</v>
      </c>
      <c r="H135" s="4">
        <f t="shared" si="14"/>
        <v>5</v>
      </c>
      <c r="I135" s="7"/>
    </row>
    <row r="136" spans="1:9" ht="30" customHeight="1" x14ac:dyDescent="0.25">
      <c r="A136" s="178"/>
      <c r="B136" s="150" t="s">
        <v>13</v>
      </c>
      <c r="C136" s="2" t="s">
        <v>14</v>
      </c>
      <c r="D136" s="3">
        <v>111</v>
      </c>
      <c r="E136" s="3">
        <v>159</v>
      </c>
      <c r="F136" s="3">
        <v>93</v>
      </c>
      <c r="G136" s="3">
        <v>141</v>
      </c>
      <c r="H136" s="4">
        <f t="shared" si="14"/>
        <v>18</v>
      </c>
      <c r="I136" s="179" t="s">
        <v>125</v>
      </c>
    </row>
    <row r="137" spans="1:9" ht="30" customHeight="1" x14ac:dyDescent="0.25">
      <c r="A137" s="178"/>
      <c r="B137" s="152"/>
      <c r="C137" s="2" t="s">
        <v>15</v>
      </c>
      <c r="D137" s="3">
        <v>15</v>
      </c>
      <c r="E137" s="3">
        <v>19</v>
      </c>
      <c r="F137" s="3">
        <v>7</v>
      </c>
      <c r="G137" s="3">
        <v>11</v>
      </c>
      <c r="H137" s="4">
        <f t="shared" si="14"/>
        <v>8</v>
      </c>
      <c r="I137" s="152"/>
    </row>
    <row r="138" spans="1:9" ht="30" customHeight="1" x14ac:dyDescent="0.25">
      <c r="A138" s="178"/>
      <c r="B138" s="150" t="s">
        <v>16</v>
      </c>
      <c r="C138" s="13" t="s">
        <v>60</v>
      </c>
      <c r="D138" s="2" t="s">
        <v>61</v>
      </c>
      <c r="E138" s="2" t="s">
        <v>62</v>
      </c>
      <c r="F138" s="2" t="s">
        <v>63</v>
      </c>
      <c r="G138" s="2" t="s">
        <v>64</v>
      </c>
      <c r="H138" s="2" t="s">
        <v>65</v>
      </c>
      <c r="I138" s="7"/>
    </row>
    <row r="139" spans="1:9" ht="30" customHeight="1" x14ac:dyDescent="0.25">
      <c r="A139" s="178"/>
      <c r="B139" s="152"/>
      <c r="C139" s="14">
        <v>118</v>
      </c>
      <c r="D139" s="14">
        <v>115</v>
      </c>
      <c r="E139" s="14">
        <v>119</v>
      </c>
      <c r="F139" s="14">
        <v>63</v>
      </c>
      <c r="G139" s="14">
        <v>187</v>
      </c>
      <c r="H139" s="14">
        <v>101</v>
      </c>
      <c r="I139" s="7"/>
    </row>
    <row r="141" spans="1:9" ht="30" customHeight="1" x14ac:dyDescent="0.35">
      <c r="A141" s="163" t="s">
        <v>52</v>
      </c>
      <c r="B141" s="155"/>
      <c r="C141" s="155"/>
      <c r="D141" s="155"/>
      <c r="E141" s="155"/>
      <c r="F141" s="155"/>
      <c r="G141" s="155"/>
      <c r="H141" s="155"/>
      <c r="I141" s="156"/>
    </row>
    <row r="142" spans="1:9" ht="30" customHeight="1" x14ac:dyDescent="0.25">
      <c r="A142" s="150" t="s">
        <v>1</v>
      </c>
      <c r="B142" s="157" t="s">
        <v>2</v>
      </c>
      <c r="C142" s="174"/>
      <c r="D142" s="161" t="s">
        <v>3</v>
      </c>
      <c r="E142" s="155"/>
      <c r="F142" s="155"/>
      <c r="G142" s="155"/>
      <c r="H142" s="156"/>
      <c r="I142" s="1" t="s">
        <v>4</v>
      </c>
    </row>
    <row r="143" spans="1:9" ht="30" customHeight="1" x14ac:dyDescent="0.25">
      <c r="A143" s="173"/>
      <c r="B143" s="180"/>
      <c r="C143" s="181"/>
      <c r="D143" s="1" t="s">
        <v>5</v>
      </c>
      <c r="E143" s="1" t="s">
        <v>6</v>
      </c>
      <c r="F143" s="1" t="s">
        <v>7</v>
      </c>
      <c r="G143" s="1" t="s">
        <v>6</v>
      </c>
      <c r="H143" s="1" t="s">
        <v>8</v>
      </c>
      <c r="I143" s="1"/>
    </row>
    <row r="144" spans="1:9" ht="30" customHeight="1" x14ac:dyDescent="0.25">
      <c r="A144" s="1" t="s">
        <v>9</v>
      </c>
      <c r="B144" s="1" t="s">
        <v>10</v>
      </c>
      <c r="C144" s="2">
        <v>2018</v>
      </c>
      <c r="D144" s="3">
        <v>24</v>
      </c>
      <c r="E144" s="4">
        <v>116</v>
      </c>
      <c r="F144" s="3">
        <v>23</v>
      </c>
      <c r="G144" s="5">
        <v>115</v>
      </c>
      <c r="H144" s="4">
        <f t="shared" ref="H144:H147" si="15">D144-F144</f>
        <v>1</v>
      </c>
      <c r="I144" s="6"/>
    </row>
    <row r="145" spans="1:9" ht="30" customHeight="1" x14ac:dyDescent="0.25">
      <c r="A145" s="174" t="s">
        <v>11</v>
      </c>
      <c r="B145" s="1" t="s">
        <v>12</v>
      </c>
      <c r="C145" s="2">
        <v>2018</v>
      </c>
      <c r="D145" s="3">
        <v>5</v>
      </c>
      <c r="E145" s="4">
        <v>6</v>
      </c>
      <c r="F145" s="3">
        <v>0</v>
      </c>
      <c r="G145" s="5">
        <v>0</v>
      </c>
      <c r="H145" s="4">
        <f t="shared" si="15"/>
        <v>5</v>
      </c>
      <c r="I145" s="7"/>
    </row>
    <row r="146" spans="1:9" ht="30" customHeight="1" x14ac:dyDescent="0.25">
      <c r="A146" s="175"/>
      <c r="B146" s="150" t="s">
        <v>13</v>
      </c>
      <c r="C146" s="2" t="s">
        <v>14</v>
      </c>
      <c r="D146" s="3">
        <v>9</v>
      </c>
      <c r="E146" s="3">
        <v>11</v>
      </c>
      <c r="F146" s="3">
        <v>1</v>
      </c>
      <c r="G146" s="4">
        <v>1</v>
      </c>
      <c r="H146" s="4">
        <f t="shared" si="15"/>
        <v>8</v>
      </c>
      <c r="I146" s="2"/>
    </row>
    <row r="147" spans="1:9" ht="30" customHeight="1" x14ac:dyDescent="0.25">
      <c r="A147" s="175"/>
      <c r="B147" s="173"/>
      <c r="C147" s="2" t="s">
        <v>15</v>
      </c>
      <c r="D147" s="3">
        <v>21</v>
      </c>
      <c r="E147" s="3">
        <v>28</v>
      </c>
      <c r="F147" s="3">
        <v>17</v>
      </c>
      <c r="G147" s="4">
        <v>22</v>
      </c>
      <c r="H147" s="4">
        <f t="shared" si="15"/>
        <v>4</v>
      </c>
      <c r="I147" s="2"/>
    </row>
    <row r="148" spans="1:9" ht="30" customHeight="1" x14ac:dyDescent="0.25">
      <c r="A148" s="175"/>
      <c r="B148" s="1" t="s">
        <v>16</v>
      </c>
      <c r="C148" s="13" t="s">
        <v>60</v>
      </c>
      <c r="D148" s="2" t="s">
        <v>61</v>
      </c>
      <c r="E148" s="2" t="s">
        <v>62</v>
      </c>
      <c r="F148" s="2" t="s">
        <v>63</v>
      </c>
      <c r="G148" s="2" t="s">
        <v>64</v>
      </c>
      <c r="H148" s="2" t="s">
        <v>65</v>
      </c>
      <c r="I148" s="7"/>
    </row>
    <row r="149" spans="1:9" ht="30" customHeight="1" x14ac:dyDescent="0.25">
      <c r="A149" s="175"/>
      <c r="B149" s="1"/>
      <c r="C149" s="14">
        <v>47</v>
      </c>
      <c r="D149" s="14">
        <v>46</v>
      </c>
      <c r="E149" s="14">
        <v>72</v>
      </c>
      <c r="F149" s="14">
        <v>27</v>
      </c>
      <c r="G149" s="14">
        <v>68</v>
      </c>
      <c r="H149" s="14">
        <v>29</v>
      </c>
      <c r="I149" s="7"/>
    </row>
    <row r="151" spans="1:9" ht="30" customHeight="1" x14ac:dyDescent="0.35">
      <c r="A151" s="163" t="s">
        <v>89</v>
      </c>
      <c r="B151" s="155"/>
      <c r="C151" s="155"/>
      <c r="D151" s="155"/>
      <c r="E151" s="155"/>
      <c r="F151" s="155"/>
      <c r="G151" s="155"/>
      <c r="H151" s="155"/>
      <c r="I151" s="156"/>
    </row>
    <row r="152" spans="1:9" ht="30" customHeight="1" x14ac:dyDescent="0.25">
      <c r="A152" s="150" t="s">
        <v>1</v>
      </c>
      <c r="B152" s="157" t="s">
        <v>2</v>
      </c>
      <c r="C152" s="158"/>
      <c r="D152" s="161" t="s">
        <v>3</v>
      </c>
      <c r="E152" s="155"/>
      <c r="F152" s="155"/>
      <c r="G152" s="155"/>
      <c r="H152" s="156"/>
      <c r="I152" s="150" t="s">
        <v>4</v>
      </c>
    </row>
    <row r="153" spans="1:9" ht="30" customHeight="1" x14ac:dyDescent="0.25">
      <c r="A153" s="152"/>
      <c r="B153" s="159"/>
      <c r="C153" s="160"/>
      <c r="D153" s="1" t="s">
        <v>5</v>
      </c>
      <c r="E153" s="1" t="s">
        <v>6</v>
      </c>
      <c r="F153" s="1" t="s">
        <v>7</v>
      </c>
      <c r="G153" s="1" t="s">
        <v>6</v>
      </c>
      <c r="H153" s="1" t="s">
        <v>8</v>
      </c>
      <c r="I153" s="152"/>
    </row>
    <row r="154" spans="1:9" ht="30" customHeight="1" x14ac:dyDescent="0.25">
      <c r="A154" s="1" t="s">
        <v>9</v>
      </c>
      <c r="B154" s="1" t="s">
        <v>10</v>
      </c>
      <c r="C154" s="2">
        <v>2018</v>
      </c>
      <c r="D154" s="3">
        <v>30</v>
      </c>
      <c r="E154" s="4">
        <v>147</v>
      </c>
      <c r="F154" s="3">
        <v>29</v>
      </c>
      <c r="G154" s="5">
        <v>144</v>
      </c>
      <c r="H154" s="4">
        <f t="shared" ref="H154:H157" si="16">D154-F154</f>
        <v>1</v>
      </c>
      <c r="I154" s="6"/>
    </row>
    <row r="155" spans="1:9" ht="30" customHeight="1" x14ac:dyDescent="0.25">
      <c r="A155" s="150" t="s">
        <v>11</v>
      </c>
      <c r="B155" s="1" t="s">
        <v>12</v>
      </c>
      <c r="C155" s="2">
        <v>2018</v>
      </c>
      <c r="D155" s="3">
        <v>0</v>
      </c>
      <c r="E155" s="3">
        <v>0</v>
      </c>
      <c r="F155" s="3">
        <v>0</v>
      </c>
      <c r="G155" s="3">
        <v>0</v>
      </c>
      <c r="H155" s="4">
        <f t="shared" si="16"/>
        <v>0</v>
      </c>
      <c r="I155" s="7"/>
    </row>
    <row r="156" spans="1:9" ht="30" customHeight="1" x14ac:dyDescent="0.25">
      <c r="A156" s="151"/>
      <c r="B156" s="150" t="s">
        <v>13</v>
      </c>
      <c r="C156" s="2" t="s">
        <v>14</v>
      </c>
      <c r="D156" s="3">
        <v>0</v>
      </c>
      <c r="E156" s="3">
        <v>0</v>
      </c>
      <c r="F156" s="3">
        <v>0</v>
      </c>
      <c r="G156" s="3">
        <v>0</v>
      </c>
      <c r="H156" s="4">
        <f t="shared" si="16"/>
        <v>0</v>
      </c>
      <c r="I156" s="8"/>
    </row>
    <row r="157" spans="1:9" ht="30" customHeight="1" x14ac:dyDescent="0.25">
      <c r="A157" s="151"/>
      <c r="B157" s="152"/>
      <c r="C157" s="2" t="s">
        <v>15</v>
      </c>
      <c r="D157" s="3">
        <v>0</v>
      </c>
      <c r="E157" s="3">
        <v>0</v>
      </c>
      <c r="F157" s="3">
        <v>0</v>
      </c>
      <c r="G157" s="3">
        <v>0</v>
      </c>
      <c r="H157" s="4">
        <f t="shared" si="16"/>
        <v>0</v>
      </c>
      <c r="I157" s="84"/>
    </row>
    <row r="158" spans="1:9" ht="30" customHeight="1" x14ac:dyDescent="0.25">
      <c r="A158" s="151"/>
      <c r="B158" s="150" t="s">
        <v>16</v>
      </c>
      <c r="C158" s="13" t="s">
        <v>60</v>
      </c>
      <c r="D158" s="2" t="s">
        <v>61</v>
      </c>
      <c r="E158" s="2" t="s">
        <v>62</v>
      </c>
      <c r="F158" s="2" t="s">
        <v>63</v>
      </c>
      <c r="G158" s="2" t="s">
        <v>64</v>
      </c>
      <c r="H158" s="2" t="s">
        <v>65</v>
      </c>
      <c r="I158" s="7"/>
    </row>
    <row r="159" spans="1:9" ht="30" customHeight="1" x14ac:dyDescent="0.25">
      <c r="A159" s="152"/>
      <c r="B159" s="152"/>
      <c r="C159" s="14">
        <v>0</v>
      </c>
      <c r="D159" s="14">
        <v>0</v>
      </c>
      <c r="E159" s="14">
        <v>0</v>
      </c>
      <c r="F159" s="14">
        <v>0</v>
      </c>
      <c r="G159" s="14">
        <v>0</v>
      </c>
      <c r="H159" s="14">
        <v>0</v>
      </c>
      <c r="I159" s="7"/>
    </row>
    <row r="161" spans="1:9" ht="30" customHeight="1" x14ac:dyDescent="0.35">
      <c r="A161" s="163" t="s">
        <v>90</v>
      </c>
      <c r="B161" s="155"/>
      <c r="C161" s="155"/>
      <c r="D161" s="155"/>
      <c r="E161" s="155"/>
      <c r="F161" s="155"/>
      <c r="G161" s="155"/>
      <c r="H161" s="155"/>
      <c r="I161" s="156"/>
    </row>
    <row r="162" spans="1:9" ht="30" customHeight="1" x14ac:dyDescent="0.25">
      <c r="A162" s="150" t="s">
        <v>1</v>
      </c>
      <c r="B162" s="157" t="s">
        <v>2</v>
      </c>
      <c r="C162" s="158"/>
      <c r="D162" s="161" t="s">
        <v>3</v>
      </c>
      <c r="E162" s="155"/>
      <c r="F162" s="155"/>
      <c r="G162" s="155"/>
      <c r="H162" s="156"/>
      <c r="I162" s="150" t="s">
        <v>4</v>
      </c>
    </row>
    <row r="163" spans="1:9" ht="30" customHeight="1" x14ac:dyDescent="0.25">
      <c r="A163" s="152"/>
      <c r="B163" s="159"/>
      <c r="C163" s="160"/>
      <c r="D163" s="1" t="s">
        <v>5</v>
      </c>
      <c r="E163" s="1" t="s">
        <v>6</v>
      </c>
      <c r="F163" s="1" t="s">
        <v>7</v>
      </c>
      <c r="G163" s="1" t="s">
        <v>6</v>
      </c>
      <c r="H163" s="1" t="s">
        <v>8</v>
      </c>
      <c r="I163" s="152"/>
    </row>
    <row r="164" spans="1:9" ht="30" customHeight="1" x14ac:dyDescent="0.25">
      <c r="A164" s="1" t="s">
        <v>9</v>
      </c>
      <c r="B164" s="1" t="s">
        <v>10</v>
      </c>
      <c r="C164" s="2">
        <v>2018</v>
      </c>
      <c r="D164" s="5">
        <v>150</v>
      </c>
      <c r="E164" s="20">
        <v>176</v>
      </c>
      <c r="F164" s="5">
        <v>150</v>
      </c>
      <c r="G164" s="5">
        <v>176</v>
      </c>
      <c r="H164" s="4">
        <f t="shared" ref="H164:H167" si="17">D164-F164</f>
        <v>0</v>
      </c>
      <c r="I164" s="6"/>
    </row>
    <row r="165" spans="1:9" ht="30" customHeight="1" x14ac:dyDescent="0.25">
      <c r="A165" s="150" t="s">
        <v>11</v>
      </c>
      <c r="B165" s="1" t="s">
        <v>12</v>
      </c>
      <c r="C165" s="2">
        <v>2018</v>
      </c>
      <c r="D165" s="3">
        <v>0</v>
      </c>
      <c r="E165" s="3">
        <v>0</v>
      </c>
      <c r="F165" s="3">
        <v>0</v>
      </c>
      <c r="G165" s="3">
        <v>0</v>
      </c>
      <c r="H165" s="4">
        <f t="shared" si="17"/>
        <v>0</v>
      </c>
      <c r="I165" s="85"/>
    </row>
    <row r="166" spans="1:9" ht="30" customHeight="1" x14ac:dyDescent="0.25">
      <c r="A166" s="151"/>
      <c r="B166" s="150" t="s">
        <v>13</v>
      </c>
      <c r="C166" s="2" t="s">
        <v>14</v>
      </c>
      <c r="D166" s="23">
        <v>4</v>
      </c>
      <c r="E166" s="23">
        <v>5</v>
      </c>
      <c r="F166" s="23">
        <v>2</v>
      </c>
      <c r="G166" s="23">
        <v>3</v>
      </c>
      <c r="H166" s="74">
        <f t="shared" si="17"/>
        <v>2</v>
      </c>
      <c r="I166" s="78"/>
    </row>
    <row r="167" spans="1:9" ht="30" customHeight="1" x14ac:dyDescent="0.25">
      <c r="A167" s="151"/>
      <c r="B167" s="152"/>
      <c r="C167" s="2" t="s">
        <v>15</v>
      </c>
      <c r="D167" s="3">
        <v>2</v>
      </c>
      <c r="E167" s="3">
        <v>2</v>
      </c>
      <c r="F167" s="3">
        <v>1</v>
      </c>
      <c r="G167" s="3">
        <v>1</v>
      </c>
      <c r="H167" s="74">
        <f t="shared" si="17"/>
        <v>1</v>
      </c>
      <c r="I167" s="83"/>
    </row>
    <row r="168" spans="1:9" ht="30" customHeight="1" x14ac:dyDescent="0.25">
      <c r="A168" s="151"/>
      <c r="B168" s="150" t="s">
        <v>16</v>
      </c>
      <c r="C168" s="13" t="s">
        <v>60</v>
      </c>
      <c r="D168" s="2" t="s">
        <v>61</v>
      </c>
      <c r="E168" s="2" t="s">
        <v>62</v>
      </c>
      <c r="F168" s="2" t="s">
        <v>63</v>
      </c>
      <c r="G168" s="2" t="s">
        <v>64</v>
      </c>
      <c r="H168" s="2" t="s">
        <v>65</v>
      </c>
      <c r="I168" s="81"/>
    </row>
    <row r="169" spans="1:9" ht="30" customHeight="1" x14ac:dyDescent="0.25">
      <c r="A169" s="152"/>
      <c r="B169" s="152"/>
      <c r="C169" s="14">
        <v>0</v>
      </c>
      <c r="D169" s="14">
        <v>0</v>
      </c>
      <c r="E169" s="14">
        <v>0</v>
      </c>
      <c r="F169" s="14">
        <v>0</v>
      </c>
      <c r="G169" s="14">
        <v>0</v>
      </c>
      <c r="H169" s="14">
        <v>0</v>
      </c>
      <c r="I169" s="7"/>
    </row>
    <row r="171" spans="1:9" ht="30" customHeight="1" x14ac:dyDescent="0.35">
      <c r="A171" s="163" t="s">
        <v>91</v>
      </c>
      <c r="B171" s="155"/>
      <c r="C171" s="155"/>
      <c r="D171" s="155"/>
      <c r="E171" s="155"/>
      <c r="F171" s="155"/>
      <c r="G171" s="155"/>
      <c r="H171" s="155"/>
      <c r="I171" s="156"/>
    </row>
    <row r="172" spans="1:9" ht="30" customHeight="1" x14ac:dyDescent="0.25">
      <c r="A172" s="150" t="s">
        <v>1</v>
      </c>
      <c r="B172" s="157" t="s">
        <v>2</v>
      </c>
      <c r="C172" s="158"/>
      <c r="D172" s="161" t="s">
        <v>3</v>
      </c>
      <c r="E172" s="155"/>
      <c r="F172" s="155"/>
      <c r="G172" s="155"/>
      <c r="H172" s="156"/>
      <c r="I172" s="150" t="s">
        <v>4</v>
      </c>
    </row>
    <row r="173" spans="1:9" ht="30" customHeight="1" x14ac:dyDescent="0.25">
      <c r="A173" s="152"/>
      <c r="B173" s="159"/>
      <c r="C173" s="160"/>
      <c r="D173" s="1" t="s">
        <v>5</v>
      </c>
      <c r="E173" s="1" t="s">
        <v>6</v>
      </c>
      <c r="F173" s="1" t="s">
        <v>7</v>
      </c>
      <c r="G173" s="1" t="s">
        <v>6</v>
      </c>
      <c r="H173" s="1" t="s">
        <v>8</v>
      </c>
      <c r="I173" s="152"/>
    </row>
    <row r="174" spans="1:9" ht="30" customHeight="1" x14ac:dyDescent="0.25">
      <c r="A174" s="1" t="s">
        <v>9</v>
      </c>
      <c r="B174" s="1" t="s">
        <v>10</v>
      </c>
      <c r="C174" s="2">
        <v>2018</v>
      </c>
      <c r="D174" s="3">
        <v>44</v>
      </c>
      <c r="E174" s="3">
        <v>428</v>
      </c>
      <c r="F174" s="3">
        <v>44</v>
      </c>
      <c r="G174" s="3">
        <v>428</v>
      </c>
      <c r="H174" s="4">
        <f t="shared" ref="H174:H177" si="18">D174-F174</f>
        <v>0</v>
      </c>
      <c r="I174" s="6"/>
    </row>
    <row r="175" spans="1:9" ht="30" customHeight="1" x14ac:dyDescent="0.25">
      <c r="A175" s="150" t="s">
        <v>11</v>
      </c>
      <c r="B175" s="1" t="s">
        <v>12</v>
      </c>
      <c r="C175" s="2">
        <v>2018</v>
      </c>
      <c r="D175" s="3">
        <v>4</v>
      </c>
      <c r="E175" s="3">
        <v>6</v>
      </c>
      <c r="F175" s="3">
        <v>4</v>
      </c>
      <c r="G175" s="3">
        <v>6</v>
      </c>
      <c r="H175" s="4">
        <f t="shared" si="18"/>
        <v>0</v>
      </c>
      <c r="I175" s="7"/>
    </row>
    <row r="176" spans="1:9" ht="30" customHeight="1" x14ac:dyDescent="0.25">
      <c r="A176" s="151"/>
      <c r="B176" s="150" t="s">
        <v>13</v>
      </c>
      <c r="C176" s="2" t="s">
        <v>14</v>
      </c>
      <c r="D176" s="3">
        <v>40</v>
      </c>
      <c r="E176" s="3">
        <v>53</v>
      </c>
      <c r="F176" s="3">
        <v>40</v>
      </c>
      <c r="G176" s="3">
        <v>53</v>
      </c>
      <c r="H176" s="4">
        <f t="shared" si="18"/>
        <v>0</v>
      </c>
      <c r="I176" s="16"/>
    </row>
    <row r="177" spans="1:9" ht="30" customHeight="1" x14ac:dyDescent="0.25">
      <c r="A177" s="151"/>
      <c r="B177" s="152"/>
      <c r="C177" s="2" t="s">
        <v>15</v>
      </c>
      <c r="D177" s="3">
        <v>4</v>
      </c>
      <c r="E177" s="3">
        <v>4</v>
      </c>
      <c r="F177" s="3">
        <v>3</v>
      </c>
      <c r="G177" s="3">
        <v>3</v>
      </c>
      <c r="H177" s="4">
        <f t="shared" si="18"/>
        <v>1</v>
      </c>
      <c r="I177" s="16"/>
    </row>
    <row r="178" spans="1:9" ht="39.75" customHeight="1" x14ac:dyDescent="0.25">
      <c r="A178" s="151"/>
      <c r="B178" s="150" t="s">
        <v>16</v>
      </c>
      <c r="C178" s="13" t="s">
        <v>60</v>
      </c>
      <c r="D178" s="2" t="s">
        <v>61</v>
      </c>
      <c r="E178" s="2" t="s">
        <v>62</v>
      </c>
      <c r="F178" s="2" t="s">
        <v>63</v>
      </c>
      <c r="G178" s="2" t="s">
        <v>64</v>
      </c>
      <c r="H178" s="2" t="s">
        <v>65</v>
      </c>
      <c r="I178" s="7"/>
    </row>
    <row r="179" spans="1:9" ht="30" customHeight="1" x14ac:dyDescent="0.25">
      <c r="A179" s="152"/>
      <c r="B179" s="152"/>
      <c r="C179" s="14">
        <v>4</v>
      </c>
      <c r="D179" s="14">
        <v>4</v>
      </c>
      <c r="E179" s="14">
        <v>4</v>
      </c>
      <c r="F179" s="14">
        <v>3</v>
      </c>
      <c r="G179" s="14">
        <v>4</v>
      </c>
      <c r="H179" s="14">
        <v>3</v>
      </c>
      <c r="I179" s="7"/>
    </row>
    <row r="181" spans="1:9" ht="30" customHeight="1" x14ac:dyDescent="0.35">
      <c r="A181" s="163" t="s">
        <v>93</v>
      </c>
      <c r="B181" s="155"/>
      <c r="C181" s="155"/>
      <c r="D181" s="155"/>
      <c r="E181" s="155"/>
      <c r="F181" s="155"/>
      <c r="G181" s="155"/>
      <c r="H181" s="155"/>
      <c r="I181" s="156"/>
    </row>
    <row r="182" spans="1:9" ht="30" customHeight="1" x14ac:dyDescent="0.25">
      <c r="A182" s="150" t="s">
        <v>1</v>
      </c>
      <c r="B182" s="157" t="s">
        <v>2</v>
      </c>
      <c r="C182" s="158"/>
      <c r="D182" s="161" t="s">
        <v>3</v>
      </c>
      <c r="E182" s="155"/>
      <c r="F182" s="155"/>
      <c r="G182" s="155"/>
      <c r="H182" s="156"/>
      <c r="I182" s="150" t="s">
        <v>4</v>
      </c>
    </row>
    <row r="183" spans="1:9" ht="30" customHeight="1" x14ac:dyDescent="0.25">
      <c r="A183" s="152"/>
      <c r="B183" s="159"/>
      <c r="C183" s="160"/>
      <c r="D183" s="1" t="s">
        <v>5</v>
      </c>
      <c r="E183" s="1" t="s">
        <v>6</v>
      </c>
      <c r="F183" s="1" t="s">
        <v>7</v>
      </c>
      <c r="G183" s="1" t="s">
        <v>6</v>
      </c>
      <c r="H183" s="1" t="s">
        <v>8</v>
      </c>
      <c r="I183" s="152"/>
    </row>
    <row r="184" spans="1:9" ht="30" customHeight="1" x14ac:dyDescent="0.25">
      <c r="A184" s="1" t="s">
        <v>9</v>
      </c>
      <c r="B184" s="1" t="s">
        <v>10</v>
      </c>
      <c r="C184" s="2">
        <v>2018</v>
      </c>
      <c r="D184" s="3">
        <v>1</v>
      </c>
      <c r="E184" s="4">
        <v>1</v>
      </c>
      <c r="F184" s="3">
        <v>1</v>
      </c>
      <c r="G184" s="5">
        <v>1</v>
      </c>
      <c r="H184" s="4">
        <f t="shared" ref="H184:H187" si="19">D184-F184</f>
        <v>0</v>
      </c>
      <c r="I184" s="6"/>
    </row>
    <row r="185" spans="1:9" ht="30" customHeight="1" x14ac:dyDescent="0.25">
      <c r="A185" s="150" t="s">
        <v>11</v>
      </c>
      <c r="B185" s="1" t="s">
        <v>12</v>
      </c>
      <c r="C185" s="2">
        <v>2018</v>
      </c>
      <c r="D185" s="3">
        <v>2</v>
      </c>
      <c r="E185" s="3">
        <v>4</v>
      </c>
      <c r="F185" s="3">
        <v>0</v>
      </c>
      <c r="G185" s="3">
        <v>0</v>
      </c>
      <c r="H185" s="4">
        <f t="shared" si="19"/>
        <v>2</v>
      </c>
      <c r="I185" s="10" t="s">
        <v>126</v>
      </c>
    </row>
    <row r="186" spans="1:9" ht="30" customHeight="1" x14ac:dyDescent="0.25">
      <c r="A186" s="151"/>
      <c r="B186" s="150" t="s">
        <v>13</v>
      </c>
      <c r="C186" s="2" t="s">
        <v>14</v>
      </c>
      <c r="D186" s="3">
        <v>1</v>
      </c>
      <c r="E186" s="3">
        <v>1</v>
      </c>
      <c r="F186" s="3">
        <v>0</v>
      </c>
      <c r="G186" s="3">
        <v>0</v>
      </c>
      <c r="H186" s="4">
        <f t="shared" si="19"/>
        <v>1</v>
      </c>
      <c r="I186" s="8"/>
    </row>
    <row r="187" spans="1:9" ht="30" customHeight="1" x14ac:dyDescent="0.25">
      <c r="A187" s="151"/>
      <c r="B187" s="152"/>
      <c r="C187" s="2" t="s">
        <v>15</v>
      </c>
      <c r="D187" s="3">
        <v>1</v>
      </c>
      <c r="E187" s="3">
        <v>1</v>
      </c>
      <c r="F187" s="3">
        <v>0</v>
      </c>
      <c r="G187" s="3">
        <v>0</v>
      </c>
      <c r="H187" s="4">
        <f t="shared" si="19"/>
        <v>1</v>
      </c>
      <c r="I187" s="84"/>
    </row>
    <row r="188" spans="1:9" ht="30" customHeight="1" x14ac:dyDescent="0.25">
      <c r="A188" s="151"/>
      <c r="B188" s="150" t="s">
        <v>16</v>
      </c>
      <c r="C188" s="13" t="s">
        <v>60</v>
      </c>
      <c r="D188" s="2" t="s">
        <v>61</v>
      </c>
      <c r="E188" s="2" t="s">
        <v>62</v>
      </c>
      <c r="F188" s="2" t="s">
        <v>63</v>
      </c>
      <c r="G188" s="2" t="s">
        <v>64</v>
      </c>
      <c r="H188" s="2" t="s">
        <v>65</v>
      </c>
      <c r="I188" s="7"/>
    </row>
    <row r="189" spans="1:9" ht="30" customHeight="1" x14ac:dyDescent="0.25">
      <c r="A189" s="152"/>
      <c r="B189" s="152"/>
      <c r="C189" s="14">
        <v>2</v>
      </c>
      <c r="D189" s="14">
        <v>2</v>
      </c>
      <c r="E189" s="14">
        <v>3</v>
      </c>
      <c r="F189" s="14">
        <v>0</v>
      </c>
      <c r="G189" s="14">
        <v>2</v>
      </c>
      <c r="H189" s="14">
        <v>0</v>
      </c>
      <c r="I189" s="7"/>
    </row>
    <row r="191" spans="1:9" ht="30" customHeight="1" x14ac:dyDescent="0.35">
      <c r="A191" s="163" t="s">
        <v>96</v>
      </c>
      <c r="B191" s="155"/>
      <c r="C191" s="155"/>
      <c r="D191" s="155"/>
      <c r="E191" s="155"/>
      <c r="F191" s="155"/>
      <c r="G191" s="155"/>
      <c r="H191" s="155"/>
      <c r="I191" s="156"/>
    </row>
    <row r="192" spans="1:9" ht="30" customHeight="1" x14ac:dyDescent="0.25">
      <c r="A192" s="150" t="s">
        <v>1</v>
      </c>
      <c r="B192" s="157" t="s">
        <v>2</v>
      </c>
      <c r="C192" s="158"/>
      <c r="D192" s="161" t="s">
        <v>3</v>
      </c>
      <c r="E192" s="155"/>
      <c r="F192" s="155"/>
      <c r="G192" s="155"/>
      <c r="H192" s="156"/>
      <c r="I192" s="150" t="s">
        <v>4</v>
      </c>
    </row>
    <row r="193" spans="1:9" ht="30" customHeight="1" x14ac:dyDescent="0.25">
      <c r="A193" s="152"/>
      <c r="B193" s="159"/>
      <c r="C193" s="160"/>
      <c r="D193" s="1" t="s">
        <v>5</v>
      </c>
      <c r="E193" s="1" t="s">
        <v>6</v>
      </c>
      <c r="F193" s="1" t="s">
        <v>7</v>
      </c>
      <c r="G193" s="1" t="s">
        <v>6</v>
      </c>
      <c r="H193" s="1" t="s">
        <v>8</v>
      </c>
      <c r="I193" s="152"/>
    </row>
    <row r="194" spans="1:9" ht="30" customHeight="1" x14ac:dyDescent="0.25">
      <c r="A194" s="1" t="s">
        <v>9</v>
      </c>
      <c r="B194" s="1" t="s">
        <v>10</v>
      </c>
      <c r="C194" s="2">
        <v>2018</v>
      </c>
      <c r="D194" s="3">
        <v>126</v>
      </c>
      <c r="E194" s="3">
        <v>444</v>
      </c>
      <c r="F194" s="3">
        <v>124</v>
      </c>
      <c r="G194" s="3">
        <v>431</v>
      </c>
      <c r="H194" s="4">
        <f>D194-F194</f>
        <v>2</v>
      </c>
      <c r="I194" s="6"/>
    </row>
    <row r="195" spans="1:9" ht="30" customHeight="1" x14ac:dyDescent="0.25">
      <c r="A195" s="150" t="s">
        <v>11</v>
      </c>
      <c r="B195" s="1" t="s">
        <v>12</v>
      </c>
      <c r="C195" s="2">
        <v>2018</v>
      </c>
      <c r="D195" s="3">
        <v>5</v>
      </c>
      <c r="E195" s="3">
        <v>6</v>
      </c>
      <c r="F195" s="3">
        <v>5</v>
      </c>
      <c r="G195" s="3">
        <v>6</v>
      </c>
      <c r="H195" s="4">
        <v>0</v>
      </c>
      <c r="I195" s="7"/>
    </row>
    <row r="196" spans="1:9" ht="30" customHeight="1" x14ac:dyDescent="0.25">
      <c r="A196" s="151"/>
      <c r="B196" s="150" t="s">
        <v>13</v>
      </c>
      <c r="C196" s="2" t="s">
        <v>14</v>
      </c>
      <c r="D196" s="3">
        <v>5</v>
      </c>
      <c r="E196" s="3">
        <v>6</v>
      </c>
      <c r="F196" s="3">
        <v>5</v>
      </c>
      <c r="G196" s="3">
        <v>6</v>
      </c>
      <c r="H196" s="4">
        <f t="shared" ref="H196:H197" si="20">D196-F196</f>
        <v>0</v>
      </c>
      <c r="I196" s="16"/>
    </row>
    <row r="197" spans="1:9" ht="30" customHeight="1" x14ac:dyDescent="0.25">
      <c r="A197" s="151"/>
      <c r="B197" s="152"/>
      <c r="C197" s="2" t="s">
        <v>15</v>
      </c>
      <c r="D197" s="38">
        <v>8</v>
      </c>
      <c r="E197" s="38">
        <v>8</v>
      </c>
      <c r="F197" s="3">
        <v>7</v>
      </c>
      <c r="G197" s="3">
        <v>7</v>
      </c>
      <c r="H197" s="4">
        <f t="shared" si="20"/>
        <v>1</v>
      </c>
      <c r="I197" s="16" t="s">
        <v>127</v>
      </c>
    </row>
    <row r="198" spans="1:9" ht="30" customHeight="1" x14ac:dyDescent="0.25">
      <c r="A198" s="151"/>
      <c r="B198" s="150" t="s">
        <v>16</v>
      </c>
      <c r="C198" s="13" t="s">
        <v>60</v>
      </c>
      <c r="D198" s="2" t="s">
        <v>61</v>
      </c>
      <c r="E198" s="2" t="s">
        <v>62</v>
      </c>
      <c r="F198" s="2" t="s">
        <v>63</v>
      </c>
      <c r="G198" s="2" t="s">
        <v>64</v>
      </c>
      <c r="H198" s="2" t="s">
        <v>65</v>
      </c>
      <c r="I198" s="7"/>
    </row>
    <row r="199" spans="1:9" ht="30" customHeight="1" x14ac:dyDescent="0.25">
      <c r="A199" s="152"/>
      <c r="B199" s="152"/>
      <c r="C199" s="14">
        <v>2</v>
      </c>
      <c r="D199" s="14">
        <v>2</v>
      </c>
      <c r="E199" s="14">
        <v>2</v>
      </c>
      <c r="F199" s="14">
        <v>2</v>
      </c>
      <c r="G199" s="14">
        <v>2</v>
      </c>
      <c r="H199" s="14">
        <v>2</v>
      </c>
      <c r="I199" s="7"/>
    </row>
    <row r="201" spans="1:9" ht="30" customHeight="1" x14ac:dyDescent="0.35">
      <c r="A201" s="163" t="s">
        <v>98</v>
      </c>
      <c r="B201" s="155"/>
      <c r="C201" s="155"/>
      <c r="D201" s="155"/>
      <c r="E201" s="155"/>
      <c r="F201" s="155"/>
      <c r="G201" s="155"/>
      <c r="H201" s="155"/>
      <c r="I201" s="156"/>
    </row>
    <row r="202" spans="1:9" ht="30" customHeight="1" x14ac:dyDescent="0.25">
      <c r="A202" s="150" t="s">
        <v>1</v>
      </c>
      <c r="B202" s="157" t="s">
        <v>2</v>
      </c>
      <c r="C202" s="158"/>
      <c r="D202" s="161" t="s">
        <v>3</v>
      </c>
      <c r="E202" s="155"/>
      <c r="F202" s="155"/>
      <c r="G202" s="155"/>
      <c r="H202" s="156"/>
      <c r="I202" s="150" t="s">
        <v>4</v>
      </c>
    </row>
    <row r="203" spans="1:9" ht="30" customHeight="1" x14ac:dyDescent="0.25">
      <c r="A203" s="152"/>
      <c r="B203" s="159"/>
      <c r="C203" s="160"/>
      <c r="D203" s="1" t="s">
        <v>5</v>
      </c>
      <c r="E203" s="1" t="s">
        <v>6</v>
      </c>
      <c r="F203" s="1" t="s">
        <v>7</v>
      </c>
      <c r="G203" s="1" t="s">
        <v>6</v>
      </c>
      <c r="H203" s="1" t="s">
        <v>8</v>
      </c>
      <c r="I203" s="152"/>
    </row>
    <row r="204" spans="1:9" ht="30" customHeight="1" x14ac:dyDescent="0.25">
      <c r="A204" s="1" t="s">
        <v>9</v>
      </c>
      <c r="B204" s="1" t="s">
        <v>10</v>
      </c>
      <c r="C204" s="2">
        <v>2018</v>
      </c>
      <c r="D204" s="3">
        <v>0</v>
      </c>
      <c r="E204" s="3">
        <v>0</v>
      </c>
      <c r="F204" s="3">
        <v>0</v>
      </c>
      <c r="G204" s="3">
        <v>0</v>
      </c>
      <c r="H204" s="4">
        <f t="shared" ref="H204:H207" si="21">D204-F204</f>
        <v>0</v>
      </c>
      <c r="I204" s="6"/>
    </row>
    <row r="205" spans="1:9" ht="30" customHeight="1" x14ac:dyDescent="0.25">
      <c r="A205" s="150" t="s">
        <v>11</v>
      </c>
      <c r="B205" s="1" t="s">
        <v>12</v>
      </c>
      <c r="C205" s="2">
        <v>2018</v>
      </c>
      <c r="D205" s="3">
        <v>0</v>
      </c>
      <c r="E205" s="3">
        <v>0</v>
      </c>
      <c r="F205" s="3">
        <v>0</v>
      </c>
      <c r="G205" s="3">
        <v>0</v>
      </c>
      <c r="H205" s="4">
        <f t="shared" si="21"/>
        <v>0</v>
      </c>
      <c r="I205" s="7"/>
    </row>
    <row r="206" spans="1:9" ht="30" customHeight="1" x14ac:dyDescent="0.25">
      <c r="A206" s="151"/>
      <c r="B206" s="150" t="s">
        <v>13</v>
      </c>
      <c r="C206" s="2" t="s">
        <v>14</v>
      </c>
      <c r="D206" s="3">
        <v>0</v>
      </c>
      <c r="E206" s="3">
        <v>0</v>
      </c>
      <c r="F206" s="3">
        <v>0</v>
      </c>
      <c r="G206" s="3">
        <v>0</v>
      </c>
      <c r="H206" s="4">
        <f t="shared" si="21"/>
        <v>0</v>
      </c>
      <c r="I206" s="6"/>
    </row>
    <row r="207" spans="1:9" ht="30" customHeight="1" x14ac:dyDescent="0.25">
      <c r="A207" s="151"/>
      <c r="B207" s="152"/>
      <c r="C207" s="2" t="s">
        <v>15</v>
      </c>
      <c r="D207" s="3">
        <v>0</v>
      </c>
      <c r="E207" s="3">
        <v>0</v>
      </c>
      <c r="F207" s="3">
        <v>0</v>
      </c>
      <c r="G207" s="3">
        <v>0</v>
      </c>
      <c r="H207" s="4">
        <f t="shared" si="21"/>
        <v>0</v>
      </c>
      <c r="I207" s="6"/>
    </row>
    <row r="208" spans="1:9" ht="30" customHeight="1" x14ac:dyDescent="0.25">
      <c r="A208" s="151"/>
      <c r="B208" s="150" t="s">
        <v>16</v>
      </c>
      <c r="C208" s="13" t="s">
        <v>60</v>
      </c>
      <c r="D208" s="2" t="s">
        <v>61</v>
      </c>
      <c r="E208" s="2" t="s">
        <v>62</v>
      </c>
      <c r="F208" s="2" t="s">
        <v>63</v>
      </c>
      <c r="G208" s="2" t="s">
        <v>64</v>
      </c>
      <c r="H208" s="2" t="s">
        <v>65</v>
      </c>
      <c r="I208" s="7"/>
    </row>
    <row r="209" spans="1:9" ht="30" customHeight="1" x14ac:dyDescent="0.25">
      <c r="A209" s="152"/>
      <c r="B209" s="152"/>
      <c r="C209" s="14">
        <v>0</v>
      </c>
      <c r="D209" s="14">
        <v>0</v>
      </c>
      <c r="E209" s="14">
        <v>0</v>
      </c>
      <c r="F209" s="14">
        <v>0</v>
      </c>
      <c r="G209" s="14">
        <v>0</v>
      </c>
      <c r="H209" s="14">
        <v>0</v>
      </c>
      <c r="I209" s="7"/>
    </row>
    <row r="211" spans="1:9" ht="30" customHeight="1" x14ac:dyDescent="0.35">
      <c r="A211" s="177" t="s">
        <v>148</v>
      </c>
      <c r="B211" s="155"/>
      <c r="C211" s="155"/>
      <c r="D211" s="155"/>
      <c r="E211" s="155"/>
      <c r="F211" s="155"/>
      <c r="G211" s="155"/>
      <c r="H211" s="155"/>
      <c r="I211" s="156"/>
    </row>
    <row r="212" spans="1:9" ht="30" customHeight="1" x14ac:dyDescent="0.25">
      <c r="A212" s="150" t="s">
        <v>1</v>
      </c>
      <c r="B212" s="157" t="s">
        <v>2</v>
      </c>
      <c r="C212" s="158"/>
      <c r="D212" s="161" t="s">
        <v>3</v>
      </c>
      <c r="E212" s="155"/>
      <c r="F212" s="155"/>
      <c r="G212" s="155"/>
      <c r="H212" s="156"/>
      <c r="I212" s="150" t="s">
        <v>4</v>
      </c>
    </row>
    <row r="213" spans="1:9" ht="30" customHeight="1" x14ac:dyDescent="0.25">
      <c r="A213" s="152"/>
      <c r="B213" s="159"/>
      <c r="C213" s="160"/>
      <c r="D213" s="1" t="s">
        <v>5</v>
      </c>
      <c r="E213" s="1" t="s">
        <v>6</v>
      </c>
      <c r="F213" s="1" t="s">
        <v>7</v>
      </c>
      <c r="G213" s="1" t="s">
        <v>6</v>
      </c>
      <c r="H213" s="1" t="s">
        <v>8</v>
      </c>
      <c r="I213" s="152"/>
    </row>
    <row r="214" spans="1:9" ht="30" customHeight="1" x14ac:dyDescent="0.25">
      <c r="A214" s="1" t="s">
        <v>9</v>
      </c>
      <c r="B214" s="1" t="s">
        <v>10</v>
      </c>
      <c r="C214" s="2">
        <v>2018</v>
      </c>
      <c r="D214" s="23">
        <v>3</v>
      </c>
      <c r="E214" s="23">
        <v>3</v>
      </c>
      <c r="F214" s="23">
        <v>1</v>
      </c>
      <c r="G214" s="23">
        <v>1</v>
      </c>
      <c r="H214" s="30">
        <f t="shared" ref="H214:H217" si="22">D214-F214</f>
        <v>2</v>
      </c>
      <c r="I214" s="6"/>
    </row>
    <row r="215" spans="1:9" ht="30" customHeight="1" x14ac:dyDescent="0.25">
      <c r="A215" s="150" t="s">
        <v>11</v>
      </c>
      <c r="B215" s="1" t="s">
        <v>12</v>
      </c>
      <c r="C215" s="2">
        <v>2018</v>
      </c>
      <c r="D215" s="23">
        <v>0</v>
      </c>
      <c r="E215" s="23">
        <v>0</v>
      </c>
      <c r="F215" s="23">
        <v>0</v>
      </c>
      <c r="G215" s="23">
        <v>0</v>
      </c>
      <c r="H215" s="30">
        <f t="shared" si="22"/>
        <v>0</v>
      </c>
      <c r="I215" s="7"/>
    </row>
    <row r="216" spans="1:9" ht="30" customHeight="1" x14ac:dyDescent="0.25">
      <c r="A216" s="151"/>
      <c r="B216" s="150" t="s">
        <v>13</v>
      </c>
      <c r="C216" s="2" t="s">
        <v>14</v>
      </c>
      <c r="D216" s="23">
        <v>0</v>
      </c>
      <c r="E216" s="23">
        <v>0</v>
      </c>
      <c r="F216" s="23">
        <v>0</v>
      </c>
      <c r="G216" s="23">
        <v>0</v>
      </c>
      <c r="H216" s="30">
        <f t="shared" si="22"/>
        <v>0</v>
      </c>
      <c r="I216" s="6"/>
    </row>
    <row r="217" spans="1:9" ht="30" customHeight="1" x14ac:dyDescent="0.25">
      <c r="A217" s="151"/>
      <c r="B217" s="152"/>
      <c r="C217" s="2" t="s">
        <v>15</v>
      </c>
      <c r="D217" s="23">
        <v>0</v>
      </c>
      <c r="E217" s="23">
        <v>0</v>
      </c>
      <c r="F217" s="23">
        <v>0</v>
      </c>
      <c r="G217" s="23">
        <v>0</v>
      </c>
      <c r="H217" s="30">
        <f t="shared" si="22"/>
        <v>0</v>
      </c>
      <c r="I217" s="6"/>
    </row>
    <row r="218" spans="1:9" ht="30" customHeight="1" x14ac:dyDescent="0.25">
      <c r="A218" s="151"/>
      <c r="B218" s="150" t="s">
        <v>16</v>
      </c>
      <c r="C218" s="13" t="s">
        <v>60</v>
      </c>
      <c r="D218" s="2" t="s">
        <v>61</v>
      </c>
      <c r="E218" s="2" t="s">
        <v>62</v>
      </c>
      <c r="F218" s="2" t="s">
        <v>63</v>
      </c>
      <c r="G218" s="2" t="s">
        <v>64</v>
      </c>
      <c r="H218" s="2" t="s">
        <v>65</v>
      </c>
      <c r="I218" s="7"/>
    </row>
    <row r="219" spans="1:9" ht="30" customHeight="1" x14ac:dyDescent="0.25">
      <c r="A219" s="152"/>
      <c r="B219" s="152"/>
      <c r="C219" s="14">
        <v>1</v>
      </c>
      <c r="D219" s="14">
        <v>1</v>
      </c>
      <c r="E219" s="14">
        <v>1</v>
      </c>
      <c r="F219" s="14">
        <v>0</v>
      </c>
      <c r="G219" s="14">
        <v>4</v>
      </c>
      <c r="H219" s="14">
        <v>0</v>
      </c>
      <c r="I219" s="7"/>
    </row>
    <row r="953" spans="1:1" ht="30" customHeight="1" x14ac:dyDescent="0.25">
      <c r="A953" t="s">
        <v>143</v>
      </c>
    </row>
  </sheetData>
  <mergeCells count="177">
    <mergeCell ref="A215:A219"/>
    <mergeCell ref="B216:B217"/>
    <mergeCell ref="B218:B219"/>
    <mergeCell ref="I136:I137"/>
    <mergeCell ref="D142:H142"/>
    <mergeCell ref="A141:I141"/>
    <mergeCell ref="A142:A143"/>
    <mergeCell ref="B142:C143"/>
    <mergeCell ref="D172:H172"/>
    <mergeCell ref="I172:I173"/>
    <mergeCell ref="B176:B177"/>
    <mergeCell ref="B208:B209"/>
    <mergeCell ref="B198:B199"/>
    <mergeCell ref="B166:B167"/>
    <mergeCell ref="B168:B169"/>
    <mergeCell ref="B158:B159"/>
    <mergeCell ref="A155:A159"/>
    <mergeCell ref="A185:A189"/>
    <mergeCell ref="A205:A209"/>
    <mergeCell ref="B186:B187"/>
    <mergeCell ref="B188:B189"/>
    <mergeCell ref="B206:B207"/>
    <mergeCell ref="B192:C193"/>
    <mergeCell ref="A191:I191"/>
    <mergeCell ref="A211:I211"/>
    <mergeCell ref="A212:A213"/>
    <mergeCell ref="B212:C213"/>
    <mergeCell ref="D212:H212"/>
    <mergeCell ref="I212:I213"/>
    <mergeCell ref="A95:A99"/>
    <mergeCell ref="B96:B97"/>
    <mergeCell ref="B98:B99"/>
    <mergeCell ref="I102:I103"/>
    <mergeCell ref="B112:C113"/>
    <mergeCell ref="A112:A113"/>
    <mergeCell ref="I106:I107"/>
    <mergeCell ref="A101:I101"/>
    <mergeCell ref="A102:A103"/>
    <mergeCell ref="B102:C103"/>
    <mergeCell ref="D102:H102"/>
    <mergeCell ref="B106:B107"/>
    <mergeCell ref="B178:B179"/>
    <mergeCell ref="B196:B197"/>
    <mergeCell ref="B138:B139"/>
    <mergeCell ref="A135:A139"/>
    <mergeCell ref="B128:B129"/>
    <mergeCell ref="B136:B137"/>
    <mergeCell ref="D122:H122"/>
    <mergeCell ref="B132:C133"/>
    <mergeCell ref="B122:C123"/>
    <mergeCell ref="A131:I131"/>
    <mergeCell ref="D132:H132"/>
    <mergeCell ref="I132:I133"/>
    <mergeCell ref="B92:C93"/>
    <mergeCell ref="A82:A83"/>
    <mergeCell ref="A91:I91"/>
    <mergeCell ref="D92:H92"/>
    <mergeCell ref="B88:B89"/>
    <mergeCell ref="A92:A93"/>
    <mergeCell ref="B126:B127"/>
    <mergeCell ref="A85:A89"/>
    <mergeCell ref="I92:I93"/>
    <mergeCell ref="B108:B109"/>
    <mergeCell ref="B86:B87"/>
    <mergeCell ref="B18:B19"/>
    <mergeCell ref="I16:I17"/>
    <mergeCell ref="A32:A33"/>
    <mergeCell ref="B32:C33"/>
    <mergeCell ref="D32:H32"/>
    <mergeCell ref="B16:B17"/>
    <mergeCell ref="I122:I123"/>
    <mergeCell ref="A115:A119"/>
    <mergeCell ref="A132:A133"/>
    <mergeCell ref="A42:A43"/>
    <mergeCell ref="A41:I41"/>
    <mergeCell ref="A125:A129"/>
    <mergeCell ref="A122:A123"/>
    <mergeCell ref="I32:I33"/>
    <mergeCell ref="A31:I31"/>
    <mergeCell ref="A15:A19"/>
    <mergeCell ref="B28:B29"/>
    <mergeCell ref="B22:C23"/>
    <mergeCell ref="B26:B27"/>
    <mergeCell ref="A21:I21"/>
    <mergeCell ref="I42:I43"/>
    <mergeCell ref="I82:I83"/>
    <mergeCell ref="A52:A53"/>
    <mergeCell ref="B52:C53"/>
    <mergeCell ref="A1:I1"/>
    <mergeCell ref="D2:H2"/>
    <mergeCell ref="A5:A9"/>
    <mergeCell ref="A12:A13"/>
    <mergeCell ref="A11:I11"/>
    <mergeCell ref="D12:H12"/>
    <mergeCell ref="B12:C13"/>
    <mergeCell ref="B6:B7"/>
    <mergeCell ref="B2:C3"/>
    <mergeCell ref="I12:I13"/>
    <mergeCell ref="A2:A3"/>
    <mergeCell ref="B8:B9"/>
    <mergeCell ref="I2:I3"/>
    <mergeCell ref="B78:B79"/>
    <mergeCell ref="D72:H72"/>
    <mergeCell ref="I72:I73"/>
    <mergeCell ref="A62:A63"/>
    <mergeCell ref="A65:A69"/>
    <mergeCell ref="A105:A109"/>
    <mergeCell ref="A111:I111"/>
    <mergeCell ref="A121:I121"/>
    <mergeCell ref="D112:H112"/>
    <mergeCell ref="I112:I113"/>
    <mergeCell ref="B116:B117"/>
    <mergeCell ref="A71:I71"/>
    <mergeCell ref="D82:H82"/>
    <mergeCell ref="B82:C83"/>
    <mergeCell ref="B118:B119"/>
    <mergeCell ref="A81:I81"/>
    <mergeCell ref="A75:A79"/>
    <mergeCell ref="A72:A73"/>
    <mergeCell ref="B72:C73"/>
    <mergeCell ref="B42:C43"/>
    <mergeCell ref="D42:H42"/>
    <mergeCell ref="B46:B47"/>
    <mergeCell ref="B48:B49"/>
    <mergeCell ref="A45:A49"/>
    <mergeCell ref="A51:I51"/>
    <mergeCell ref="D52:H52"/>
    <mergeCell ref="I52:I53"/>
    <mergeCell ref="B76:B77"/>
    <mergeCell ref="A182:A183"/>
    <mergeCell ref="A181:I181"/>
    <mergeCell ref="I152:I153"/>
    <mergeCell ref="A171:I171"/>
    <mergeCell ref="B172:C173"/>
    <mergeCell ref="B182:C183"/>
    <mergeCell ref="A165:A169"/>
    <mergeCell ref="B156:B157"/>
    <mergeCell ref="D22:H22"/>
    <mergeCell ref="I22:I23"/>
    <mergeCell ref="A25:A29"/>
    <mergeCell ref="A22:A23"/>
    <mergeCell ref="B62:C63"/>
    <mergeCell ref="D62:H62"/>
    <mergeCell ref="I62:I63"/>
    <mergeCell ref="B66:B67"/>
    <mergeCell ref="B68:B69"/>
    <mergeCell ref="B36:B37"/>
    <mergeCell ref="B38:B39"/>
    <mergeCell ref="A35:A39"/>
    <mergeCell ref="A55:A59"/>
    <mergeCell ref="A61:I61"/>
    <mergeCell ref="B56:B57"/>
    <mergeCell ref="B58:B59"/>
    <mergeCell ref="D192:H192"/>
    <mergeCell ref="I182:I183"/>
    <mergeCell ref="D202:H202"/>
    <mergeCell ref="A201:I201"/>
    <mergeCell ref="B202:C203"/>
    <mergeCell ref="D182:H182"/>
    <mergeCell ref="I202:I203"/>
    <mergeCell ref="I192:I193"/>
    <mergeCell ref="B146:B147"/>
    <mergeCell ref="A145:A149"/>
    <mergeCell ref="A202:A203"/>
    <mergeCell ref="A192:A193"/>
    <mergeCell ref="A195:A199"/>
    <mergeCell ref="I162:I163"/>
    <mergeCell ref="A151:I151"/>
    <mergeCell ref="D152:H152"/>
    <mergeCell ref="B152:C153"/>
    <mergeCell ref="B162:C163"/>
    <mergeCell ref="D162:H162"/>
    <mergeCell ref="A161:I161"/>
    <mergeCell ref="A162:A163"/>
    <mergeCell ref="A152:A153"/>
    <mergeCell ref="A175:A179"/>
    <mergeCell ref="A172:A173"/>
  </mergeCells>
  <printOptions horizontalCentered="1"/>
  <pageMargins left="0.70866141732283472" right="0.70866141732283472" top="0.74803149606299213" bottom="0.74803149606299213" header="0" footer="0"/>
  <pageSetup scale="52"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953"/>
  <sheetViews>
    <sheetView topLeftCell="A109" zoomScale="70" zoomScaleNormal="70" zoomScaleSheetLayoutView="90" workbookViewId="0">
      <selection activeCell="J118" sqref="J118"/>
    </sheetView>
  </sheetViews>
  <sheetFormatPr baseColWidth="10" defaultColWidth="14.42578125" defaultRowHeight="30" customHeight="1" x14ac:dyDescent="0.25"/>
  <cols>
    <col min="1" max="1" width="25" customWidth="1"/>
    <col min="2" max="2" width="32.140625" customWidth="1"/>
    <col min="3" max="3" width="15.140625" customWidth="1"/>
    <col min="4" max="4" width="16.85546875" customWidth="1"/>
    <col min="5" max="5" width="12.28515625" customWidth="1"/>
    <col min="6" max="6" width="17.7109375" customWidth="1"/>
    <col min="7" max="7" width="16.7109375" customWidth="1"/>
    <col min="8" max="8" width="19.85546875" customWidth="1"/>
    <col min="9" max="9" width="72.42578125" hidden="1" customWidth="1"/>
    <col min="10" max="10" width="10.7109375" customWidth="1"/>
    <col min="23" max="23" width="13.7109375" customWidth="1"/>
    <col min="24" max="24" width="19.5703125" bestFit="1" customWidth="1"/>
    <col min="25" max="25" width="20.7109375" customWidth="1"/>
  </cols>
  <sheetData>
    <row r="1" spans="1:25" ht="30" customHeight="1" x14ac:dyDescent="0.35">
      <c r="A1" s="162" t="s">
        <v>0</v>
      </c>
      <c r="B1" s="155"/>
      <c r="C1" s="155"/>
      <c r="D1" s="155"/>
      <c r="E1" s="155"/>
      <c r="F1" s="155"/>
      <c r="G1" s="155"/>
      <c r="H1" s="155"/>
      <c r="I1" s="156"/>
      <c r="K1" s="162" t="s">
        <v>0</v>
      </c>
      <c r="L1" s="155"/>
      <c r="M1" s="155"/>
      <c r="N1" s="155"/>
      <c r="O1" s="155"/>
      <c r="P1" s="155"/>
      <c r="Q1" s="155"/>
      <c r="R1" s="155"/>
    </row>
    <row r="2" spans="1:25" ht="30" customHeight="1" x14ac:dyDescent="0.25">
      <c r="A2" s="150" t="s">
        <v>1</v>
      </c>
      <c r="B2" s="157" t="s">
        <v>2</v>
      </c>
      <c r="C2" s="158"/>
      <c r="D2" s="161" t="s">
        <v>3</v>
      </c>
      <c r="E2" s="155"/>
      <c r="F2" s="155"/>
      <c r="G2" s="155"/>
      <c r="H2" s="156"/>
      <c r="I2" s="150" t="s">
        <v>4</v>
      </c>
      <c r="K2" s="150" t="s">
        <v>1</v>
      </c>
      <c r="L2" s="157" t="s">
        <v>2</v>
      </c>
      <c r="M2" s="158"/>
      <c r="N2" s="161" t="s">
        <v>3</v>
      </c>
      <c r="O2" s="155"/>
      <c r="P2" s="155"/>
      <c r="Q2" s="155"/>
      <c r="R2" s="156"/>
    </row>
    <row r="3" spans="1:25" ht="30" customHeight="1" x14ac:dyDescent="0.25">
      <c r="A3" s="152"/>
      <c r="B3" s="159"/>
      <c r="C3" s="160"/>
      <c r="D3" s="1" t="s">
        <v>5</v>
      </c>
      <c r="E3" s="1" t="s">
        <v>6</v>
      </c>
      <c r="F3" s="1" t="s">
        <v>7</v>
      </c>
      <c r="G3" s="1" t="s">
        <v>6</v>
      </c>
      <c r="H3" s="1" t="s">
        <v>8</v>
      </c>
      <c r="I3" s="152"/>
      <c r="K3" s="152"/>
      <c r="L3" s="159"/>
      <c r="M3" s="160"/>
      <c r="N3" s="1" t="s">
        <v>5</v>
      </c>
      <c r="O3" s="1" t="s">
        <v>6</v>
      </c>
      <c r="P3" s="1" t="s">
        <v>7</v>
      </c>
      <c r="Q3" s="1" t="s">
        <v>6</v>
      </c>
      <c r="R3" s="1" t="s">
        <v>8</v>
      </c>
    </row>
    <row r="4" spans="1:25" ht="30" customHeight="1" x14ac:dyDescent="0.25">
      <c r="A4" s="1" t="s">
        <v>9</v>
      </c>
      <c r="B4" s="1" t="s">
        <v>10</v>
      </c>
      <c r="C4" s="2">
        <v>2019</v>
      </c>
      <c r="D4" s="21">
        <v>104</v>
      </c>
      <c r="E4" s="21">
        <v>188</v>
      </c>
      <c r="F4" s="21">
        <v>100</v>
      </c>
      <c r="G4" s="22">
        <v>181</v>
      </c>
      <c r="H4" s="30">
        <f t="shared" ref="H4:H7" si="0">D4-F4</f>
        <v>4</v>
      </c>
      <c r="I4" s="92" t="s">
        <v>158</v>
      </c>
      <c r="K4" s="1" t="s">
        <v>9</v>
      </c>
      <c r="L4" s="1" t="s">
        <v>10</v>
      </c>
      <c r="M4" s="2">
        <v>2018</v>
      </c>
      <c r="N4" s="21">
        <v>60</v>
      </c>
      <c r="O4" s="21">
        <v>147</v>
      </c>
      <c r="P4" s="21">
        <v>59</v>
      </c>
      <c r="Q4" s="22">
        <v>146</v>
      </c>
      <c r="R4" s="30">
        <f t="shared" ref="R4:R7" si="1">N4-P4</f>
        <v>1</v>
      </c>
    </row>
    <row r="5" spans="1:25" ht="30" customHeight="1" x14ac:dyDescent="0.25">
      <c r="A5" s="150" t="s">
        <v>11</v>
      </c>
      <c r="B5" s="12" t="s">
        <v>12</v>
      </c>
      <c r="C5" s="2">
        <v>2019</v>
      </c>
      <c r="D5" s="23">
        <v>1</v>
      </c>
      <c r="E5" s="30">
        <v>1</v>
      </c>
      <c r="F5" s="23">
        <v>1</v>
      </c>
      <c r="G5" s="21">
        <v>1</v>
      </c>
      <c r="H5" s="30">
        <f t="shared" si="0"/>
        <v>0</v>
      </c>
      <c r="I5" s="10"/>
      <c r="K5" s="150" t="s">
        <v>11</v>
      </c>
      <c r="L5" s="12" t="s">
        <v>12</v>
      </c>
      <c r="M5" s="2">
        <v>2018</v>
      </c>
      <c r="N5" s="23">
        <v>0</v>
      </c>
      <c r="O5" s="30">
        <v>0</v>
      </c>
      <c r="P5" s="23">
        <v>0</v>
      </c>
      <c r="Q5" s="21">
        <v>0</v>
      </c>
      <c r="R5" s="30">
        <f t="shared" si="1"/>
        <v>0</v>
      </c>
    </row>
    <row r="6" spans="1:25" ht="30" customHeight="1" x14ac:dyDescent="0.25">
      <c r="A6" s="151"/>
      <c r="B6" s="174" t="s">
        <v>13</v>
      </c>
      <c r="C6" s="2" t="s">
        <v>14</v>
      </c>
      <c r="D6" s="23">
        <v>1</v>
      </c>
      <c r="E6" s="23">
        <v>1</v>
      </c>
      <c r="F6" s="23">
        <v>1</v>
      </c>
      <c r="G6" s="30">
        <v>1</v>
      </c>
      <c r="H6" s="30">
        <f t="shared" si="0"/>
        <v>0</v>
      </c>
      <c r="I6" s="41"/>
      <c r="K6" s="151"/>
      <c r="L6" s="174" t="s">
        <v>13</v>
      </c>
      <c r="M6" s="2" t="s">
        <v>14</v>
      </c>
      <c r="N6" s="23">
        <v>0</v>
      </c>
      <c r="O6" s="23">
        <v>0</v>
      </c>
      <c r="P6" s="23">
        <v>0</v>
      </c>
      <c r="Q6" s="30">
        <v>0</v>
      </c>
      <c r="R6" s="30">
        <f t="shared" si="1"/>
        <v>0</v>
      </c>
    </row>
    <row r="7" spans="1:25" ht="30" customHeight="1" x14ac:dyDescent="0.25">
      <c r="A7" s="151"/>
      <c r="B7" s="160"/>
      <c r="C7" s="2" t="s">
        <v>15</v>
      </c>
      <c r="D7" s="23">
        <v>12</v>
      </c>
      <c r="E7" s="23">
        <v>14</v>
      </c>
      <c r="F7" s="23">
        <v>7</v>
      </c>
      <c r="G7" s="30">
        <v>9</v>
      </c>
      <c r="H7" s="30">
        <f t="shared" si="0"/>
        <v>5</v>
      </c>
      <c r="I7" s="41" t="s">
        <v>154</v>
      </c>
      <c r="K7" s="151"/>
      <c r="L7" s="160"/>
      <c r="M7" s="2" t="s">
        <v>15</v>
      </c>
      <c r="N7" s="23">
        <v>15</v>
      </c>
      <c r="O7" s="23">
        <v>23</v>
      </c>
      <c r="P7" s="23">
        <v>9</v>
      </c>
      <c r="Q7" s="30">
        <v>13</v>
      </c>
      <c r="R7" s="30">
        <f t="shared" si="1"/>
        <v>6</v>
      </c>
    </row>
    <row r="8" spans="1:25" ht="30" customHeight="1" x14ac:dyDescent="0.25">
      <c r="A8" s="151"/>
      <c r="B8" s="150" t="s">
        <v>16</v>
      </c>
      <c r="C8" s="13" t="s">
        <v>60</v>
      </c>
      <c r="D8" s="2" t="s">
        <v>61</v>
      </c>
      <c r="E8" s="2" t="s">
        <v>62</v>
      </c>
      <c r="F8" s="2" t="s">
        <v>63</v>
      </c>
      <c r="G8" s="2" t="s">
        <v>64</v>
      </c>
      <c r="H8" s="2" t="s">
        <v>65</v>
      </c>
      <c r="I8" s="7"/>
      <c r="K8" s="151"/>
      <c r="L8" s="150" t="s">
        <v>16</v>
      </c>
      <c r="M8" s="13" t="s">
        <v>60</v>
      </c>
      <c r="N8" s="2" t="s">
        <v>61</v>
      </c>
      <c r="O8" s="2" t="s">
        <v>62</v>
      </c>
      <c r="P8" s="2" t="s">
        <v>63</v>
      </c>
      <c r="Q8" s="2" t="s">
        <v>64</v>
      </c>
      <c r="R8" s="2" t="s">
        <v>65</v>
      </c>
      <c r="T8" s="13" t="s">
        <v>60</v>
      </c>
      <c r="U8" s="2" t="s">
        <v>61</v>
      </c>
      <c r="V8" s="2" t="s">
        <v>62</v>
      </c>
      <c r="W8" s="2" t="s">
        <v>63</v>
      </c>
      <c r="X8" s="2" t="s">
        <v>64</v>
      </c>
      <c r="Y8" s="2" t="s">
        <v>65</v>
      </c>
    </row>
    <row r="9" spans="1:25" ht="30" customHeight="1" x14ac:dyDescent="0.25">
      <c r="A9" s="152"/>
      <c r="B9" s="152"/>
      <c r="C9" s="21">
        <v>330</v>
      </c>
      <c r="D9" s="21">
        <v>272</v>
      </c>
      <c r="E9" s="21">
        <v>286</v>
      </c>
      <c r="F9" s="108">
        <v>171</v>
      </c>
      <c r="G9" s="21">
        <v>286</v>
      </c>
      <c r="H9" s="108">
        <v>260</v>
      </c>
      <c r="I9" s="14"/>
      <c r="K9" s="152"/>
      <c r="L9" s="152"/>
      <c r="M9" s="21">
        <v>293</v>
      </c>
      <c r="N9" s="21">
        <v>241</v>
      </c>
      <c r="O9" s="21">
        <v>261</v>
      </c>
      <c r="P9" s="87">
        <v>99</v>
      </c>
      <c r="Q9" s="21">
        <v>398</v>
      </c>
      <c r="R9" s="87">
        <v>128</v>
      </c>
      <c r="T9">
        <f>C9-M9</f>
        <v>37</v>
      </c>
      <c r="U9">
        <f t="shared" ref="U9:Y9" si="2">D9-N9</f>
        <v>31</v>
      </c>
      <c r="V9">
        <f t="shared" si="2"/>
        <v>25</v>
      </c>
      <c r="W9">
        <f t="shared" si="2"/>
        <v>72</v>
      </c>
      <c r="X9" s="131">
        <f t="shared" si="2"/>
        <v>-112</v>
      </c>
      <c r="Y9">
        <f t="shared" si="2"/>
        <v>132</v>
      </c>
    </row>
    <row r="10" spans="1:25" ht="15.75" customHeight="1" x14ac:dyDescent="0.25">
      <c r="D10" s="15"/>
      <c r="E10" s="15"/>
      <c r="F10" s="15"/>
      <c r="G10" s="15"/>
      <c r="H10" s="15"/>
      <c r="N10" s="15"/>
      <c r="O10" s="15"/>
      <c r="P10" s="15"/>
      <c r="Q10" s="15"/>
      <c r="R10" s="15"/>
    </row>
    <row r="11" spans="1:25" ht="30" customHeight="1" x14ac:dyDescent="0.35">
      <c r="A11" s="154" t="s">
        <v>19</v>
      </c>
      <c r="B11" s="155"/>
      <c r="C11" s="155"/>
      <c r="D11" s="155"/>
      <c r="E11" s="155"/>
      <c r="F11" s="155"/>
      <c r="G11" s="155"/>
      <c r="H11" s="155"/>
      <c r="I11" s="156"/>
      <c r="K11" s="154" t="s">
        <v>19</v>
      </c>
      <c r="L11" s="155"/>
      <c r="M11" s="155"/>
      <c r="N11" s="155"/>
      <c r="O11" s="155"/>
      <c r="P11" s="155"/>
      <c r="Q11" s="155"/>
      <c r="R11" s="155"/>
    </row>
    <row r="12" spans="1:25" ht="30" customHeight="1" x14ac:dyDescent="0.25">
      <c r="A12" s="150" t="s">
        <v>1</v>
      </c>
      <c r="B12" s="157" t="s">
        <v>2</v>
      </c>
      <c r="C12" s="158"/>
      <c r="D12" s="161" t="s">
        <v>3</v>
      </c>
      <c r="E12" s="155"/>
      <c r="F12" s="155"/>
      <c r="G12" s="155"/>
      <c r="H12" s="156"/>
      <c r="I12" s="150" t="s">
        <v>4</v>
      </c>
      <c r="K12" s="150" t="s">
        <v>1</v>
      </c>
      <c r="L12" s="157" t="s">
        <v>2</v>
      </c>
      <c r="M12" s="158"/>
      <c r="N12" s="161" t="s">
        <v>3</v>
      </c>
      <c r="O12" s="155"/>
      <c r="P12" s="155"/>
      <c r="Q12" s="155"/>
      <c r="R12" s="156"/>
    </row>
    <row r="13" spans="1:25" ht="30" customHeight="1" x14ac:dyDescent="0.25">
      <c r="A13" s="152"/>
      <c r="B13" s="159"/>
      <c r="C13" s="160"/>
      <c r="D13" s="1" t="s">
        <v>5</v>
      </c>
      <c r="E13" s="1" t="s">
        <v>6</v>
      </c>
      <c r="F13" s="1" t="s">
        <v>7</v>
      </c>
      <c r="G13" s="1" t="s">
        <v>6</v>
      </c>
      <c r="H13" s="1" t="s">
        <v>8</v>
      </c>
      <c r="I13" s="152"/>
      <c r="K13" s="152"/>
      <c r="L13" s="159"/>
      <c r="M13" s="160"/>
      <c r="N13" s="1" t="s">
        <v>5</v>
      </c>
      <c r="O13" s="1" t="s">
        <v>6</v>
      </c>
      <c r="P13" s="1" t="s">
        <v>7</v>
      </c>
      <c r="Q13" s="1" t="s">
        <v>6</v>
      </c>
      <c r="R13" s="1" t="s">
        <v>8</v>
      </c>
    </row>
    <row r="14" spans="1:25" ht="30" customHeight="1" x14ac:dyDescent="0.25">
      <c r="A14" s="1" t="s">
        <v>9</v>
      </c>
      <c r="B14" s="1" t="s">
        <v>10</v>
      </c>
      <c r="C14" s="2">
        <v>2019</v>
      </c>
      <c r="D14" s="23">
        <v>44</v>
      </c>
      <c r="E14" s="23">
        <v>87</v>
      </c>
      <c r="F14" s="23">
        <v>44</v>
      </c>
      <c r="G14" s="21">
        <v>87</v>
      </c>
      <c r="H14" s="30">
        <f t="shared" ref="H14:H17" si="3">D14-F14</f>
        <v>0</v>
      </c>
      <c r="I14" s="93"/>
      <c r="K14" s="1" t="s">
        <v>9</v>
      </c>
      <c r="L14" s="1" t="s">
        <v>10</v>
      </c>
      <c r="M14" s="2">
        <v>2018</v>
      </c>
      <c r="N14" s="23">
        <v>77</v>
      </c>
      <c r="O14" s="23">
        <v>122</v>
      </c>
      <c r="P14" s="23">
        <v>74</v>
      </c>
      <c r="Q14" s="21">
        <v>117</v>
      </c>
      <c r="R14" s="30">
        <f t="shared" ref="R14:R17" si="4">N14-P14</f>
        <v>3</v>
      </c>
    </row>
    <row r="15" spans="1:25" ht="30" customHeight="1" x14ac:dyDescent="0.25">
      <c r="A15" s="150" t="s">
        <v>11</v>
      </c>
      <c r="B15" s="1" t="s">
        <v>12</v>
      </c>
      <c r="C15" s="2">
        <v>2019</v>
      </c>
      <c r="D15" s="23">
        <v>48</v>
      </c>
      <c r="E15" s="23">
        <v>69</v>
      </c>
      <c r="F15" s="23">
        <v>47</v>
      </c>
      <c r="G15" s="21">
        <v>64</v>
      </c>
      <c r="H15" s="30">
        <f t="shared" si="3"/>
        <v>1</v>
      </c>
      <c r="I15" s="93" t="s">
        <v>155</v>
      </c>
      <c r="K15" s="150" t="s">
        <v>11</v>
      </c>
      <c r="L15" s="1" t="s">
        <v>12</v>
      </c>
      <c r="M15" s="2">
        <v>2018</v>
      </c>
      <c r="N15" s="23">
        <v>55</v>
      </c>
      <c r="O15" s="23">
        <v>86</v>
      </c>
      <c r="P15" s="23">
        <v>30</v>
      </c>
      <c r="Q15" s="21">
        <v>56</v>
      </c>
      <c r="R15" s="30">
        <f t="shared" si="4"/>
        <v>25</v>
      </c>
    </row>
    <row r="16" spans="1:25" ht="30" customHeight="1" x14ac:dyDescent="0.25">
      <c r="A16" s="151"/>
      <c r="B16" s="150" t="s">
        <v>13</v>
      </c>
      <c r="C16" s="2" t="s">
        <v>14</v>
      </c>
      <c r="D16" s="23">
        <v>66</v>
      </c>
      <c r="E16" s="23">
        <v>121</v>
      </c>
      <c r="F16" s="23">
        <v>14</v>
      </c>
      <c r="G16" s="21">
        <v>23</v>
      </c>
      <c r="H16" s="30">
        <f t="shared" si="3"/>
        <v>52</v>
      </c>
      <c r="I16" s="41" t="s">
        <v>156</v>
      </c>
      <c r="K16" s="151"/>
      <c r="L16" s="150" t="s">
        <v>13</v>
      </c>
      <c r="M16" s="2" t="s">
        <v>14</v>
      </c>
      <c r="N16" s="23">
        <v>51</v>
      </c>
      <c r="O16" s="23">
        <v>79</v>
      </c>
      <c r="P16" s="23">
        <v>19</v>
      </c>
      <c r="Q16" s="21">
        <v>28</v>
      </c>
      <c r="R16" s="30">
        <f t="shared" si="4"/>
        <v>32</v>
      </c>
    </row>
    <row r="17" spans="1:25" ht="30" customHeight="1" x14ac:dyDescent="0.25">
      <c r="A17" s="151"/>
      <c r="B17" s="152"/>
      <c r="C17" s="2" t="s">
        <v>15</v>
      </c>
      <c r="D17" s="23">
        <v>62</v>
      </c>
      <c r="E17" s="23">
        <v>133</v>
      </c>
      <c r="F17" s="23">
        <v>9</v>
      </c>
      <c r="G17" s="21">
        <v>19</v>
      </c>
      <c r="H17" s="30">
        <f t="shared" si="3"/>
        <v>53</v>
      </c>
      <c r="I17" s="94" t="s">
        <v>157</v>
      </c>
      <c r="K17" s="151"/>
      <c r="L17" s="152"/>
      <c r="M17" s="2" t="s">
        <v>15</v>
      </c>
      <c r="N17" s="23">
        <v>31</v>
      </c>
      <c r="O17" s="23">
        <v>71</v>
      </c>
      <c r="P17" s="23">
        <v>3</v>
      </c>
      <c r="Q17" s="21">
        <v>5</v>
      </c>
      <c r="R17" s="30">
        <f t="shared" si="4"/>
        <v>28</v>
      </c>
    </row>
    <row r="18" spans="1:25" ht="30" customHeight="1" x14ac:dyDescent="0.25">
      <c r="A18" s="151"/>
      <c r="B18" s="150" t="s">
        <v>16</v>
      </c>
      <c r="C18" s="13" t="s">
        <v>60</v>
      </c>
      <c r="D18" s="2" t="s">
        <v>61</v>
      </c>
      <c r="E18" s="2" t="s">
        <v>62</v>
      </c>
      <c r="F18" s="2" t="s">
        <v>63</v>
      </c>
      <c r="G18" s="2" t="s">
        <v>64</v>
      </c>
      <c r="H18" s="2" t="s">
        <v>65</v>
      </c>
      <c r="I18" s="7"/>
      <c r="J18" s="132"/>
      <c r="K18" s="151"/>
      <c r="L18" s="150" t="s">
        <v>16</v>
      </c>
      <c r="M18" s="13" t="s">
        <v>60</v>
      </c>
      <c r="N18" s="2" t="s">
        <v>61</v>
      </c>
      <c r="O18" s="2" t="s">
        <v>62</v>
      </c>
      <c r="P18" s="2" t="s">
        <v>63</v>
      </c>
      <c r="Q18" s="2" t="s">
        <v>64</v>
      </c>
      <c r="R18" s="2" t="s">
        <v>65</v>
      </c>
      <c r="T18" s="13" t="s">
        <v>60</v>
      </c>
      <c r="U18" s="2" t="s">
        <v>61</v>
      </c>
      <c r="V18" s="2" t="s">
        <v>62</v>
      </c>
      <c r="W18" s="2" t="s">
        <v>63</v>
      </c>
      <c r="X18" s="2" t="s">
        <v>64</v>
      </c>
      <c r="Y18" s="2" t="s">
        <v>65</v>
      </c>
    </row>
    <row r="19" spans="1:25" ht="30" customHeight="1" x14ac:dyDescent="0.25">
      <c r="A19" s="152"/>
      <c r="B19" s="152"/>
      <c r="C19" s="14">
        <v>120</v>
      </c>
      <c r="D19" s="14">
        <v>119</v>
      </c>
      <c r="E19" s="14">
        <v>123</v>
      </c>
      <c r="F19" s="14">
        <v>55</v>
      </c>
      <c r="G19" s="14">
        <v>482</v>
      </c>
      <c r="H19" s="14">
        <v>99</v>
      </c>
      <c r="I19" s="7"/>
      <c r="K19" s="152"/>
      <c r="L19" s="152"/>
      <c r="M19" s="14">
        <v>116</v>
      </c>
      <c r="N19" s="14">
        <v>112</v>
      </c>
      <c r="O19" s="14">
        <v>121</v>
      </c>
      <c r="P19" s="14">
        <v>53</v>
      </c>
      <c r="Q19" s="14">
        <v>479</v>
      </c>
      <c r="R19" s="14">
        <v>115</v>
      </c>
      <c r="T19">
        <f>C19-M19</f>
        <v>4</v>
      </c>
      <c r="U19">
        <f t="shared" ref="U19" si="5">D19-N19</f>
        <v>7</v>
      </c>
      <c r="V19">
        <f t="shared" ref="V19" si="6">E19-O19</f>
        <v>2</v>
      </c>
      <c r="W19">
        <f t="shared" ref="W19" si="7">F19-P19</f>
        <v>2</v>
      </c>
      <c r="X19">
        <f t="shared" ref="X19" si="8">G19-Q19</f>
        <v>3</v>
      </c>
      <c r="Y19" s="131">
        <f t="shared" ref="Y19" si="9">H19-R19</f>
        <v>-16</v>
      </c>
    </row>
    <row r="20" spans="1:25" ht="18" customHeight="1" x14ac:dyDescent="0.25"/>
    <row r="21" spans="1:25" ht="30" customHeight="1" x14ac:dyDescent="0.35">
      <c r="A21" s="162" t="s">
        <v>20</v>
      </c>
      <c r="B21" s="155"/>
      <c r="C21" s="155"/>
      <c r="D21" s="155"/>
      <c r="E21" s="155"/>
      <c r="F21" s="155"/>
      <c r="G21" s="155"/>
      <c r="H21" s="155"/>
      <c r="I21" s="156"/>
      <c r="K21" s="162" t="s">
        <v>20</v>
      </c>
      <c r="L21" s="155"/>
      <c r="M21" s="155"/>
      <c r="N21" s="155"/>
      <c r="O21" s="155"/>
      <c r="P21" s="155"/>
      <c r="Q21" s="155"/>
      <c r="R21" s="155"/>
    </row>
    <row r="22" spans="1:25" ht="30" customHeight="1" x14ac:dyDescent="0.25">
      <c r="A22" s="150" t="s">
        <v>1</v>
      </c>
      <c r="B22" s="157" t="s">
        <v>2</v>
      </c>
      <c r="C22" s="158"/>
      <c r="D22" s="161" t="s">
        <v>3</v>
      </c>
      <c r="E22" s="155"/>
      <c r="F22" s="155"/>
      <c r="G22" s="155"/>
      <c r="H22" s="156"/>
      <c r="I22" s="150" t="s">
        <v>4</v>
      </c>
      <c r="K22" s="150" t="s">
        <v>1</v>
      </c>
      <c r="L22" s="157" t="s">
        <v>2</v>
      </c>
      <c r="M22" s="158"/>
      <c r="N22" s="161" t="s">
        <v>3</v>
      </c>
      <c r="O22" s="155"/>
      <c r="P22" s="155"/>
      <c r="Q22" s="155"/>
      <c r="R22" s="156"/>
    </row>
    <row r="23" spans="1:25" ht="30" customHeight="1" x14ac:dyDescent="0.25">
      <c r="A23" s="152"/>
      <c r="B23" s="159"/>
      <c r="C23" s="160"/>
      <c r="D23" s="1" t="s">
        <v>5</v>
      </c>
      <c r="E23" s="1" t="s">
        <v>6</v>
      </c>
      <c r="F23" s="1" t="s">
        <v>7</v>
      </c>
      <c r="G23" s="1" t="s">
        <v>6</v>
      </c>
      <c r="H23" s="1" t="s">
        <v>8</v>
      </c>
      <c r="I23" s="152"/>
      <c r="K23" s="152"/>
      <c r="L23" s="159"/>
      <c r="M23" s="160"/>
      <c r="N23" s="1" t="s">
        <v>5</v>
      </c>
      <c r="O23" s="1" t="s">
        <v>6</v>
      </c>
      <c r="P23" s="1" t="s">
        <v>7</v>
      </c>
      <c r="Q23" s="1" t="s">
        <v>6</v>
      </c>
      <c r="R23" s="1" t="s">
        <v>8</v>
      </c>
    </row>
    <row r="24" spans="1:25" ht="30" customHeight="1" x14ac:dyDescent="0.25">
      <c r="A24" s="1" t="s">
        <v>9</v>
      </c>
      <c r="B24" s="1" t="s">
        <v>10</v>
      </c>
      <c r="C24" s="2">
        <v>2019</v>
      </c>
      <c r="D24" s="23">
        <v>46</v>
      </c>
      <c r="E24" s="23">
        <v>172</v>
      </c>
      <c r="F24" s="23">
        <v>39</v>
      </c>
      <c r="G24" s="23">
        <v>96</v>
      </c>
      <c r="H24" s="30">
        <f t="shared" ref="H24:H27" si="10">D24-F24</f>
        <v>7</v>
      </c>
      <c r="I24" s="92" t="s">
        <v>158</v>
      </c>
      <c r="K24" s="1" t="s">
        <v>9</v>
      </c>
      <c r="L24" s="1" t="s">
        <v>10</v>
      </c>
      <c r="M24" s="2">
        <v>2018</v>
      </c>
      <c r="N24" s="23">
        <v>55</v>
      </c>
      <c r="O24" s="23">
        <v>90</v>
      </c>
      <c r="P24" s="23">
        <v>54</v>
      </c>
      <c r="Q24" s="23">
        <v>89</v>
      </c>
      <c r="R24" s="30">
        <f t="shared" ref="R24:R27" si="11">N24-P24</f>
        <v>1</v>
      </c>
    </row>
    <row r="25" spans="1:25" ht="30" customHeight="1" x14ac:dyDescent="0.25">
      <c r="A25" s="150" t="s">
        <v>11</v>
      </c>
      <c r="B25" s="1" t="s">
        <v>12</v>
      </c>
      <c r="C25" s="2">
        <v>2019</v>
      </c>
      <c r="D25" s="23">
        <v>17</v>
      </c>
      <c r="E25" s="23">
        <v>29</v>
      </c>
      <c r="F25" s="23">
        <v>15</v>
      </c>
      <c r="G25" s="23">
        <v>26</v>
      </c>
      <c r="H25" s="30">
        <f t="shared" si="10"/>
        <v>2</v>
      </c>
      <c r="I25" s="92" t="s">
        <v>159</v>
      </c>
      <c r="K25" s="150" t="s">
        <v>11</v>
      </c>
      <c r="L25" s="1" t="s">
        <v>12</v>
      </c>
      <c r="M25" s="2">
        <v>2018</v>
      </c>
      <c r="N25" s="23">
        <v>174</v>
      </c>
      <c r="O25" s="23">
        <v>189</v>
      </c>
      <c r="P25" s="23">
        <v>149</v>
      </c>
      <c r="Q25" s="23">
        <v>164</v>
      </c>
      <c r="R25" s="30">
        <f t="shared" si="11"/>
        <v>25</v>
      </c>
    </row>
    <row r="26" spans="1:25" ht="30" customHeight="1" x14ac:dyDescent="0.25">
      <c r="A26" s="151"/>
      <c r="B26" s="150" t="s">
        <v>13</v>
      </c>
      <c r="C26" s="2" t="s">
        <v>14</v>
      </c>
      <c r="D26" s="23">
        <v>113</v>
      </c>
      <c r="E26" s="23">
        <v>163</v>
      </c>
      <c r="F26" s="23">
        <v>100</v>
      </c>
      <c r="G26" s="23">
        <v>139</v>
      </c>
      <c r="H26" s="30">
        <f t="shared" si="10"/>
        <v>13</v>
      </c>
      <c r="I26" s="41" t="s">
        <v>160</v>
      </c>
      <c r="K26" s="151"/>
      <c r="L26" s="150" t="s">
        <v>13</v>
      </c>
      <c r="M26" s="2" t="s">
        <v>14</v>
      </c>
      <c r="N26" s="23">
        <v>65</v>
      </c>
      <c r="O26" s="23">
        <v>82</v>
      </c>
      <c r="P26" s="23">
        <v>55</v>
      </c>
      <c r="Q26" s="23">
        <v>71</v>
      </c>
      <c r="R26" s="30">
        <f t="shared" si="11"/>
        <v>10</v>
      </c>
    </row>
    <row r="27" spans="1:25" ht="30" customHeight="1" x14ac:dyDescent="0.25">
      <c r="A27" s="151"/>
      <c r="B27" s="152"/>
      <c r="C27" s="2" t="s">
        <v>15</v>
      </c>
      <c r="D27" s="23">
        <v>145</v>
      </c>
      <c r="E27" s="23">
        <v>295</v>
      </c>
      <c r="F27" s="23">
        <v>41</v>
      </c>
      <c r="G27" s="23">
        <v>107</v>
      </c>
      <c r="H27" s="30">
        <f t="shared" si="10"/>
        <v>104</v>
      </c>
      <c r="I27" s="41" t="s">
        <v>161</v>
      </c>
      <c r="K27" s="151"/>
      <c r="L27" s="152"/>
      <c r="M27" s="2" t="s">
        <v>15</v>
      </c>
      <c r="N27" s="23">
        <v>139</v>
      </c>
      <c r="O27" s="23">
        <v>255</v>
      </c>
      <c r="P27" s="23">
        <v>99</v>
      </c>
      <c r="Q27" s="23">
        <v>128</v>
      </c>
      <c r="R27" s="30">
        <f t="shared" si="11"/>
        <v>40</v>
      </c>
    </row>
    <row r="28" spans="1:25" ht="30" customHeight="1" x14ac:dyDescent="0.25">
      <c r="A28" s="151"/>
      <c r="B28" s="150" t="s">
        <v>16</v>
      </c>
      <c r="C28" s="13" t="s">
        <v>60</v>
      </c>
      <c r="D28" s="2" t="s">
        <v>61</v>
      </c>
      <c r="E28" s="2" t="s">
        <v>62</v>
      </c>
      <c r="F28" s="2" t="s">
        <v>63</v>
      </c>
      <c r="G28" s="2" t="s">
        <v>64</v>
      </c>
      <c r="H28" s="2" t="s">
        <v>65</v>
      </c>
      <c r="I28" s="7"/>
      <c r="K28" s="151"/>
      <c r="L28" s="150" t="s">
        <v>16</v>
      </c>
      <c r="M28" s="13" t="s">
        <v>60</v>
      </c>
      <c r="N28" s="2" t="s">
        <v>61</v>
      </c>
      <c r="O28" s="2" t="s">
        <v>62</v>
      </c>
      <c r="P28" s="2" t="s">
        <v>63</v>
      </c>
      <c r="Q28" s="2" t="s">
        <v>64</v>
      </c>
      <c r="R28" s="2" t="s">
        <v>65</v>
      </c>
      <c r="T28" s="13" t="s">
        <v>60</v>
      </c>
      <c r="U28" s="2" t="s">
        <v>61</v>
      </c>
      <c r="V28" s="2" t="s">
        <v>62</v>
      </c>
      <c r="W28" s="2" t="s">
        <v>63</v>
      </c>
      <c r="X28" s="2" t="s">
        <v>64</v>
      </c>
      <c r="Y28" s="2" t="s">
        <v>65</v>
      </c>
    </row>
    <row r="29" spans="1:25" ht="30" customHeight="1" x14ac:dyDescent="0.25">
      <c r="A29" s="152"/>
      <c r="B29" s="152"/>
      <c r="C29" s="14">
        <v>264</v>
      </c>
      <c r="D29" s="14">
        <v>218</v>
      </c>
      <c r="E29" s="14">
        <v>231</v>
      </c>
      <c r="F29" s="14">
        <v>49</v>
      </c>
      <c r="G29" s="14">
        <v>263</v>
      </c>
      <c r="H29" s="14">
        <v>47</v>
      </c>
      <c r="I29" s="7"/>
      <c r="K29" s="152"/>
      <c r="L29" s="152"/>
      <c r="M29" s="14">
        <v>177</v>
      </c>
      <c r="N29" s="14">
        <v>121</v>
      </c>
      <c r="O29" s="14">
        <v>127</v>
      </c>
      <c r="P29" s="14">
        <v>42</v>
      </c>
      <c r="Q29" s="14">
        <v>149</v>
      </c>
      <c r="R29" s="14">
        <v>47</v>
      </c>
      <c r="T29">
        <f>C29-M29</f>
        <v>87</v>
      </c>
      <c r="U29">
        <f t="shared" ref="U29" si="12">D29-N29</f>
        <v>97</v>
      </c>
      <c r="V29">
        <f t="shared" ref="V29" si="13">E29-O29</f>
        <v>104</v>
      </c>
      <c r="W29" s="131">
        <f t="shared" ref="W29" si="14">F29-P29</f>
        <v>7</v>
      </c>
      <c r="X29">
        <f t="shared" ref="X29" si="15">G29-Q29</f>
        <v>114</v>
      </c>
      <c r="Y29" s="131">
        <f t="shared" ref="Y29" si="16">H29-R29</f>
        <v>0</v>
      </c>
    </row>
    <row r="30" spans="1:25" ht="17.25" customHeight="1" x14ac:dyDescent="0.25"/>
    <row r="31" spans="1:25" ht="30" customHeight="1" x14ac:dyDescent="0.35">
      <c r="A31" s="162" t="s">
        <v>22</v>
      </c>
      <c r="B31" s="155"/>
      <c r="C31" s="155"/>
      <c r="D31" s="155"/>
      <c r="E31" s="155"/>
      <c r="F31" s="155"/>
      <c r="G31" s="155"/>
      <c r="H31" s="155"/>
      <c r="I31" s="156"/>
      <c r="K31" s="162" t="s">
        <v>22</v>
      </c>
      <c r="L31" s="155"/>
      <c r="M31" s="155"/>
      <c r="N31" s="155"/>
      <c r="O31" s="155"/>
      <c r="P31" s="155"/>
      <c r="Q31" s="155"/>
      <c r="R31" s="155"/>
    </row>
    <row r="32" spans="1:25" ht="30" customHeight="1" x14ac:dyDescent="0.25">
      <c r="A32" s="150" t="s">
        <v>1</v>
      </c>
      <c r="B32" s="157" t="s">
        <v>2</v>
      </c>
      <c r="C32" s="158"/>
      <c r="D32" s="161" t="s">
        <v>3</v>
      </c>
      <c r="E32" s="155"/>
      <c r="F32" s="155"/>
      <c r="G32" s="155"/>
      <c r="H32" s="156"/>
      <c r="I32" s="150" t="s">
        <v>4</v>
      </c>
      <c r="K32" s="150" t="s">
        <v>1</v>
      </c>
      <c r="L32" s="157" t="s">
        <v>2</v>
      </c>
      <c r="M32" s="158"/>
      <c r="N32" s="161" t="s">
        <v>3</v>
      </c>
      <c r="O32" s="155"/>
      <c r="P32" s="155"/>
      <c r="Q32" s="155"/>
      <c r="R32" s="156"/>
    </row>
    <row r="33" spans="1:25" ht="30" customHeight="1" x14ac:dyDescent="0.25">
      <c r="A33" s="152"/>
      <c r="B33" s="159"/>
      <c r="C33" s="160"/>
      <c r="D33" s="1" t="s">
        <v>5</v>
      </c>
      <c r="E33" s="1" t="s">
        <v>6</v>
      </c>
      <c r="F33" s="1" t="s">
        <v>7</v>
      </c>
      <c r="G33" s="1" t="s">
        <v>6</v>
      </c>
      <c r="H33" s="1" t="s">
        <v>8</v>
      </c>
      <c r="I33" s="152"/>
      <c r="K33" s="152"/>
      <c r="L33" s="159"/>
      <c r="M33" s="160"/>
      <c r="N33" s="1" t="s">
        <v>5</v>
      </c>
      <c r="O33" s="1" t="s">
        <v>6</v>
      </c>
      <c r="P33" s="1" t="s">
        <v>7</v>
      </c>
      <c r="Q33" s="1" t="s">
        <v>6</v>
      </c>
      <c r="R33" s="1" t="s">
        <v>8</v>
      </c>
    </row>
    <row r="34" spans="1:25" ht="30" customHeight="1" x14ac:dyDescent="0.25">
      <c r="A34" s="1" t="s">
        <v>9</v>
      </c>
      <c r="B34" s="1" t="s">
        <v>10</v>
      </c>
      <c r="C34" s="2">
        <v>2019</v>
      </c>
      <c r="D34" s="23">
        <v>217</v>
      </c>
      <c r="E34" s="23">
        <v>430</v>
      </c>
      <c r="F34" s="23">
        <v>208</v>
      </c>
      <c r="G34" s="30">
        <v>417</v>
      </c>
      <c r="H34" s="30">
        <f t="shared" ref="H34:H37" si="17">D34-F34</f>
        <v>9</v>
      </c>
      <c r="I34" s="16"/>
      <c r="K34" s="1" t="s">
        <v>9</v>
      </c>
      <c r="L34" s="1" t="s">
        <v>10</v>
      </c>
      <c r="M34" s="2">
        <v>2018</v>
      </c>
      <c r="N34" s="23">
        <v>165</v>
      </c>
      <c r="O34" s="23">
        <v>458</v>
      </c>
      <c r="P34" s="23">
        <v>165</v>
      </c>
      <c r="Q34" s="30">
        <v>458</v>
      </c>
      <c r="R34" s="30">
        <f t="shared" ref="R34:R37" si="18">N34-P34</f>
        <v>0</v>
      </c>
    </row>
    <row r="35" spans="1:25" ht="30" customHeight="1" x14ac:dyDescent="0.25">
      <c r="A35" s="150" t="s">
        <v>11</v>
      </c>
      <c r="B35" s="1" t="s">
        <v>12</v>
      </c>
      <c r="C35" s="2">
        <v>2019</v>
      </c>
      <c r="D35" s="23">
        <v>8</v>
      </c>
      <c r="E35" s="23">
        <v>11</v>
      </c>
      <c r="F35" s="23">
        <v>8</v>
      </c>
      <c r="G35" s="30">
        <v>11</v>
      </c>
      <c r="H35" s="30">
        <f t="shared" si="17"/>
        <v>0</v>
      </c>
      <c r="I35" s="16"/>
      <c r="K35" s="150" t="s">
        <v>11</v>
      </c>
      <c r="L35" s="1" t="s">
        <v>12</v>
      </c>
      <c r="M35" s="2">
        <v>2018</v>
      </c>
      <c r="N35" s="23">
        <v>41</v>
      </c>
      <c r="O35" s="23">
        <v>92</v>
      </c>
      <c r="P35" s="23">
        <v>41</v>
      </c>
      <c r="Q35" s="30">
        <v>92</v>
      </c>
      <c r="R35" s="30">
        <f t="shared" si="18"/>
        <v>0</v>
      </c>
    </row>
    <row r="36" spans="1:25" ht="30" customHeight="1" x14ac:dyDescent="0.25">
      <c r="A36" s="151"/>
      <c r="B36" s="150" t="s">
        <v>13</v>
      </c>
      <c r="C36" s="2" t="s">
        <v>14</v>
      </c>
      <c r="D36" s="23">
        <v>30</v>
      </c>
      <c r="E36" s="23">
        <v>44</v>
      </c>
      <c r="F36" s="23">
        <v>25</v>
      </c>
      <c r="G36" s="30">
        <v>40</v>
      </c>
      <c r="H36" s="30">
        <f t="shared" si="17"/>
        <v>5</v>
      </c>
      <c r="I36" s="16"/>
      <c r="K36" s="151"/>
      <c r="L36" s="150" t="s">
        <v>13</v>
      </c>
      <c r="M36" s="2" t="s">
        <v>14</v>
      </c>
      <c r="N36" s="23">
        <v>8</v>
      </c>
      <c r="O36" s="23">
        <v>22</v>
      </c>
      <c r="P36" s="23">
        <v>8</v>
      </c>
      <c r="Q36" s="30">
        <v>22</v>
      </c>
      <c r="R36" s="30">
        <f t="shared" si="18"/>
        <v>0</v>
      </c>
    </row>
    <row r="37" spans="1:25" ht="30" customHeight="1" x14ac:dyDescent="0.25">
      <c r="A37" s="151"/>
      <c r="B37" s="152"/>
      <c r="C37" s="2" t="s">
        <v>15</v>
      </c>
      <c r="D37" s="23">
        <v>48</v>
      </c>
      <c r="E37" s="23">
        <v>73</v>
      </c>
      <c r="F37" s="23">
        <v>39</v>
      </c>
      <c r="G37" s="30">
        <v>54</v>
      </c>
      <c r="H37" s="30">
        <f t="shared" si="17"/>
        <v>9</v>
      </c>
      <c r="I37" s="16"/>
      <c r="K37" s="151"/>
      <c r="L37" s="152"/>
      <c r="M37" s="2" t="s">
        <v>15</v>
      </c>
      <c r="N37" s="23">
        <v>40</v>
      </c>
      <c r="O37" s="23">
        <v>103</v>
      </c>
      <c r="P37" s="23">
        <v>33</v>
      </c>
      <c r="Q37" s="30">
        <v>85</v>
      </c>
      <c r="R37" s="30">
        <f t="shared" si="18"/>
        <v>7</v>
      </c>
    </row>
    <row r="38" spans="1:25" ht="30" customHeight="1" x14ac:dyDescent="0.25">
      <c r="A38" s="151"/>
      <c r="B38" s="150" t="s">
        <v>16</v>
      </c>
      <c r="C38" s="13" t="s">
        <v>60</v>
      </c>
      <c r="D38" s="2" t="s">
        <v>61</v>
      </c>
      <c r="E38" s="2" t="s">
        <v>62</v>
      </c>
      <c r="F38" s="2" t="s">
        <v>63</v>
      </c>
      <c r="G38" s="2" t="s">
        <v>64</v>
      </c>
      <c r="H38" s="2" t="s">
        <v>65</v>
      </c>
      <c r="I38" s="7"/>
      <c r="K38" s="151"/>
      <c r="L38" s="150" t="s">
        <v>16</v>
      </c>
      <c r="M38" s="13" t="s">
        <v>60</v>
      </c>
      <c r="N38" s="2" t="s">
        <v>61</v>
      </c>
      <c r="O38" s="2" t="s">
        <v>62</v>
      </c>
      <c r="P38" s="2" t="s">
        <v>63</v>
      </c>
      <c r="Q38" s="2" t="s">
        <v>64</v>
      </c>
      <c r="R38" s="2" t="s">
        <v>65</v>
      </c>
      <c r="T38" s="13" t="s">
        <v>60</v>
      </c>
      <c r="U38" s="2" t="s">
        <v>61</v>
      </c>
      <c r="V38" s="2" t="s">
        <v>62</v>
      </c>
      <c r="W38" s="2" t="s">
        <v>63</v>
      </c>
      <c r="X38" s="2" t="s">
        <v>64</v>
      </c>
      <c r="Y38" s="2" t="s">
        <v>65</v>
      </c>
    </row>
    <row r="39" spans="1:25" ht="30" customHeight="1" x14ac:dyDescent="0.25">
      <c r="A39" s="152"/>
      <c r="B39" s="152"/>
      <c r="C39" s="86">
        <v>218</v>
      </c>
      <c r="D39" s="86">
        <v>215</v>
      </c>
      <c r="E39" s="110">
        <v>233</v>
      </c>
      <c r="F39" s="110">
        <v>193</v>
      </c>
      <c r="G39" s="86">
        <v>994</v>
      </c>
      <c r="H39" s="86">
        <v>926</v>
      </c>
      <c r="I39" s="7"/>
      <c r="J39">
        <f>(55*100)/D39</f>
        <v>25.581395348837209</v>
      </c>
      <c r="K39" s="152"/>
      <c r="L39" s="152"/>
      <c r="M39" s="14">
        <v>177</v>
      </c>
      <c r="N39" s="14">
        <v>177</v>
      </c>
      <c r="O39" s="14">
        <v>183</v>
      </c>
      <c r="P39" s="14">
        <v>145</v>
      </c>
      <c r="Q39" s="14">
        <v>929</v>
      </c>
      <c r="R39" s="14">
        <v>822</v>
      </c>
      <c r="T39">
        <f>C39-M39</f>
        <v>41</v>
      </c>
      <c r="U39">
        <f t="shared" ref="U39" si="19">D39-N39</f>
        <v>38</v>
      </c>
      <c r="V39">
        <f t="shared" ref="V39" si="20">E39-O39</f>
        <v>50</v>
      </c>
      <c r="W39">
        <f t="shared" ref="W39" si="21">F39-P39</f>
        <v>48</v>
      </c>
      <c r="X39">
        <f t="shared" ref="X39" si="22">G39-Q39</f>
        <v>65</v>
      </c>
      <c r="Y39">
        <f t="shared" ref="Y39" si="23">H39-R39</f>
        <v>104</v>
      </c>
    </row>
    <row r="41" spans="1:25" ht="30" customHeight="1" x14ac:dyDescent="0.35">
      <c r="A41" s="162" t="s">
        <v>24</v>
      </c>
      <c r="B41" s="155"/>
      <c r="C41" s="155"/>
      <c r="D41" s="155"/>
      <c r="E41" s="155"/>
      <c r="F41" s="155"/>
      <c r="G41" s="155"/>
      <c r="H41" s="155"/>
      <c r="I41" s="156"/>
      <c r="K41" s="162" t="s">
        <v>24</v>
      </c>
      <c r="L41" s="155"/>
      <c r="M41" s="155"/>
      <c r="N41" s="155"/>
      <c r="O41" s="155"/>
      <c r="P41" s="155"/>
      <c r="Q41" s="155"/>
      <c r="R41" s="155"/>
    </row>
    <row r="42" spans="1:25" ht="15.75" customHeight="1" x14ac:dyDescent="0.25">
      <c r="A42" s="150" t="s">
        <v>1</v>
      </c>
      <c r="B42" s="157" t="s">
        <v>2</v>
      </c>
      <c r="C42" s="158"/>
      <c r="D42" s="161" t="s">
        <v>3</v>
      </c>
      <c r="E42" s="155"/>
      <c r="F42" s="155"/>
      <c r="G42" s="155"/>
      <c r="H42" s="156"/>
      <c r="I42" s="150" t="s">
        <v>4</v>
      </c>
      <c r="K42" s="150" t="s">
        <v>1</v>
      </c>
      <c r="L42" s="157" t="s">
        <v>2</v>
      </c>
      <c r="M42" s="158"/>
      <c r="N42" s="161" t="s">
        <v>3</v>
      </c>
      <c r="O42" s="155"/>
      <c r="P42" s="155"/>
      <c r="Q42" s="155"/>
      <c r="R42" s="156"/>
    </row>
    <row r="43" spans="1:25" x14ac:dyDescent="0.25">
      <c r="A43" s="152"/>
      <c r="B43" s="159"/>
      <c r="C43" s="160"/>
      <c r="D43" s="1" t="s">
        <v>5</v>
      </c>
      <c r="E43" s="1" t="s">
        <v>6</v>
      </c>
      <c r="F43" s="1" t="s">
        <v>7</v>
      </c>
      <c r="G43" s="1" t="s">
        <v>6</v>
      </c>
      <c r="H43" s="1" t="s">
        <v>8</v>
      </c>
      <c r="I43" s="152"/>
      <c r="K43" s="152"/>
      <c r="L43" s="159"/>
      <c r="M43" s="160"/>
      <c r="N43" s="1" t="s">
        <v>5</v>
      </c>
      <c r="O43" s="1" t="s">
        <v>6</v>
      </c>
      <c r="P43" s="1" t="s">
        <v>7</v>
      </c>
      <c r="Q43" s="1" t="s">
        <v>6</v>
      </c>
      <c r="R43" s="1" t="s">
        <v>8</v>
      </c>
    </row>
    <row r="44" spans="1:25" ht="30" customHeight="1" x14ac:dyDescent="0.25">
      <c r="A44" s="1" t="s">
        <v>9</v>
      </c>
      <c r="B44" s="1" t="s">
        <v>10</v>
      </c>
      <c r="C44" s="2">
        <v>2019</v>
      </c>
      <c r="D44" s="33">
        <v>145</v>
      </c>
      <c r="E44" s="21">
        <v>353</v>
      </c>
      <c r="F44" s="33">
        <v>145</v>
      </c>
      <c r="G44" s="21">
        <v>353</v>
      </c>
      <c r="H44" s="19">
        <f t="shared" ref="H44:H47" si="24">D44-F44</f>
        <v>0</v>
      </c>
      <c r="I44" s="10" t="s">
        <v>150</v>
      </c>
      <c r="K44" s="1" t="s">
        <v>9</v>
      </c>
      <c r="L44" s="1" t="s">
        <v>10</v>
      </c>
      <c r="M44" s="2">
        <v>2018</v>
      </c>
      <c r="N44" s="33">
        <v>150</v>
      </c>
      <c r="O44" s="21">
        <v>292</v>
      </c>
      <c r="P44" s="33">
        <v>117</v>
      </c>
      <c r="Q44" s="21">
        <v>224</v>
      </c>
      <c r="R44" s="19">
        <f t="shared" ref="R44:R47" si="25">N44-P44</f>
        <v>33</v>
      </c>
    </row>
    <row r="45" spans="1:25" ht="30" customHeight="1" x14ac:dyDescent="0.25">
      <c r="A45" s="150" t="s">
        <v>11</v>
      </c>
      <c r="B45" s="1" t="s">
        <v>12</v>
      </c>
      <c r="C45" s="2">
        <v>2019</v>
      </c>
      <c r="D45" s="38">
        <v>147</v>
      </c>
      <c r="E45" s="38">
        <v>273</v>
      </c>
      <c r="F45" s="38">
        <v>135</v>
      </c>
      <c r="G45" s="30">
        <v>233</v>
      </c>
      <c r="H45" s="114">
        <f t="shared" si="24"/>
        <v>12</v>
      </c>
      <c r="I45" s="90" t="s">
        <v>151</v>
      </c>
      <c r="K45" s="150" t="s">
        <v>11</v>
      </c>
      <c r="L45" s="1" t="s">
        <v>12</v>
      </c>
      <c r="M45" s="2">
        <v>2018</v>
      </c>
      <c r="N45" s="38">
        <v>80</v>
      </c>
      <c r="O45" s="38">
        <v>126</v>
      </c>
      <c r="P45" s="38">
        <v>60</v>
      </c>
      <c r="Q45" s="30">
        <v>85</v>
      </c>
      <c r="R45" s="30">
        <f t="shared" si="25"/>
        <v>20</v>
      </c>
    </row>
    <row r="46" spans="1:25" ht="30" customHeight="1" x14ac:dyDescent="0.25">
      <c r="A46" s="151"/>
      <c r="B46" s="150" t="s">
        <v>13</v>
      </c>
      <c r="C46" s="2" t="s">
        <v>14</v>
      </c>
      <c r="D46" s="38">
        <v>60</v>
      </c>
      <c r="E46" s="38">
        <v>109</v>
      </c>
      <c r="F46" s="23">
        <v>50</v>
      </c>
      <c r="G46" s="74">
        <v>90</v>
      </c>
      <c r="H46" s="115">
        <f t="shared" si="24"/>
        <v>10</v>
      </c>
      <c r="I46" s="82" t="s">
        <v>152</v>
      </c>
      <c r="K46" s="151"/>
      <c r="L46" s="150" t="s">
        <v>13</v>
      </c>
      <c r="M46" s="2" t="s">
        <v>14</v>
      </c>
      <c r="N46" s="38">
        <v>37</v>
      </c>
      <c r="O46" s="38">
        <v>54</v>
      </c>
      <c r="P46" s="23">
        <v>21</v>
      </c>
      <c r="Q46" s="30">
        <v>34</v>
      </c>
      <c r="R46" s="74">
        <f t="shared" si="25"/>
        <v>16</v>
      </c>
    </row>
    <row r="47" spans="1:25" ht="30" customHeight="1" x14ac:dyDescent="0.25">
      <c r="A47" s="151"/>
      <c r="B47" s="152"/>
      <c r="C47" s="2" t="s">
        <v>15</v>
      </c>
      <c r="D47" s="38">
        <v>67</v>
      </c>
      <c r="E47" s="38">
        <v>77</v>
      </c>
      <c r="F47" s="23">
        <v>47</v>
      </c>
      <c r="G47" s="74">
        <v>65</v>
      </c>
      <c r="H47" s="115">
        <f t="shared" si="24"/>
        <v>20</v>
      </c>
      <c r="I47" s="91" t="s">
        <v>153</v>
      </c>
      <c r="K47" s="151"/>
      <c r="L47" s="152"/>
      <c r="M47" s="2" t="s">
        <v>15</v>
      </c>
      <c r="N47" s="38">
        <v>59</v>
      </c>
      <c r="O47" s="38">
        <v>71</v>
      </c>
      <c r="P47" s="23">
        <v>27</v>
      </c>
      <c r="Q47" s="30">
        <v>33</v>
      </c>
      <c r="R47" s="74">
        <f t="shared" si="25"/>
        <v>32</v>
      </c>
    </row>
    <row r="48" spans="1:25" ht="44.25" customHeight="1" x14ac:dyDescent="0.25">
      <c r="A48" s="151"/>
      <c r="B48" s="150" t="s">
        <v>16</v>
      </c>
      <c r="C48" s="13" t="s">
        <v>60</v>
      </c>
      <c r="D48" s="2" t="s">
        <v>61</v>
      </c>
      <c r="E48" s="2" t="s">
        <v>62</v>
      </c>
      <c r="F48" s="2" t="s">
        <v>63</v>
      </c>
      <c r="G48" s="2" t="s">
        <v>64</v>
      </c>
      <c r="H48" s="116" t="s">
        <v>65</v>
      </c>
      <c r="I48" s="81"/>
      <c r="K48" s="151"/>
      <c r="L48" s="150" t="s">
        <v>16</v>
      </c>
      <c r="M48" s="13" t="s">
        <v>60</v>
      </c>
      <c r="N48" s="2" t="s">
        <v>61</v>
      </c>
      <c r="O48" s="2" t="s">
        <v>62</v>
      </c>
      <c r="P48" s="2" t="s">
        <v>63</v>
      </c>
      <c r="Q48" s="2" t="s">
        <v>64</v>
      </c>
      <c r="R48" s="2" t="s">
        <v>65</v>
      </c>
      <c r="T48" s="13" t="s">
        <v>60</v>
      </c>
      <c r="U48" s="2" t="s">
        <v>61</v>
      </c>
      <c r="V48" s="2" t="s">
        <v>62</v>
      </c>
      <c r="W48" s="2" t="s">
        <v>63</v>
      </c>
      <c r="X48" s="2" t="s">
        <v>64</v>
      </c>
      <c r="Y48" s="2" t="s">
        <v>65</v>
      </c>
    </row>
    <row r="49" spans="1:25" ht="30" customHeight="1" x14ac:dyDescent="0.25">
      <c r="A49" s="152"/>
      <c r="B49" s="152"/>
      <c r="C49" s="21">
        <v>190</v>
      </c>
      <c r="D49" s="21">
        <v>148</v>
      </c>
      <c r="E49" s="21">
        <v>249</v>
      </c>
      <c r="F49" s="40">
        <v>89</v>
      </c>
      <c r="G49" s="21">
        <v>266</v>
      </c>
      <c r="H49" s="40">
        <v>152</v>
      </c>
      <c r="I49" s="7"/>
      <c r="K49" s="152"/>
      <c r="L49" s="152"/>
      <c r="M49" s="21">
        <v>175</v>
      </c>
      <c r="N49" s="21">
        <v>126</v>
      </c>
      <c r="O49" s="21">
        <v>145</v>
      </c>
      <c r="P49" s="40">
        <v>48</v>
      </c>
      <c r="Q49" s="21">
        <v>173</v>
      </c>
      <c r="R49" s="40">
        <v>66</v>
      </c>
      <c r="T49">
        <f>C49-M49</f>
        <v>15</v>
      </c>
      <c r="U49">
        <f t="shared" ref="U49" si="26">D49-N49</f>
        <v>22</v>
      </c>
      <c r="V49">
        <f t="shared" ref="V49" si="27">E49-O49</f>
        <v>104</v>
      </c>
      <c r="W49">
        <f t="shared" ref="W49" si="28">F49-P49</f>
        <v>41</v>
      </c>
      <c r="X49">
        <f t="shared" ref="X49" si="29">G49-Q49</f>
        <v>93</v>
      </c>
      <c r="Y49">
        <f t="shared" ref="Y49" si="30">H49-R49</f>
        <v>86</v>
      </c>
    </row>
    <row r="50" spans="1:25" ht="17.25" customHeight="1" x14ac:dyDescent="0.25"/>
    <row r="51" spans="1:25" ht="30" customHeight="1" x14ac:dyDescent="0.35">
      <c r="A51" s="154" t="s">
        <v>25</v>
      </c>
      <c r="B51" s="155"/>
      <c r="C51" s="155"/>
      <c r="D51" s="155"/>
      <c r="E51" s="155"/>
      <c r="F51" s="155"/>
      <c r="G51" s="155"/>
      <c r="H51" s="155"/>
      <c r="I51" s="156"/>
      <c r="K51" s="154" t="s">
        <v>25</v>
      </c>
      <c r="L51" s="155"/>
      <c r="M51" s="155"/>
      <c r="N51" s="155"/>
      <c r="O51" s="155"/>
      <c r="P51" s="155"/>
      <c r="Q51" s="155"/>
      <c r="R51" s="155"/>
    </row>
    <row r="52" spans="1:25" ht="30" customHeight="1" x14ac:dyDescent="0.25">
      <c r="A52" s="150" t="s">
        <v>1</v>
      </c>
      <c r="B52" s="157" t="s">
        <v>2</v>
      </c>
      <c r="C52" s="158"/>
      <c r="D52" s="161" t="s">
        <v>3</v>
      </c>
      <c r="E52" s="155"/>
      <c r="F52" s="155"/>
      <c r="G52" s="155"/>
      <c r="H52" s="156"/>
      <c r="I52" s="150" t="s">
        <v>4</v>
      </c>
      <c r="K52" s="150" t="s">
        <v>1</v>
      </c>
      <c r="L52" s="157" t="s">
        <v>2</v>
      </c>
      <c r="M52" s="158"/>
      <c r="N52" s="161" t="s">
        <v>3</v>
      </c>
      <c r="O52" s="155"/>
      <c r="P52" s="155"/>
      <c r="Q52" s="155"/>
      <c r="R52" s="156"/>
    </row>
    <row r="53" spans="1:25" ht="30" customHeight="1" x14ac:dyDescent="0.25">
      <c r="A53" s="152"/>
      <c r="B53" s="159"/>
      <c r="C53" s="160"/>
      <c r="D53" s="1" t="s">
        <v>5</v>
      </c>
      <c r="E53" s="1" t="s">
        <v>6</v>
      </c>
      <c r="F53" s="1" t="s">
        <v>7</v>
      </c>
      <c r="G53" s="1" t="s">
        <v>6</v>
      </c>
      <c r="H53" s="1" t="s">
        <v>8</v>
      </c>
      <c r="I53" s="152"/>
      <c r="K53" s="152"/>
      <c r="L53" s="159"/>
      <c r="M53" s="160"/>
      <c r="N53" s="1" t="s">
        <v>5</v>
      </c>
      <c r="O53" s="1" t="s">
        <v>6</v>
      </c>
      <c r="P53" s="1" t="s">
        <v>7</v>
      </c>
      <c r="Q53" s="1" t="s">
        <v>6</v>
      </c>
      <c r="R53" s="1" t="s">
        <v>8</v>
      </c>
    </row>
    <row r="54" spans="1:25" ht="30" customHeight="1" x14ac:dyDescent="0.25">
      <c r="A54" s="1" t="s">
        <v>9</v>
      </c>
      <c r="B54" s="1" t="s">
        <v>10</v>
      </c>
      <c r="C54" s="2">
        <v>2019</v>
      </c>
      <c r="D54" s="23">
        <v>565</v>
      </c>
      <c r="E54" s="23">
        <v>2935</v>
      </c>
      <c r="F54" s="23">
        <v>419</v>
      </c>
      <c r="G54" s="23">
        <v>2760</v>
      </c>
      <c r="H54" s="30">
        <f t="shared" ref="H54:H57" si="31">D54-F54</f>
        <v>146</v>
      </c>
      <c r="I54" s="92" t="s">
        <v>162</v>
      </c>
      <c r="K54" s="1" t="s">
        <v>9</v>
      </c>
      <c r="L54" s="1" t="s">
        <v>10</v>
      </c>
      <c r="M54" s="2">
        <v>2018</v>
      </c>
      <c r="N54" s="23">
        <v>156</v>
      </c>
      <c r="O54" s="23">
        <v>1222</v>
      </c>
      <c r="P54" s="23">
        <v>121</v>
      </c>
      <c r="Q54" s="23">
        <v>586</v>
      </c>
      <c r="R54" s="30">
        <f t="shared" ref="R54:R57" si="32">N54-P54</f>
        <v>35</v>
      </c>
    </row>
    <row r="55" spans="1:25" ht="30" customHeight="1" x14ac:dyDescent="0.25">
      <c r="A55" s="150" t="s">
        <v>11</v>
      </c>
      <c r="B55" s="1" t="s">
        <v>12</v>
      </c>
      <c r="C55" s="2">
        <v>2019</v>
      </c>
      <c r="D55" s="23">
        <v>1</v>
      </c>
      <c r="E55" s="23">
        <v>1</v>
      </c>
      <c r="F55" s="23">
        <v>1</v>
      </c>
      <c r="G55" s="30">
        <v>1</v>
      </c>
      <c r="H55" s="30">
        <f t="shared" si="31"/>
        <v>0</v>
      </c>
      <c r="I55" s="92" t="s">
        <v>163</v>
      </c>
      <c r="K55" s="150" t="s">
        <v>11</v>
      </c>
      <c r="L55" s="1" t="s">
        <v>12</v>
      </c>
      <c r="M55" s="2">
        <v>2018</v>
      </c>
      <c r="N55" s="23">
        <v>2</v>
      </c>
      <c r="O55" s="23">
        <v>2</v>
      </c>
      <c r="P55" s="23">
        <v>0</v>
      </c>
      <c r="Q55" s="30">
        <v>0</v>
      </c>
      <c r="R55" s="30">
        <f t="shared" si="32"/>
        <v>2</v>
      </c>
    </row>
    <row r="56" spans="1:25" ht="30" customHeight="1" x14ac:dyDescent="0.25">
      <c r="A56" s="151"/>
      <c r="B56" s="150" t="s">
        <v>13</v>
      </c>
      <c r="C56" s="2" t="s">
        <v>14</v>
      </c>
      <c r="D56" s="104">
        <v>473</v>
      </c>
      <c r="E56" s="104">
        <v>706</v>
      </c>
      <c r="F56" s="104">
        <v>333</v>
      </c>
      <c r="G56" s="105">
        <v>444</v>
      </c>
      <c r="H56" s="105">
        <f t="shared" si="31"/>
        <v>140</v>
      </c>
      <c r="I56" s="41" t="s">
        <v>164</v>
      </c>
      <c r="K56" s="151"/>
      <c r="L56" s="150" t="s">
        <v>13</v>
      </c>
      <c r="M56" s="2" t="s">
        <v>14</v>
      </c>
      <c r="N56" s="23">
        <v>117</v>
      </c>
      <c r="O56" s="23">
        <v>140</v>
      </c>
      <c r="P56" s="23">
        <v>39</v>
      </c>
      <c r="Q56" s="23">
        <v>61</v>
      </c>
      <c r="R56" s="30">
        <f t="shared" si="32"/>
        <v>78</v>
      </c>
    </row>
    <row r="57" spans="1:25" ht="30" customHeight="1" x14ac:dyDescent="0.25">
      <c r="A57" s="151"/>
      <c r="B57" s="152"/>
      <c r="C57" s="2" t="s">
        <v>15</v>
      </c>
      <c r="D57" s="104">
        <v>85</v>
      </c>
      <c r="E57" s="104">
        <v>117</v>
      </c>
      <c r="F57" s="104">
        <v>31</v>
      </c>
      <c r="G57" s="105">
        <v>31</v>
      </c>
      <c r="H57" s="105">
        <f t="shared" si="31"/>
        <v>54</v>
      </c>
      <c r="I57" s="41" t="s">
        <v>165</v>
      </c>
      <c r="K57" s="151"/>
      <c r="L57" s="152"/>
      <c r="M57" s="2" t="s">
        <v>15</v>
      </c>
      <c r="N57" s="23">
        <v>105</v>
      </c>
      <c r="O57" s="23">
        <v>109</v>
      </c>
      <c r="P57" s="23">
        <v>50</v>
      </c>
      <c r="Q57" s="23">
        <v>51</v>
      </c>
      <c r="R57" s="30">
        <f t="shared" si="32"/>
        <v>55</v>
      </c>
    </row>
    <row r="58" spans="1:25" ht="44.25" customHeight="1" x14ac:dyDescent="0.25">
      <c r="A58" s="151"/>
      <c r="B58" s="150" t="s">
        <v>16</v>
      </c>
      <c r="C58" s="13" t="s">
        <v>60</v>
      </c>
      <c r="D58" s="2" t="s">
        <v>61</v>
      </c>
      <c r="E58" s="2" t="s">
        <v>62</v>
      </c>
      <c r="F58" s="2" t="s">
        <v>63</v>
      </c>
      <c r="G58" s="2" t="s">
        <v>64</v>
      </c>
      <c r="H58" s="2" t="s">
        <v>65</v>
      </c>
      <c r="I58" s="7"/>
      <c r="K58" s="151"/>
      <c r="L58" s="150" t="s">
        <v>16</v>
      </c>
      <c r="M58" s="13" t="s">
        <v>60</v>
      </c>
      <c r="N58" s="2" t="s">
        <v>61</v>
      </c>
      <c r="O58" s="2" t="s">
        <v>62</v>
      </c>
      <c r="P58" s="2" t="s">
        <v>63</v>
      </c>
      <c r="Q58" s="2" t="s">
        <v>64</v>
      </c>
      <c r="R58" s="2" t="s">
        <v>65</v>
      </c>
      <c r="T58" s="13" t="s">
        <v>60</v>
      </c>
      <c r="U58" s="2" t="s">
        <v>61</v>
      </c>
      <c r="V58" s="2" t="s">
        <v>62</v>
      </c>
      <c r="W58" s="2" t="s">
        <v>63</v>
      </c>
      <c r="X58" s="2" t="s">
        <v>64</v>
      </c>
      <c r="Y58" s="2" t="s">
        <v>65</v>
      </c>
    </row>
    <row r="59" spans="1:25" ht="30" customHeight="1" x14ac:dyDescent="0.25">
      <c r="A59" s="152"/>
      <c r="B59" s="152"/>
      <c r="C59" s="21">
        <v>1398</v>
      </c>
      <c r="D59" s="21">
        <v>1412</v>
      </c>
      <c r="E59" s="21">
        <v>1530</v>
      </c>
      <c r="F59" s="21">
        <v>777</v>
      </c>
      <c r="G59" s="21">
        <v>1531</v>
      </c>
      <c r="H59" s="21">
        <v>793</v>
      </c>
      <c r="I59" s="7"/>
      <c r="K59" s="152"/>
      <c r="L59" s="152"/>
      <c r="M59" s="21">
        <v>1233</v>
      </c>
      <c r="N59" s="21">
        <v>1195</v>
      </c>
      <c r="O59" s="21">
        <v>1198</v>
      </c>
      <c r="P59" s="21">
        <v>408</v>
      </c>
      <c r="Q59" s="21">
        <v>1321</v>
      </c>
      <c r="R59" s="21">
        <v>430</v>
      </c>
      <c r="T59">
        <f>C59-M59</f>
        <v>165</v>
      </c>
      <c r="U59">
        <f t="shared" ref="U59" si="33">D59-N59</f>
        <v>217</v>
      </c>
      <c r="V59">
        <f t="shared" ref="V59" si="34">E59-O59</f>
        <v>332</v>
      </c>
      <c r="W59">
        <f t="shared" ref="W59" si="35">F59-P59</f>
        <v>369</v>
      </c>
      <c r="X59">
        <f t="shared" ref="X59" si="36">G59-Q59</f>
        <v>210</v>
      </c>
      <c r="Y59">
        <f t="shared" ref="Y59" si="37">H59-R59</f>
        <v>363</v>
      </c>
    </row>
    <row r="60" spans="1:25" ht="15.75" customHeight="1" x14ac:dyDescent="0.25"/>
    <row r="61" spans="1:25" ht="30" customHeight="1" x14ac:dyDescent="0.35">
      <c r="A61" s="162" t="s">
        <v>28</v>
      </c>
      <c r="B61" s="155"/>
      <c r="C61" s="155"/>
      <c r="D61" s="155"/>
      <c r="E61" s="155"/>
      <c r="F61" s="155"/>
      <c r="G61" s="155"/>
      <c r="H61" s="155"/>
      <c r="I61" s="156"/>
      <c r="K61" s="162" t="s">
        <v>28</v>
      </c>
      <c r="L61" s="155"/>
      <c r="M61" s="155"/>
      <c r="N61" s="155"/>
      <c r="O61" s="155"/>
      <c r="P61" s="155"/>
      <c r="Q61" s="155"/>
      <c r="R61" s="155"/>
    </row>
    <row r="62" spans="1:25" ht="30" customHeight="1" x14ac:dyDescent="0.25">
      <c r="A62" s="150" t="s">
        <v>1</v>
      </c>
      <c r="B62" s="157" t="s">
        <v>2</v>
      </c>
      <c r="C62" s="158"/>
      <c r="D62" s="161" t="s">
        <v>3</v>
      </c>
      <c r="E62" s="155"/>
      <c r="F62" s="155"/>
      <c r="G62" s="155"/>
      <c r="H62" s="156"/>
      <c r="I62" s="150" t="s">
        <v>4</v>
      </c>
      <c r="K62" s="150" t="s">
        <v>1</v>
      </c>
      <c r="L62" s="157" t="s">
        <v>2</v>
      </c>
      <c r="M62" s="158"/>
      <c r="N62" s="161" t="s">
        <v>3</v>
      </c>
      <c r="O62" s="155"/>
      <c r="P62" s="155"/>
      <c r="Q62" s="155"/>
      <c r="R62" s="156"/>
    </row>
    <row r="63" spans="1:25" ht="30" customHeight="1" x14ac:dyDescent="0.25">
      <c r="A63" s="152"/>
      <c r="B63" s="159"/>
      <c r="C63" s="160"/>
      <c r="D63" s="1" t="s">
        <v>5</v>
      </c>
      <c r="E63" s="1" t="s">
        <v>6</v>
      </c>
      <c r="F63" s="1" t="s">
        <v>7</v>
      </c>
      <c r="G63" s="1" t="s">
        <v>6</v>
      </c>
      <c r="H63" s="1" t="s">
        <v>8</v>
      </c>
      <c r="I63" s="152"/>
      <c r="K63" s="152"/>
      <c r="L63" s="159"/>
      <c r="M63" s="160"/>
      <c r="N63" s="1" t="s">
        <v>5</v>
      </c>
      <c r="O63" s="1" t="s">
        <v>6</v>
      </c>
      <c r="P63" s="1" t="s">
        <v>7</v>
      </c>
      <c r="Q63" s="1" t="s">
        <v>6</v>
      </c>
      <c r="R63" s="1" t="s">
        <v>8</v>
      </c>
    </row>
    <row r="64" spans="1:25" ht="30" customHeight="1" x14ac:dyDescent="0.25">
      <c r="A64" s="1" t="s">
        <v>9</v>
      </c>
      <c r="B64" s="1" t="s">
        <v>10</v>
      </c>
      <c r="C64" s="2">
        <v>2019</v>
      </c>
      <c r="D64" s="23">
        <v>40</v>
      </c>
      <c r="E64" s="23">
        <v>256</v>
      </c>
      <c r="F64" s="23">
        <v>39</v>
      </c>
      <c r="G64" s="30">
        <v>255</v>
      </c>
      <c r="H64" s="30">
        <f t="shared" ref="H64:H66" si="38">D64-F64</f>
        <v>1</v>
      </c>
      <c r="I64" s="6"/>
      <c r="K64" s="1" t="s">
        <v>9</v>
      </c>
      <c r="L64" s="1" t="s">
        <v>10</v>
      </c>
      <c r="M64" s="2">
        <v>2018</v>
      </c>
      <c r="N64" s="23">
        <v>59</v>
      </c>
      <c r="O64" s="23">
        <v>326</v>
      </c>
      <c r="P64" s="23">
        <v>59</v>
      </c>
      <c r="Q64" s="30">
        <v>326</v>
      </c>
      <c r="R64" s="30">
        <f t="shared" ref="R64:R66" si="39">N64-P64</f>
        <v>0</v>
      </c>
    </row>
    <row r="65" spans="1:25" ht="30" customHeight="1" x14ac:dyDescent="0.25">
      <c r="A65" s="150" t="s">
        <v>11</v>
      </c>
      <c r="B65" s="1" t="s">
        <v>12</v>
      </c>
      <c r="C65" s="2">
        <v>2019</v>
      </c>
      <c r="D65" s="23">
        <v>17</v>
      </c>
      <c r="E65" s="23">
        <v>25</v>
      </c>
      <c r="F65" s="23">
        <v>12</v>
      </c>
      <c r="G65" s="30">
        <v>15</v>
      </c>
      <c r="H65" s="30">
        <f t="shared" si="38"/>
        <v>5</v>
      </c>
      <c r="I65" s="7"/>
      <c r="K65" s="150" t="s">
        <v>11</v>
      </c>
      <c r="L65" s="1" t="s">
        <v>12</v>
      </c>
      <c r="M65" s="2">
        <v>2018</v>
      </c>
      <c r="N65" s="23">
        <v>4</v>
      </c>
      <c r="O65" s="23">
        <v>5</v>
      </c>
      <c r="P65" s="23">
        <v>4</v>
      </c>
      <c r="Q65" s="30">
        <v>5</v>
      </c>
      <c r="R65" s="30">
        <f t="shared" si="39"/>
        <v>0</v>
      </c>
    </row>
    <row r="66" spans="1:25" ht="30" customHeight="1" x14ac:dyDescent="0.25">
      <c r="A66" s="151"/>
      <c r="B66" s="150" t="s">
        <v>13</v>
      </c>
      <c r="C66" s="2" t="s">
        <v>14</v>
      </c>
      <c r="D66" s="23">
        <v>1</v>
      </c>
      <c r="E66" s="23">
        <v>1</v>
      </c>
      <c r="F66" s="23">
        <v>1</v>
      </c>
      <c r="G66" s="30">
        <v>1</v>
      </c>
      <c r="H66" s="30">
        <f t="shared" si="38"/>
        <v>0</v>
      </c>
      <c r="I66" s="16"/>
      <c r="K66" s="151"/>
      <c r="L66" s="150" t="s">
        <v>13</v>
      </c>
      <c r="M66" s="2" t="s">
        <v>14</v>
      </c>
      <c r="N66" s="23">
        <v>0</v>
      </c>
      <c r="O66" s="23">
        <v>0</v>
      </c>
      <c r="P66" s="23">
        <v>0</v>
      </c>
      <c r="Q66" s="30">
        <v>0</v>
      </c>
      <c r="R66" s="30">
        <f t="shared" si="39"/>
        <v>0</v>
      </c>
    </row>
    <row r="67" spans="1:25" ht="30" customHeight="1" x14ac:dyDescent="0.25">
      <c r="A67" s="151"/>
      <c r="B67" s="152"/>
      <c r="C67" s="2" t="s">
        <v>15</v>
      </c>
      <c r="D67" s="38">
        <v>21</v>
      </c>
      <c r="E67" s="107">
        <v>34</v>
      </c>
      <c r="F67" s="23">
        <v>12</v>
      </c>
      <c r="G67" s="30">
        <v>18</v>
      </c>
      <c r="H67" s="30">
        <f>D67-F67</f>
        <v>9</v>
      </c>
      <c r="I67" s="16"/>
      <c r="K67" s="151"/>
      <c r="L67" s="152"/>
      <c r="M67" s="2" t="s">
        <v>15</v>
      </c>
      <c r="N67" s="38">
        <v>32</v>
      </c>
      <c r="O67" s="38">
        <v>49</v>
      </c>
      <c r="P67" s="23">
        <v>17</v>
      </c>
      <c r="Q67" s="30">
        <v>22</v>
      </c>
      <c r="R67" s="30">
        <v>0</v>
      </c>
    </row>
    <row r="68" spans="1:25" ht="30" customHeight="1" x14ac:dyDescent="0.25">
      <c r="A68" s="151"/>
      <c r="B68" s="150" t="s">
        <v>16</v>
      </c>
      <c r="C68" s="13" t="s">
        <v>60</v>
      </c>
      <c r="D68" s="2" t="s">
        <v>61</v>
      </c>
      <c r="E68" s="2" t="s">
        <v>62</v>
      </c>
      <c r="F68" s="2" t="s">
        <v>63</v>
      </c>
      <c r="G68" s="2" t="s">
        <v>64</v>
      </c>
      <c r="H68" s="2" t="s">
        <v>65</v>
      </c>
      <c r="I68" s="7"/>
      <c r="K68" s="151"/>
      <c r="L68" s="150" t="s">
        <v>16</v>
      </c>
      <c r="M68" s="13" t="s">
        <v>60</v>
      </c>
      <c r="N68" s="2" t="s">
        <v>61</v>
      </c>
      <c r="O68" s="2" t="s">
        <v>62</v>
      </c>
      <c r="P68" s="2" t="s">
        <v>63</v>
      </c>
      <c r="Q68" s="2" t="s">
        <v>64</v>
      </c>
      <c r="R68" s="2" t="s">
        <v>65</v>
      </c>
      <c r="T68" s="13" t="s">
        <v>60</v>
      </c>
      <c r="U68" s="2" t="s">
        <v>61</v>
      </c>
      <c r="V68" s="2" t="s">
        <v>62</v>
      </c>
      <c r="W68" s="2" t="s">
        <v>63</v>
      </c>
      <c r="X68" s="2" t="s">
        <v>64</v>
      </c>
      <c r="Y68" s="2" t="s">
        <v>65</v>
      </c>
    </row>
    <row r="69" spans="1:25" ht="30" customHeight="1" x14ac:dyDescent="0.25">
      <c r="A69" s="152"/>
      <c r="B69" s="152"/>
      <c r="C69" s="14">
        <v>146</v>
      </c>
      <c r="D69" s="14">
        <v>70</v>
      </c>
      <c r="E69" s="39">
        <v>71</v>
      </c>
      <c r="F69" s="14">
        <v>56</v>
      </c>
      <c r="G69" s="39">
        <v>103</v>
      </c>
      <c r="H69" s="14">
        <v>82</v>
      </c>
      <c r="I69" s="7"/>
      <c r="K69" s="152"/>
      <c r="L69" s="152"/>
      <c r="M69" s="14">
        <v>126</v>
      </c>
      <c r="N69" s="14">
        <v>57</v>
      </c>
      <c r="O69" s="14">
        <v>57</v>
      </c>
      <c r="P69" s="14">
        <v>46</v>
      </c>
      <c r="Q69" s="14">
        <v>82</v>
      </c>
      <c r="R69" s="14">
        <v>70</v>
      </c>
      <c r="T69">
        <f>C69-M69</f>
        <v>20</v>
      </c>
      <c r="U69">
        <f t="shared" ref="U69" si="40">D69-N69</f>
        <v>13</v>
      </c>
      <c r="V69">
        <f t="shared" ref="V69" si="41">E69-O69</f>
        <v>14</v>
      </c>
      <c r="W69">
        <f t="shared" ref="W69" si="42">F69-P69</f>
        <v>10</v>
      </c>
      <c r="X69" s="131">
        <f t="shared" ref="X69" si="43">G69-Q69</f>
        <v>21</v>
      </c>
      <c r="Y69" s="131">
        <f t="shared" ref="Y69" si="44">H69-R69</f>
        <v>12</v>
      </c>
    </row>
    <row r="70" spans="1:25" ht="17.25" customHeight="1" x14ac:dyDescent="0.25"/>
    <row r="71" spans="1:25" ht="30" customHeight="1" x14ac:dyDescent="0.35">
      <c r="A71" s="154" t="s">
        <v>29</v>
      </c>
      <c r="B71" s="155"/>
      <c r="C71" s="155"/>
      <c r="D71" s="155"/>
      <c r="E71" s="155"/>
      <c r="F71" s="155"/>
      <c r="G71" s="155"/>
      <c r="H71" s="155"/>
      <c r="I71" s="156"/>
      <c r="K71" s="154" t="s">
        <v>29</v>
      </c>
      <c r="L71" s="155"/>
      <c r="M71" s="155"/>
      <c r="N71" s="155"/>
      <c r="O71" s="155"/>
      <c r="P71" s="155"/>
      <c r="Q71" s="155"/>
      <c r="R71" s="155"/>
    </row>
    <row r="72" spans="1:25" ht="30" customHeight="1" x14ac:dyDescent="0.25">
      <c r="A72" s="150" t="s">
        <v>1</v>
      </c>
      <c r="B72" s="157" t="s">
        <v>2</v>
      </c>
      <c r="C72" s="158"/>
      <c r="D72" s="161" t="s">
        <v>3</v>
      </c>
      <c r="E72" s="155"/>
      <c r="F72" s="155"/>
      <c r="G72" s="155"/>
      <c r="H72" s="156"/>
      <c r="I72" s="150" t="s">
        <v>4</v>
      </c>
      <c r="K72" s="150" t="s">
        <v>1</v>
      </c>
      <c r="L72" s="157" t="s">
        <v>2</v>
      </c>
      <c r="M72" s="158"/>
      <c r="N72" s="161" t="s">
        <v>3</v>
      </c>
      <c r="O72" s="155"/>
      <c r="P72" s="155"/>
      <c r="Q72" s="155"/>
      <c r="R72" s="156"/>
    </row>
    <row r="73" spans="1:25" ht="30" customHeight="1" x14ac:dyDescent="0.25">
      <c r="A73" s="152"/>
      <c r="B73" s="159"/>
      <c r="C73" s="160"/>
      <c r="D73" s="1" t="s">
        <v>5</v>
      </c>
      <c r="E73" s="1" t="s">
        <v>6</v>
      </c>
      <c r="F73" s="1" t="s">
        <v>7</v>
      </c>
      <c r="G73" s="1" t="s">
        <v>6</v>
      </c>
      <c r="H73" s="1" t="s">
        <v>8</v>
      </c>
      <c r="I73" s="152"/>
      <c r="K73" s="152"/>
      <c r="L73" s="159"/>
      <c r="M73" s="160"/>
      <c r="N73" s="1" t="s">
        <v>5</v>
      </c>
      <c r="O73" s="1" t="s">
        <v>6</v>
      </c>
      <c r="P73" s="1" t="s">
        <v>7</v>
      </c>
      <c r="Q73" s="1" t="s">
        <v>6</v>
      </c>
      <c r="R73" s="1" t="s">
        <v>8</v>
      </c>
    </row>
    <row r="74" spans="1:25" ht="30" customHeight="1" x14ac:dyDescent="0.25">
      <c r="A74" s="1" t="s">
        <v>9</v>
      </c>
      <c r="B74" s="1" t="s">
        <v>10</v>
      </c>
      <c r="C74" s="2">
        <v>2019</v>
      </c>
      <c r="D74" s="23">
        <v>101</v>
      </c>
      <c r="E74" s="23">
        <v>138</v>
      </c>
      <c r="F74" s="23">
        <v>101</v>
      </c>
      <c r="G74" s="30">
        <v>138</v>
      </c>
      <c r="H74" s="30">
        <f t="shared" ref="H74:H77" si="45">D74-F74</f>
        <v>0</v>
      </c>
      <c r="I74" s="16" t="s">
        <v>180</v>
      </c>
      <c r="K74" s="1" t="s">
        <v>9</v>
      </c>
      <c r="L74" s="1" t="s">
        <v>10</v>
      </c>
      <c r="M74" s="2">
        <v>2018</v>
      </c>
      <c r="N74" s="23">
        <v>161</v>
      </c>
      <c r="O74" s="23">
        <v>210</v>
      </c>
      <c r="P74" s="23">
        <v>154</v>
      </c>
      <c r="Q74" s="30">
        <v>200</v>
      </c>
      <c r="R74" s="30">
        <f t="shared" ref="R74:R77" si="46">N74-P74</f>
        <v>7</v>
      </c>
    </row>
    <row r="75" spans="1:25" ht="30" customHeight="1" x14ac:dyDescent="0.25">
      <c r="A75" s="150" t="s">
        <v>11</v>
      </c>
      <c r="B75" s="1" t="s">
        <v>12</v>
      </c>
      <c r="C75" s="2">
        <v>2019</v>
      </c>
      <c r="D75" s="23">
        <v>46</v>
      </c>
      <c r="E75" s="23">
        <v>65</v>
      </c>
      <c r="F75" s="23">
        <v>46</v>
      </c>
      <c r="G75" s="30">
        <v>65</v>
      </c>
      <c r="H75" s="30">
        <f t="shared" si="45"/>
        <v>0</v>
      </c>
      <c r="I75" s="16" t="s">
        <v>181</v>
      </c>
      <c r="K75" s="150" t="s">
        <v>11</v>
      </c>
      <c r="L75" s="1" t="s">
        <v>12</v>
      </c>
      <c r="M75" s="2">
        <v>2018</v>
      </c>
      <c r="N75" s="23">
        <v>22</v>
      </c>
      <c r="O75" s="23">
        <v>26</v>
      </c>
      <c r="P75" s="23">
        <v>16</v>
      </c>
      <c r="Q75" s="30">
        <v>19</v>
      </c>
      <c r="R75" s="30">
        <f t="shared" si="46"/>
        <v>6</v>
      </c>
    </row>
    <row r="76" spans="1:25" ht="30" customHeight="1" x14ac:dyDescent="0.25">
      <c r="A76" s="151"/>
      <c r="B76" s="150" t="s">
        <v>13</v>
      </c>
      <c r="C76" s="2" t="s">
        <v>14</v>
      </c>
      <c r="D76" s="23">
        <v>9</v>
      </c>
      <c r="E76" s="23">
        <v>12</v>
      </c>
      <c r="F76" s="23">
        <v>9</v>
      </c>
      <c r="G76" s="30">
        <v>12</v>
      </c>
      <c r="H76" s="30">
        <f t="shared" si="45"/>
        <v>0</v>
      </c>
      <c r="I76" s="16" t="s">
        <v>182</v>
      </c>
      <c r="K76" s="151"/>
      <c r="L76" s="150" t="s">
        <v>13</v>
      </c>
      <c r="M76" s="2" t="s">
        <v>14</v>
      </c>
      <c r="N76" s="23">
        <v>14</v>
      </c>
      <c r="O76" s="23">
        <v>18</v>
      </c>
      <c r="P76" s="23">
        <v>11</v>
      </c>
      <c r="Q76" s="30">
        <v>15</v>
      </c>
      <c r="R76" s="30">
        <f t="shared" si="46"/>
        <v>3</v>
      </c>
    </row>
    <row r="77" spans="1:25" ht="30" customHeight="1" x14ac:dyDescent="0.25">
      <c r="A77" s="151"/>
      <c r="B77" s="152"/>
      <c r="C77" s="2" t="s">
        <v>15</v>
      </c>
      <c r="D77" s="23">
        <v>43</v>
      </c>
      <c r="E77" s="23">
        <v>95</v>
      </c>
      <c r="F77" s="23">
        <v>29</v>
      </c>
      <c r="G77" s="30">
        <v>78</v>
      </c>
      <c r="H77" s="19">
        <f t="shared" si="45"/>
        <v>14</v>
      </c>
      <c r="I77" s="16" t="s">
        <v>183</v>
      </c>
      <c r="K77" s="151"/>
      <c r="L77" s="152"/>
      <c r="M77" s="2" t="s">
        <v>15</v>
      </c>
      <c r="N77" s="33">
        <v>105</v>
      </c>
      <c r="O77" s="33">
        <v>181</v>
      </c>
      <c r="P77" s="33">
        <v>58</v>
      </c>
      <c r="Q77" s="34">
        <v>74</v>
      </c>
      <c r="R77" s="19">
        <f t="shared" si="46"/>
        <v>47</v>
      </c>
    </row>
    <row r="78" spans="1:25" ht="30" customHeight="1" x14ac:dyDescent="0.25">
      <c r="A78" s="151"/>
      <c r="B78" s="150" t="s">
        <v>16</v>
      </c>
      <c r="C78" s="13" t="s">
        <v>60</v>
      </c>
      <c r="D78" s="2" t="s">
        <v>61</v>
      </c>
      <c r="E78" s="2" t="s">
        <v>62</v>
      </c>
      <c r="F78" s="2" t="s">
        <v>63</v>
      </c>
      <c r="G78" s="2" t="s">
        <v>64</v>
      </c>
      <c r="H78" s="2" t="s">
        <v>65</v>
      </c>
      <c r="I78" s="7"/>
      <c r="K78" s="151"/>
      <c r="L78" s="150" t="s">
        <v>16</v>
      </c>
      <c r="M78" s="13" t="s">
        <v>60</v>
      </c>
      <c r="N78" s="2" t="s">
        <v>61</v>
      </c>
      <c r="O78" s="2" t="s">
        <v>62</v>
      </c>
      <c r="P78" s="2" t="s">
        <v>63</v>
      </c>
      <c r="Q78" s="2" t="s">
        <v>64</v>
      </c>
      <c r="R78" s="2" t="s">
        <v>65</v>
      </c>
      <c r="T78" s="13" t="s">
        <v>60</v>
      </c>
      <c r="U78" s="2" t="s">
        <v>61</v>
      </c>
      <c r="V78" s="2" t="s">
        <v>62</v>
      </c>
      <c r="W78" s="2" t="s">
        <v>63</v>
      </c>
      <c r="X78" s="2" t="s">
        <v>64</v>
      </c>
      <c r="Y78" s="2" t="s">
        <v>65</v>
      </c>
    </row>
    <row r="79" spans="1:25" ht="30" customHeight="1" x14ac:dyDescent="0.25">
      <c r="A79" s="152"/>
      <c r="B79" s="152"/>
      <c r="C79" s="102">
        <v>104</v>
      </c>
      <c r="D79" s="102">
        <v>86</v>
      </c>
      <c r="E79" s="102">
        <v>96</v>
      </c>
      <c r="F79" s="102">
        <v>67</v>
      </c>
      <c r="G79" s="102">
        <v>98</v>
      </c>
      <c r="H79" s="102">
        <v>66</v>
      </c>
      <c r="I79" s="7"/>
      <c r="K79" s="152"/>
      <c r="L79" s="152"/>
      <c r="M79" s="36">
        <v>90</v>
      </c>
      <c r="N79" s="36">
        <v>66</v>
      </c>
      <c r="O79" s="14">
        <v>66</v>
      </c>
      <c r="P79" s="36">
        <v>41</v>
      </c>
      <c r="Q79" s="14">
        <v>67</v>
      </c>
      <c r="R79" s="36">
        <v>32</v>
      </c>
      <c r="T79">
        <f>C79-M79</f>
        <v>14</v>
      </c>
      <c r="U79">
        <f t="shared" ref="U79" si="47">D79-N79</f>
        <v>20</v>
      </c>
      <c r="V79">
        <f t="shared" ref="V79" si="48">E79-O79</f>
        <v>30</v>
      </c>
      <c r="W79">
        <f t="shared" ref="W79" si="49">F79-P79</f>
        <v>26</v>
      </c>
      <c r="X79">
        <f t="shared" ref="X79" si="50">G79-Q79</f>
        <v>31</v>
      </c>
      <c r="Y79">
        <f t="shared" ref="Y79" si="51">H79-R79</f>
        <v>34</v>
      </c>
    </row>
    <row r="80" spans="1:25" ht="15.75" customHeight="1" x14ac:dyDescent="0.25"/>
    <row r="81" spans="1:25" ht="21.75" customHeight="1" x14ac:dyDescent="0.35">
      <c r="A81" s="154" t="s">
        <v>30</v>
      </c>
      <c r="B81" s="155"/>
      <c r="C81" s="155"/>
      <c r="D81" s="155"/>
      <c r="E81" s="155"/>
      <c r="F81" s="155"/>
      <c r="G81" s="155"/>
      <c r="H81" s="155"/>
      <c r="I81" s="156"/>
      <c r="K81" s="154" t="s">
        <v>30</v>
      </c>
      <c r="L81" s="155"/>
      <c r="M81" s="155"/>
      <c r="N81" s="155"/>
      <c r="O81" s="155"/>
      <c r="P81" s="155"/>
      <c r="Q81" s="155"/>
      <c r="R81" s="155"/>
    </row>
    <row r="82" spans="1:25" ht="30" customHeight="1" x14ac:dyDescent="0.25">
      <c r="A82" s="150" t="s">
        <v>1</v>
      </c>
      <c r="B82" s="157" t="s">
        <v>2</v>
      </c>
      <c r="C82" s="158"/>
      <c r="D82" s="161" t="s">
        <v>3</v>
      </c>
      <c r="E82" s="155"/>
      <c r="F82" s="155"/>
      <c r="G82" s="155"/>
      <c r="H82" s="156"/>
      <c r="I82" s="150" t="s">
        <v>4</v>
      </c>
      <c r="K82" s="150" t="s">
        <v>1</v>
      </c>
      <c r="L82" s="157" t="s">
        <v>2</v>
      </c>
      <c r="M82" s="158"/>
      <c r="N82" s="161" t="s">
        <v>3</v>
      </c>
      <c r="O82" s="155"/>
      <c r="P82" s="155"/>
      <c r="Q82" s="155"/>
      <c r="R82" s="156"/>
    </row>
    <row r="83" spans="1:25" ht="30" customHeight="1" x14ac:dyDescent="0.25">
      <c r="A83" s="152"/>
      <c r="B83" s="159"/>
      <c r="C83" s="160"/>
      <c r="D83" s="1" t="s">
        <v>5</v>
      </c>
      <c r="E83" s="1" t="s">
        <v>6</v>
      </c>
      <c r="F83" s="1" t="s">
        <v>7</v>
      </c>
      <c r="G83" s="1" t="s">
        <v>6</v>
      </c>
      <c r="H83" s="1" t="s">
        <v>8</v>
      </c>
      <c r="I83" s="152"/>
      <c r="K83" s="152"/>
      <c r="L83" s="159"/>
      <c r="M83" s="160"/>
      <c r="N83" s="1" t="s">
        <v>5</v>
      </c>
      <c r="O83" s="1" t="s">
        <v>6</v>
      </c>
      <c r="P83" s="1" t="s">
        <v>7</v>
      </c>
      <c r="Q83" s="1" t="s">
        <v>6</v>
      </c>
      <c r="R83" s="1" t="s">
        <v>8</v>
      </c>
    </row>
    <row r="84" spans="1:25" ht="30" customHeight="1" x14ac:dyDescent="0.25">
      <c r="A84" s="1" t="s">
        <v>9</v>
      </c>
      <c r="B84" s="1" t="s">
        <v>10</v>
      </c>
      <c r="C84" s="2">
        <v>2019</v>
      </c>
      <c r="D84" s="23">
        <v>47</v>
      </c>
      <c r="E84" s="23">
        <v>53</v>
      </c>
      <c r="F84" s="23">
        <v>43</v>
      </c>
      <c r="G84" s="30">
        <v>49</v>
      </c>
      <c r="H84" s="30">
        <f>D84-F84</f>
        <v>4</v>
      </c>
      <c r="I84" s="6"/>
      <c r="K84" s="1" t="s">
        <v>9</v>
      </c>
      <c r="L84" s="1" t="s">
        <v>10</v>
      </c>
      <c r="M84" s="2">
        <v>2018</v>
      </c>
      <c r="N84" s="23">
        <v>8</v>
      </c>
      <c r="O84" s="23">
        <v>18</v>
      </c>
      <c r="P84" s="23">
        <v>8</v>
      </c>
      <c r="Q84" s="30">
        <v>18</v>
      </c>
      <c r="R84" s="30">
        <f t="shared" ref="R84:R87" si="52">N84-P84</f>
        <v>0</v>
      </c>
    </row>
    <row r="85" spans="1:25" ht="30" customHeight="1" x14ac:dyDescent="0.25">
      <c r="A85" s="150" t="s">
        <v>11</v>
      </c>
      <c r="B85" s="1" t="s">
        <v>12</v>
      </c>
      <c r="C85" s="2">
        <v>2019</v>
      </c>
      <c r="D85" s="23">
        <v>45</v>
      </c>
      <c r="E85" s="23">
        <v>109</v>
      </c>
      <c r="F85" s="104">
        <v>27</v>
      </c>
      <c r="G85" s="105">
        <v>50</v>
      </c>
      <c r="H85" s="30">
        <f t="shared" ref="H85:H87" si="53">D85-F85</f>
        <v>18</v>
      </c>
      <c r="I85" s="16" t="s">
        <v>184</v>
      </c>
      <c r="K85" s="150" t="s">
        <v>11</v>
      </c>
      <c r="L85" s="1" t="s">
        <v>12</v>
      </c>
      <c r="M85" s="2">
        <v>2018</v>
      </c>
      <c r="N85" s="23">
        <v>89</v>
      </c>
      <c r="O85" s="23">
        <v>350</v>
      </c>
      <c r="P85" s="23">
        <v>55</v>
      </c>
      <c r="Q85" s="30">
        <v>100</v>
      </c>
      <c r="R85" s="30">
        <f t="shared" si="52"/>
        <v>34</v>
      </c>
    </row>
    <row r="86" spans="1:25" ht="30" customHeight="1" x14ac:dyDescent="0.25">
      <c r="A86" s="151"/>
      <c r="B86" s="150" t="s">
        <v>13</v>
      </c>
      <c r="C86" s="2" t="s">
        <v>14</v>
      </c>
      <c r="D86" s="23">
        <v>19</v>
      </c>
      <c r="E86" s="23">
        <v>52</v>
      </c>
      <c r="F86" s="23">
        <v>9</v>
      </c>
      <c r="G86" s="30">
        <v>17</v>
      </c>
      <c r="H86" s="30">
        <f t="shared" si="53"/>
        <v>10</v>
      </c>
      <c r="I86" s="92" t="s">
        <v>186</v>
      </c>
      <c r="K86" s="151"/>
      <c r="L86" s="150" t="s">
        <v>13</v>
      </c>
      <c r="M86" s="2" t="s">
        <v>14</v>
      </c>
      <c r="N86" s="23">
        <v>2</v>
      </c>
      <c r="O86" s="23">
        <v>2</v>
      </c>
      <c r="P86" s="23">
        <v>0</v>
      </c>
      <c r="Q86" s="30">
        <v>0</v>
      </c>
      <c r="R86" s="30">
        <f t="shared" si="52"/>
        <v>2</v>
      </c>
    </row>
    <row r="87" spans="1:25" ht="30" customHeight="1" x14ac:dyDescent="0.25">
      <c r="A87" s="151"/>
      <c r="B87" s="152"/>
      <c r="C87" s="2" t="s">
        <v>15</v>
      </c>
      <c r="D87" s="38">
        <v>45</v>
      </c>
      <c r="E87" s="38">
        <v>72</v>
      </c>
      <c r="F87" s="38">
        <v>23</v>
      </c>
      <c r="G87" s="40">
        <v>37</v>
      </c>
      <c r="H87" s="40">
        <f t="shared" si="53"/>
        <v>22</v>
      </c>
      <c r="I87" s="16" t="s">
        <v>185</v>
      </c>
      <c r="K87" s="151"/>
      <c r="L87" s="152"/>
      <c r="M87" s="2" t="s">
        <v>15</v>
      </c>
      <c r="N87" s="23">
        <v>39</v>
      </c>
      <c r="O87" s="23">
        <v>250</v>
      </c>
      <c r="P87" s="23">
        <v>19</v>
      </c>
      <c r="Q87" s="30">
        <v>77</v>
      </c>
      <c r="R87" s="30">
        <f t="shared" si="52"/>
        <v>20</v>
      </c>
    </row>
    <row r="88" spans="1:25" ht="30" customHeight="1" x14ac:dyDescent="0.25">
      <c r="A88" s="151"/>
      <c r="B88" s="150" t="s">
        <v>16</v>
      </c>
      <c r="C88" s="13" t="s">
        <v>60</v>
      </c>
      <c r="D88" s="2" t="s">
        <v>61</v>
      </c>
      <c r="E88" s="2" t="s">
        <v>62</v>
      </c>
      <c r="F88" s="2" t="s">
        <v>63</v>
      </c>
      <c r="G88" s="2" t="s">
        <v>64</v>
      </c>
      <c r="H88" s="2" t="s">
        <v>65</v>
      </c>
      <c r="I88" s="7"/>
      <c r="K88" s="151"/>
      <c r="L88" s="150" t="s">
        <v>16</v>
      </c>
      <c r="M88" s="13" t="s">
        <v>60</v>
      </c>
      <c r="N88" s="2" t="s">
        <v>61</v>
      </c>
      <c r="O88" s="2" t="s">
        <v>62</v>
      </c>
      <c r="P88" s="2" t="s">
        <v>63</v>
      </c>
      <c r="Q88" s="2" t="s">
        <v>64</v>
      </c>
      <c r="R88" s="2" t="s">
        <v>65</v>
      </c>
      <c r="T88" s="13" t="s">
        <v>60</v>
      </c>
      <c r="U88" s="2" t="s">
        <v>61</v>
      </c>
      <c r="V88" s="2" t="s">
        <v>62</v>
      </c>
      <c r="W88" s="2" t="s">
        <v>63</v>
      </c>
      <c r="X88" s="2" t="s">
        <v>64</v>
      </c>
      <c r="Y88" s="2" t="s">
        <v>65</v>
      </c>
    </row>
    <row r="89" spans="1:25" ht="18" customHeight="1" x14ac:dyDescent="0.25">
      <c r="A89" s="152"/>
      <c r="B89" s="152"/>
      <c r="C89" s="14">
        <v>99</v>
      </c>
      <c r="D89" s="39">
        <v>74</v>
      </c>
      <c r="E89" s="14">
        <v>84</v>
      </c>
      <c r="F89" s="36">
        <v>63</v>
      </c>
      <c r="G89" s="14">
        <v>123</v>
      </c>
      <c r="H89" s="36">
        <v>78</v>
      </c>
      <c r="I89" s="7"/>
      <c r="K89" s="152"/>
      <c r="L89" s="152"/>
      <c r="M89" s="14">
        <v>93</v>
      </c>
      <c r="N89" s="14">
        <v>71</v>
      </c>
      <c r="O89" s="14">
        <v>74</v>
      </c>
      <c r="P89" s="36">
        <v>55</v>
      </c>
      <c r="Q89" s="14">
        <v>95</v>
      </c>
      <c r="R89" s="36">
        <v>71</v>
      </c>
      <c r="T89">
        <f>C89-M89</f>
        <v>6</v>
      </c>
      <c r="U89">
        <f t="shared" ref="U89" si="54">D89-N89</f>
        <v>3</v>
      </c>
      <c r="V89">
        <f t="shared" ref="V89" si="55">E89-O89</f>
        <v>10</v>
      </c>
      <c r="W89">
        <f t="shared" ref="W89" si="56">F89-P89</f>
        <v>8</v>
      </c>
      <c r="X89">
        <f t="shared" ref="X89" si="57">G89-Q89</f>
        <v>28</v>
      </c>
      <c r="Y89">
        <f t="shared" ref="Y89" si="58">H89-R89</f>
        <v>7</v>
      </c>
    </row>
    <row r="90" spans="1:25" ht="17.25" customHeight="1" x14ac:dyDescent="0.25"/>
    <row r="91" spans="1:25" ht="20.25" customHeight="1" x14ac:dyDescent="0.35">
      <c r="A91" s="162" t="s">
        <v>34</v>
      </c>
      <c r="B91" s="155"/>
      <c r="C91" s="155"/>
      <c r="D91" s="155"/>
      <c r="E91" s="155"/>
      <c r="F91" s="155"/>
      <c r="G91" s="155"/>
      <c r="H91" s="155"/>
      <c r="I91" s="156"/>
      <c r="K91" s="162" t="s">
        <v>34</v>
      </c>
      <c r="L91" s="155"/>
      <c r="M91" s="155"/>
      <c r="N91" s="155"/>
      <c r="O91" s="155"/>
      <c r="P91" s="155"/>
      <c r="Q91" s="155"/>
      <c r="R91" s="155"/>
    </row>
    <row r="92" spans="1:25" ht="30" customHeight="1" x14ac:dyDescent="0.25">
      <c r="A92" s="150" t="s">
        <v>1</v>
      </c>
      <c r="B92" s="157" t="s">
        <v>2</v>
      </c>
      <c r="C92" s="158"/>
      <c r="D92" s="161" t="s">
        <v>3</v>
      </c>
      <c r="E92" s="155"/>
      <c r="F92" s="155"/>
      <c r="G92" s="155"/>
      <c r="H92" s="156"/>
      <c r="I92" s="150" t="s">
        <v>4</v>
      </c>
      <c r="K92" s="150" t="s">
        <v>1</v>
      </c>
      <c r="L92" s="157" t="s">
        <v>2</v>
      </c>
      <c r="M92" s="158"/>
      <c r="N92" s="161" t="s">
        <v>3</v>
      </c>
      <c r="O92" s="155"/>
      <c r="P92" s="155"/>
      <c r="Q92" s="155"/>
      <c r="R92" s="156"/>
    </row>
    <row r="93" spans="1:25" ht="30" customHeight="1" x14ac:dyDescent="0.25">
      <c r="A93" s="152"/>
      <c r="B93" s="159"/>
      <c r="C93" s="160"/>
      <c r="D93" s="1" t="s">
        <v>5</v>
      </c>
      <c r="E93" s="1" t="s">
        <v>6</v>
      </c>
      <c r="F93" s="1" t="s">
        <v>7</v>
      </c>
      <c r="G93" s="1" t="s">
        <v>6</v>
      </c>
      <c r="H93" s="1" t="s">
        <v>8</v>
      </c>
      <c r="I93" s="152"/>
      <c r="K93" s="152"/>
      <c r="L93" s="159"/>
      <c r="M93" s="160"/>
      <c r="N93" s="1" t="s">
        <v>5</v>
      </c>
      <c r="O93" s="1" t="s">
        <v>6</v>
      </c>
      <c r="P93" s="1" t="s">
        <v>7</v>
      </c>
      <c r="Q93" s="1" t="s">
        <v>6</v>
      </c>
      <c r="R93" s="1" t="s">
        <v>8</v>
      </c>
    </row>
    <row r="94" spans="1:25" ht="30" customHeight="1" x14ac:dyDescent="0.25">
      <c r="A94" s="1" t="s">
        <v>9</v>
      </c>
      <c r="B94" s="1" t="s">
        <v>10</v>
      </c>
      <c r="C94" s="2">
        <v>2019</v>
      </c>
      <c r="D94" s="23">
        <v>120</v>
      </c>
      <c r="E94" s="23">
        <v>377</v>
      </c>
      <c r="F94" s="23">
        <v>105</v>
      </c>
      <c r="G94" s="23">
        <v>326</v>
      </c>
      <c r="H94" s="30">
        <f t="shared" ref="H94:H97" si="59">D94-F94</f>
        <v>15</v>
      </c>
      <c r="I94" s="92" t="s">
        <v>187</v>
      </c>
      <c r="K94" s="1" t="s">
        <v>9</v>
      </c>
      <c r="L94" s="1" t="s">
        <v>10</v>
      </c>
      <c r="M94" s="2">
        <v>2018</v>
      </c>
      <c r="N94" s="23">
        <v>86</v>
      </c>
      <c r="O94" s="23">
        <v>507</v>
      </c>
      <c r="P94" s="23">
        <v>83</v>
      </c>
      <c r="Q94" s="23">
        <v>487</v>
      </c>
      <c r="R94" s="30">
        <f t="shared" ref="R94:R97" si="60">N94-P94</f>
        <v>3</v>
      </c>
    </row>
    <row r="95" spans="1:25" ht="30" customHeight="1" x14ac:dyDescent="0.25">
      <c r="A95" s="150" t="s">
        <v>11</v>
      </c>
      <c r="B95" s="1" t="s">
        <v>12</v>
      </c>
      <c r="C95" s="2">
        <v>2019</v>
      </c>
      <c r="D95" s="23">
        <v>1</v>
      </c>
      <c r="E95" s="23">
        <v>1</v>
      </c>
      <c r="F95" s="23">
        <v>1</v>
      </c>
      <c r="G95" s="23">
        <v>1</v>
      </c>
      <c r="H95" s="30">
        <f t="shared" si="59"/>
        <v>0</v>
      </c>
      <c r="I95" s="7"/>
      <c r="K95" s="150" t="s">
        <v>11</v>
      </c>
      <c r="L95" s="1" t="s">
        <v>12</v>
      </c>
      <c r="M95" s="2">
        <v>2018</v>
      </c>
      <c r="N95" s="23">
        <v>0</v>
      </c>
      <c r="O95" s="23">
        <v>0</v>
      </c>
      <c r="P95" s="23">
        <v>0</v>
      </c>
      <c r="Q95" s="23">
        <v>0</v>
      </c>
      <c r="R95" s="30">
        <f t="shared" si="60"/>
        <v>0</v>
      </c>
    </row>
    <row r="96" spans="1:25" ht="30" customHeight="1" x14ac:dyDescent="0.25">
      <c r="A96" s="151"/>
      <c r="B96" s="150" t="s">
        <v>13</v>
      </c>
      <c r="C96" s="2" t="s">
        <v>14</v>
      </c>
      <c r="D96" s="23">
        <v>7</v>
      </c>
      <c r="E96" s="23">
        <v>7</v>
      </c>
      <c r="F96" s="23">
        <v>5</v>
      </c>
      <c r="G96" s="23">
        <v>5</v>
      </c>
      <c r="H96" s="30">
        <f t="shared" si="59"/>
        <v>2</v>
      </c>
      <c r="I96" s="16"/>
      <c r="K96" s="151"/>
      <c r="L96" s="150" t="s">
        <v>13</v>
      </c>
      <c r="M96" s="2" t="s">
        <v>14</v>
      </c>
      <c r="N96" s="23">
        <v>2</v>
      </c>
      <c r="O96" s="23">
        <v>2</v>
      </c>
      <c r="P96" s="23">
        <v>2</v>
      </c>
      <c r="Q96" s="23">
        <v>2</v>
      </c>
      <c r="R96" s="30">
        <f t="shared" si="60"/>
        <v>0</v>
      </c>
    </row>
    <row r="97" spans="1:25" ht="30" customHeight="1" x14ac:dyDescent="0.25">
      <c r="A97" s="151"/>
      <c r="B97" s="152"/>
      <c r="C97" s="2" t="s">
        <v>15</v>
      </c>
      <c r="D97" s="23">
        <v>22</v>
      </c>
      <c r="E97" s="23">
        <v>35</v>
      </c>
      <c r="F97" s="23">
        <v>8</v>
      </c>
      <c r="G97" s="23">
        <v>11</v>
      </c>
      <c r="H97" s="30">
        <f t="shared" si="59"/>
        <v>14</v>
      </c>
      <c r="I97" s="92" t="s">
        <v>188</v>
      </c>
      <c r="K97" s="151"/>
      <c r="L97" s="152"/>
      <c r="M97" s="2" t="s">
        <v>15</v>
      </c>
      <c r="N97" s="23">
        <v>30</v>
      </c>
      <c r="O97" s="23">
        <v>43</v>
      </c>
      <c r="P97" s="23">
        <v>5</v>
      </c>
      <c r="Q97" s="23">
        <v>7</v>
      </c>
      <c r="R97" s="30">
        <f t="shared" si="60"/>
        <v>25</v>
      </c>
    </row>
    <row r="98" spans="1:25" ht="30" customHeight="1" x14ac:dyDescent="0.25">
      <c r="A98" s="151"/>
      <c r="B98" s="150" t="s">
        <v>16</v>
      </c>
      <c r="C98" s="13" t="s">
        <v>60</v>
      </c>
      <c r="D98" s="2" t="s">
        <v>61</v>
      </c>
      <c r="E98" s="2" t="s">
        <v>62</v>
      </c>
      <c r="F98" s="2" t="s">
        <v>63</v>
      </c>
      <c r="G98" s="2" t="s">
        <v>64</v>
      </c>
      <c r="H98" s="2" t="s">
        <v>65</v>
      </c>
      <c r="I98" s="7"/>
      <c r="K98" s="151"/>
      <c r="L98" s="150" t="s">
        <v>16</v>
      </c>
      <c r="M98" s="13" t="s">
        <v>60</v>
      </c>
      <c r="N98" s="2" t="s">
        <v>61</v>
      </c>
      <c r="O98" s="2" t="s">
        <v>62</v>
      </c>
      <c r="P98" s="2" t="s">
        <v>63</v>
      </c>
      <c r="Q98" s="2" t="s">
        <v>64</v>
      </c>
      <c r="R98" s="2" t="s">
        <v>65</v>
      </c>
      <c r="T98" s="13" t="s">
        <v>60</v>
      </c>
      <c r="U98" s="2" t="s">
        <v>61</v>
      </c>
      <c r="V98" s="2" t="s">
        <v>62</v>
      </c>
      <c r="W98" s="2" t="s">
        <v>63</v>
      </c>
      <c r="X98" s="2" t="s">
        <v>64</v>
      </c>
      <c r="Y98" s="2" t="s">
        <v>65</v>
      </c>
    </row>
    <row r="99" spans="1:25" ht="18" customHeight="1" x14ac:dyDescent="0.25">
      <c r="A99" s="152"/>
      <c r="B99" s="152"/>
      <c r="C99" s="14">
        <v>410</v>
      </c>
      <c r="D99" s="14">
        <v>381</v>
      </c>
      <c r="E99" s="14">
        <v>521</v>
      </c>
      <c r="F99" s="14">
        <v>431</v>
      </c>
      <c r="G99" s="39">
        <v>526</v>
      </c>
      <c r="H99" s="39">
        <v>430</v>
      </c>
      <c r="I99" s="7"/>
      <c r="K99" s="152"/>
      <c r="L99" s="152"/>
      <c r="M99" s="14">
        <v>357</v>
      </c>
      <c r="N99" s="14">
        <v>325</v>
      </c>
      <c r="O99" s="14">
        <v>425</v>
      </c>
      <c r="P99" s="14">
        <v>281</v>
      </c>
      <c r="Q99" s="39">
        <v>438</v>
      </c>
      <c r="R99" s="14">
        <v>374</v>
      </c>
      <c r="T99">
        <f>C99-M99</f>
        <v>53</v>
      </c>
      <c r="U99">
        <f t="shared" ref="U99" si="61">D99-N99</f>
        <v>56</v>
      </c>
      <c r="V99">
        <f t="shared" ref="V99" si="62">E99-O99</f>
        <v>96</v>
      </c>
      <c r="W99">
        <f t="shared" ref="W99" si="63">F99-P99</f>
        <v>150</v>
      </c>
      <c r="X99">
        <f t="shared" ref="X99" si="64">G99-Q99</f>
        <v>88</v>
      </c>
      <c r="Y99">
        <f t="shared" ref="Y99" si="65">H99-R99</f>
        <v>56</v>
      </c>
    </row>
    <row r="100" spans="1:25" ht="17.25" customHeight="1" x14ac:dyDescent="0.25"/>
    <row r="101" spans="1:25" ht="21.75" customHeight="1" x14ac:dyDescent="0.35">
      <c r="A101" s="162" t="s">
        <v>39</v>
      </c>
      <c r="B101" s="155"/>
      <c r="C101" s="155"/>
      <c r="D101" s="155"/>
      <c r="E101" s="155"/>
      <c r="F101" s="155"/>
      <c r="G101" s="155"/>
      <c r="H101" s="155"/>
      <c r="I101" s="156"/>
      <c r="K101" s="162" t="s">
        <v>39</v>
      </c>
      <c r="L101" s="155"/>
      <c r="M101" s="155"/>
      <c r="N101" s="155"/>
      <c r="O101" s="155"/>
      <c r="P101" s="155"/>
      <c r="Q101" s="155"/>
      <c r="R101" s="155"/>
    </row>
    <row r="102" spans="1:25" ht="30" customHeight="1" x14ac:dyDescent="0.25">
      <c r="A102" s="150" t="s">
        <v>1</v>
      </c>
      <c r="B102" s="157" t="s">
        <v>2</v>
      </c>
      <c r="C102" s="158"/>
      <c r="D102" s="161" t="s">
        <v>3</v>
      </c>
      <c r="E102" s="155"/>
      <c r="F102" s="155"/>
      <c r="G102" s="155"/>
      <c r="H102" s="156"/>
      <c r="I102" s="150" t="s">
        <v>4</v>
      </c>
      <c r="K102" s="150" t="s">
        <v>1</v>
      </c>
      <c r="L102" s="157" t="s">
        <v>2</v>
      </c>
      <c r="M102" s="158"/>
      <c r="N102" s="161" t="s">
        <v>3</v>
      </c>
      <c r="O102" s="155"/>
      <c r="P102" s="155"/>
      <c r="Q102" s="155"/>
      <c r="R102" s="156"/>
    </row>
    <row r="103" spans="1:25" ht="30" customHeight="1" x14ac:dyDescent="0.25">
      <c r="A103" s="152"/>
      <c r="B103" s="159"/>
      <c r="C103" s="160"/>
      <c r="D103" s="1" t="s">
        <v>5</v>
      </c>
      <c r="E103" s="1" t="s">
        <v>6</v>
      </c>
      <c r="F103" s="1" t="s">
        <v>7</v>
      </c>
      <c r="G103" s="1" t="s">
        <v>6</v>
      </c>
      <c r="H103" s="1" t="s">
        <v>8</v>
      </c>
      <c r="I103" s="152"/>
      <c r="K103" s="152"/>
      <c r="L103" s="159"/>
      <c r="M103" s="160"/>
      <c r="N103" s="1" t="s">
        <v>5</v>
      </c>
      <c r="O103" s="1" t="s">
        <v>6</v>
      </c>
      <c r="P103" s="1" t="s">
        <v>7</v>
      </c>
      <c r="Q103" s="1" t="s">
        <v>6</v>
      </c>
      <c r="R103" s="1" t="s">
        <v>8</v>
      </c>
    </row>
    <row r="104" spans="1:25" ht="30" customHeight="1" x14ac:dyDescent="0.25">
      <c r="A104" s="1" t="s">
        <v>9</v>
      </c>
      <c r="B104" s="1" t="s">
        <v>10</v>
      </c>
      <c r="C104" s="2">
        <v>2019</v>
      </c>
      <c r="D104" s="21">
        <v>72</v>
      </c>
      <c r="E104" s="21">
        <v>161</v>
      </c>
      <c r="F104" s="33">
        <v>48</v>
      </c>
      <c r="G104" s="21">
        <v>119</v>
      </c>
      <c r="H104" s="19">
        <f t="shared" ref="H104:H107" si="66">D104-F104</f>
        <v>24</v>
      </c>
      <c r="I104" s="92" t="s">
        <v>189</v>
      </c>
      <c r="K104" s="1" t="s">
        <v>9</v>
      </c>
      <c r="L104" s="1" t="s">
        <v>10</v>
      </c>
      <c r="M104" s="2">
        <v>2018</v>
      </c>
      <c r="N104" s="21">
        <v>66</v>
      </c>
      <c r="O104" s="21">
        <v>221</v>
      </c>
      <c r="P104" s="33">
        <v>31</v>
      </c>
      <c r="Q104" s="21">
        <v>46</v>
      </c>
      <c r="R104" s="19">
        <f t="shared" ref="R104:R107" si="67">N104-P104</f>
        <v>35</v>
      </c>
    </row>
    <row r="105" spans="1:25" ht="30" customHeight="1" x14ac:dyDescent="0.25">
      <c r="A105" s="150" t="s">
        <v>11</v>
      </c>
      <c r="B105" s="1" t="s">
        <v>12</v>
      </c>
      <c r="C105" s="2">
        <v>2019</v>
      </c>
      <c r="D105" s="21">
        <v>6</v>
      </c>
      <c r="E105" s="21">
        <v>8</v>
      </c>
      <c r="F105" s="33">
        <v>3</v>
      </c>
      <c r="G105" s="21">
        <v>3</v>
      </c>
      <c r="H105" s="19">
        <f t="shared" si="66"/>
        <v>3</v>
      </c>
      <c r="I105" s="92" t="s">
        <v>190</v>
      </c>
      <c r="K105" s="150" t="s">
        <v>11</v>
      </c>
      <c r="L105" s="1" t="s">
        <v>12</v>
      </c>
      <c r="M105" s="2">
        <v>2018</v>
      </c>
      <c r="N105" s="33">
        <v>34</v>
      </c>
      <c r="O105" s="21">
        <v>77</v>
      </c>
      <c r="P105" s="33">
        <v>19</v>
      </c>
      <c r="Q105" s="21">
        <v>42</v>
      </c>
      <c r="R105" s="19">
        <f t="shared" si="67"/>
        <v>15</v>
      </c>
    </row>
    <row r="106" spans="1:25" ht="30" customHeight="1" x14ac:dyDescent="0.25">
      <c r="A106" s="151"/>
      <c r="B106" s="150" t="s">
        <v>13</v>
      </c>
      <c r="C106" s="2" t="s">
        <v>14</v>
      </c>
      <c r="D106" s="21">
        <v>8</v>
      </c>
      <c r="E106" s="21">
        <v>11</v>
      </c>
      <c r="F106" s="33">
        <v>3</v>
      </c>
      <c r="G106" s="21">
        <v>4</v>
      </c>
      <c r="H106" s="19">
        <f t="shared" si="66"/>
        <v>5</v>
      </c>
      <c r="I106" s="92" t="s">
        <v>191</v>
      </c>
      <c r="K106" s="151"/>
      <c r="L106" s="150" t="s">
        <v>13</v>
      </c>
      <c r="M106" s="2" t="s">
        <v>14</v>
      </c>
      <c r="N106" s="33">
        <v>6</v>
      </c>
      <c r="O106" s="21">
        <v>11</v>
      </c>
      <c r="P106" s="21">
        <v>2</v>
      </c>
      <c r="Q106" s="21">
        <v>2</v>
      </c>
      <c r="R106" s="19">
        <f t="shared" si="67"/>
        <v>4</v>
      </c>
    </row>
    <row r="107" spans="1:25" ht="30" customHeight="1" x14ac:dyDescent="0.25">
      <c r="A107" s="151"/>
      <c r="B107" s="152"/>
      <c r="C107" s="2" t="s">
        <v>15</v>
      </c>
      <c r="D107" s="21">
        <v>22</v>
      </c>
      <c r="E107" s="21">
        <v>29</v>
      </c>
      <c r="F107" s="33">
        <v>16</v>
      </c>
      <c r="G107" s="21">
        <v>20</v>
      </c>
      <c r="H107" s="19">
        <f t="shared" si="66"/>
        <v>6</v>
      </c>
      <c r="I107" s="92" t="s">
        <v>192</v>
      </c>
      <c r="K107" s="151"/>
      <c r="L107" s="152"/>
      <c r="M107" s="2" t="s">
        <v>15</v>
      </c>
      <c r="N107" s="33">
        <v>14</v>
      </c>
      <c r="O107" s="21">
        <v>19</v>
      </c>
      <c r="P107" s="33">
        <v>5</v>
      </c>
      <c r="Q107" s="21">
        <v>6</v>
      </c>
      <c r="R107" s="19">
        <f t="shared" si="67"/>
        <v>9</v>
      </c>
    </row>
    <row r="108" spans="1:25" ht="30" customHeight="1" x14ac:dyDescent="0.25">
      <c r="A108" s="151"/>
      <c r="B108" s="150" t="s">
        <v>16</v>
      </c>
      <c r="C108" s="13" t="s">
        <v>60</v>
      </c>
      <c r="D108" s="2" t="s">
        <v>61</v>
      </c>
      <c r="E108" s="2" t="s">
        <v>62</v>
      </c>
      <c r="F108" s="2" t="s">
        <v>63</v>
      </c>
      <c r="G108" s="2" t="s">
        <v>64</v>
      </c>
      <c r="H108" s="2" t="s">
        <v>65</v>
      </c>
      <c r="I108" s="7"/>
      <c r="K108" s="151"/>
      <c r="L108" s="150" t="s">
        <v>16</v>
      </c>
      <c r="M108" s="13" t="s">
        <v>60</v>
      </c>
      <c r="N108" s="2" t="s">
        <v>61</v>
      </c>
      <c r="O108" s="2" t="s">
        <v>62</v>
      </c>
      <c r="P108" s="2" t="s">
        <v>63</v>
      </c>
      <c r="Q108" s="2" t="s">
        <v>64</v>
      </c>
      <c r="R108" s="2" t="s">
        <v>65</v>
      </c>
      <c r="T108" s="13" t="s">
        <v>60</v>
      </c>
      <c r="U108" s="2" t="s">
        <v>61</v>
      </c>
      <c r="V108" s="2" t="s">
        <v>62</v>
      </c>
      <c r="W108" s="2" t="s">
        <v>63</v>
      </c>
      <c r="X108" s="2" t="s">
        <v>64</v>
      </c>
      <c r="Y108" s="2" t="s">
        <v>65</v>
      </c>
    </row>
    <row r="109" spans="1:25" ht="18" customHeight="1" x14ac:dyDescent="0.25">
      <c r="A109" s="152"/>
      <c r="B109" s="152"/>
      <c r="C109" s="21">
        <v>333</v>
      </c>
      <c r="D109" s="21">
        <v>201</v>
      </c>
      <c r="E109" s="21">
        <v>218</v>
      </c>
      <c r="F109" s="86">
        <v>195</v>
      </c>
      <c r="G109" s="21">
        <v>331</v>
      </c>
      <c r="H109" s="86">
        <v>315</v>
      </c>
      <c r="I109" s="7"/>
      <c r="J109">
        <f>E109-F109</f>
        <v>23</v>
      </c>
      <c r="K109" s="152"/>
      <c r="L109" s="152"/>
      <c r="M109" s="21">
        <v>307</v>
      </c>
      <c r="N109" s="21">
        <v>175</v>
      </c>
      <c r="O109" s="21">
        <v>203</v>
      </c>
      <c r="P109" s="86">
        <v>147</v>
      </c>
      <c r="Q109" s="21">
        <v>282</v>
      </c>
      <c r="R109" s="86">
        <v>229</v>
      </c>
      <c r="T109">
        <f>C109-M109</f>
        <v>26</v>
      </c>
      <c r="U109">
        <f t="shared" ref="U109" si="68">D109-N109</f>
        <v>26</v>
      </c>
      <c r="V109">
        <f t="shared" ref="V109" si="69">E109-O109</f>
        <v>15</v>
      </c>
      <c r="W109">
        <f t="shared" ref="W109" si="70">F109-P109</f>
        <v>48</v>
      </c>
      <c r="X109">
        <f t="shared" ref="X109" si="71">G109-Q109</f>
        <v>49</v>
      </c>
      <c r="Y109">
        <f t="shared" ref="Y109" si="72">H109-R109</f>
        <v>86</v>
      </c>
    </row>
    <row r="110" spans="1:25" ht="17.25" customHeight="1" x14ac:dyDescent="0.25"/>
    <row r="111" spans="1:25" ht="17.25" customHeight="1" x14ac:dyDescent="0.35">
      <c r="A111" s="162" t="s">
        <v>42</v>
      </c>
      <c r="B111" s="155"/>
      <c r="C111" s="155"/>
      <c r="D111" s="155"/>
      <c r="E111" s="155"/>
      <c r="F111" s="155"/>
      <c r="G111" s="155"/>
      <c r="H111" s="155"/>
      <c r="I111" s="156"/>
      <c r="K111" s="162" t="s">
        <v>42</v>
      </c>
      <c r="L111" s="155"/>
      <c r="M111" s="155"/>
      <c r="N111" s="155"/>
      <c r="O111" s="155"/>
      <c r="P111" s="155"/>
      <c r="Q111" s="155"/>
      <c r="R111" s="155"/>
    </row>
    <row r="112" spans="1:25" ht="30" customHeight="1" x14ac:dyDescent="0.25">
      <c r="A112" s="150" t="s">
        <v>1</v>
      </c>
      <c r="B112" s="157" t="s">
        <v>2</v>
      </c>
      <c r="C112" s="158"/>
      <c r="D112" s="161" t="s">
        <v>3</v>
      </c>
      <c r="E112" s="155"/>
      <c r="F112" s="155"/>
      <c r="G112" s="155"/>
      <c r="H112" s="156"/>
      <c r="I112" s="150" t="s">
        <v>4</v>
      </c>
      <c r="K112" s="150" t="s">
        <v>1</v>
      </c>
      <c r="L112" s="157" t="s">
        <v>2</v>
      </c>
      <c r="M112" s="158"/>
      <c r="N112" s="161" t="s">
        <v>3</v>
      </c>
      <c r="O112" s="155"/>
      <c r="P112" s="155"/>
      <c r="Q112" s="155"/>
      <c r="R112" s="156"/>
    </row>
    <row r="113" spans="1:25" ht="30" customHeight="1" x14ac:dyDescent="0.25">
      <c r="A113" s="152"/>
      <c r="B113" s="159"/>
      <c r="C113" s="160"/>
      <c r="D113" s="1" t="s">
        <v>5</v>
      </c>
      <c r="E113" s="1" t="s">
        <v>6</v>
      </c>
      <c r="F113" s="1" t="s">
        <v>7</v>
      </c>
      <c r="G113" s="1" t="s">
        <v>6</v>
      </c>
      <c r="H113" s="1" t="s">
        <v>8</v>
      </c>
      <c r="I113" s="152"/>
      <c r="K113" s="152"/>
      <c r="L113" s="159"/>
      <c r="M113" s="160"/>
      <c r="N113" s="1" t="s">
        <v>5</v>
      </c>
      <c r="O113" s="1" t="s">
        <v>6</v>
      </c>
      <c r="P113" s="1" t="s">
        <v>7</v>
      </c>
      <c r="Q113" s="1" t="s">
        <v>6</v>
      </c>
      <c r="R113" s="1" t="s">
        <v>8</v>
      </c>
    </row>
    <row r="114" spans="1:25" ht="30" customHeight="1" x14ac:dyDescent="0.25">
      <c r="A114" s="1" t="s">
        <v>9</v>
      </c>
      <c r="B114" s="1" t="s">
        <v>10</v>
      </c>
      <c r="C114" s="2">
        <v>2019</v>
      </c>
      <c r="D114" s="23">
        <v>137</v>
      </c>
      <c r="E114" s="23">
        <v>562</v>
      </c>
      <c r="F114" s="23">
        <v>137</v>
      </c>
      <c r="G114" s="23">
        <v>562</v>
      </c>
      <c r="H114" s="30">
        <f t="shared" ref="H114:H117" si="73">D114-F114</f>
        <v>0</v>
      </c>
      <c r="I114" s="92" t="s">
        <v>193</v>
      </c>
      <c r="K114" s="1" t="s">
        <v>9</v>
      </c>
      <c r="L114" s="1" t="s">
        <v>10</v>
      </c>
      <c r="M114" s="2">
        <v>2018</v>
      </c>
      <c r="N114" s="23">
        <v>55</v>
      </c>
      <c r="O114" s="23">
        <v>314</v>
      </c>
      <c r="P114" s="23">
        <v>54</v>
      </c>
      <c r="Q114" s="23">
        <v>311</v>
      </c>
      <c r="R114" s="30">
        <f t="shared" ref="R114:R117" si="74">N114-P114</f>
        <v>1</v>
      </c>
    </row>
    <row r="115" spans="1:25" ht="30" customHeight="1" x14ac:dyDescent="0.25">
      <c r="A115" s="150" t="s">
        <v>11</v>
      </c>
      <c r="B115" s="1" t="s">
        <v>12</v>
      </c>
      <c r="C115" s="2">
        <v>2019</v>
      </c>
      <c r="D115" s="118">
        <v>153</v>
      </c>
      <c r="E115" s="118">
        <v>232</v>
      </c>
      <c r="F115" s="118">
        <v>128</v>
      </c>
      <c r="G115" s="118">
        <v>207</v>
      </c>
      <c r="H115" s="114">
        <f t="shared" si="73"/>
        <v>25</v>
      </c>
      <c r="I115" s="92" t="s">
        <v>194</v>
      </c>
      <c r="K115" s="150" t="s">
        <v>11</v>
      </c>
      <c r="L115" s="1" t="s">
        <v>12</v>
      </c>
      <c r="M115" s="2">
        <v>2018</v>
      </c>
      <c r="N115" s="23">
        <v>61</v>
      </c>
      <c r="O115" s="23">
        <v>131</v>
      </c>
      <c r="P115" s="23">
        <v>38</v>
      </c>
      <c r="Q115" s="30">
        <v>55</v>
      </c>
      <c r="R115" s="30">
        <f t="shared" si="74"/>
        <v>23</v>
      </c>
    </row>
    <row r="116" spans="1:25" ht="30" customHeight="1" x14ac:dyDescent="0.25">
      <c r="A116" s="151"/>
      <c r="B116" s="150" t="s">
        <v>13</v>
      </c>
      <c r="C116" s="97" t="s">
        <v>14</v>
      </c>
      <c r="D116" s="121">
        <v>20</v>
      </c>
      <c r="E116" s="121">
        <v>24</v>
      </c>
      <c r="F116" s="121">
        <v>17</v>
      </c>
      <c r="G116" s="121">
        <v>21</v>
      </c>
      <c r="H116" s="122">
        <f t="shared" si="73"/>
        <v>3</v>
      </c>
      <c r="I116" s="117" t="s">
        <v>195</v>
      </c>
      <c r="K116" s="151"/>
      <c r="L116" s="150" t="s">
        <v>13</v>
      </c>
      <c r="M116" s="2" t="s">
        <v>14</v>
      </c>
      <c r="N116" s="23">
        <v>2</v>
      </c>
      <c r="O116" s="23">
        <v>55</v>
      </c>
      <c r="P116" s="23">
        <v>1</v>
      </c>
      <c r="Q116" s="30">
        <v>54</v>
      </c>
      <c r="R116" s="74">
        <f t="shared" si="74"/>
        <v>1</v>
      </c>
    </row>
    <row r="117" spans="1:25" ht="30" customHeight="1" x14ac:dyDescent="0.25">
      <c r="A117" s="151"/>
      <c r="B117" s="152"/>
      <c r="C117" s="2" t="s">
        <v>15</v>
      </c>
      <c r="D117" s="119">
        <v>51</v>
      </c>
      <c r="E117" s="119">
        <v>62</v>
      </c>
      <c r="F117" s="119">
        <v>34</v>
      </c>
      <c r="G117" s="119">
        <v>43</v>
      </c>
      <c r="H117" s="120">
        <f t="shared" si="73"/>
        <v>17</v>
      </c>
      <c r="I117" s="92" t="s">
        <v>196</v>
      </c>
      <c r="J117">
        <f>E117-G117</f>
        <v>19</v>
      </c>
      <c r="K117" s="151"/>
      <c r="L117" s="152"/>
      <c r="M117" s="2" t="s">
        <v>15</v>
      </c>
      <c r="N117" s="23">
        <v>37</v>
      </c>
      <c r="O117" s="23">
        <v>49</v>
      </c>
      <c r="P117" s="23">
        <v>32</v>
      </c>
      <c r="Q117" s="30">
        <v>44</v>
      </c>
      <c r="R117" s="30">
        <f t="shared" si="74"/>
        <v>5</v>
      </c>
    </row>
    <row r="118" spans="1:25" ht="30" customHeight="1" x14ac:dyDescent="0.25">
      <c r="A118" s="151"/>
      <c r="B118" s="150" t="s">
        <v>16</v>
      </c>
      <c r="C118" s="13" t="s">
        <v>60</v>
      </c>
      <c r="D118" s="2" t="s">
        <v>61</v>
      </c>
      <c r="E118" s="2" t="s">
        <v>62</v>
      </c>
      <c r="F118" s="2" t="s">
        <v>63</v>
      </c>
      <c r="G118" s="2" t="s">
        <v>64</v>
      </c>
      <c r="H118" s="2" t="s">
        <v>65</v>
      </c>
      <c r="I118" s="7"/>
      <c r="K118" s="151"/>
      <c r="L118" s="150" t="s">
        <v>16</v>
      </c>
      <c r="M118" s="13" t="s">
        <v>60</v>
      </c>
      <c r="N118" s="2" t="s">
        <v>61</v>
      </c>
      <c r="O118" s="2" t="s">
        <v>62</v>
      </c>
      <c r="P118" s="2" t="s">
        <v>63</v>
      </c>
      <c r="Q118" s="2" t="s">
        <v>64</v>
      </c>
      <c r="R118" s="2" t="s">
        <v>65</v>
      </c>
      <c r="T118" s="13" t="s">
        <v>60</v>
      </c>
      <c r="U118" s="2" t="s">
        <v>61</v>
      </c>
      <c r="V118" s="2" t="s">
        <v>62</v>
      </c>
      <c r="W118" s="2" t="s">
        <v>63</v>
      </c>
      <c r="X118" s="2" t="s">
        <v>64</v>
      </c>
      <c r="Y118" s="2" t="s">
        <v>65</v>
      </c>
    </row>
    <row r="119" spans="1:25" ht="15.75" customHeight="1" x14ac:dyDescent="0.25">
      <c r="A119" s="152"/>
      <c r="B119" s="152"/>
      <c r="C119" s="39">
        <v>127</v>
      </c>
      <c r="D119" s="39">
        <v>109</v>
      </c>
      <c r="E119" s="39">
        <v>115</v>
      </c>
      <c r="F119" s="39">
        <v>66</v>
      </c>
      <c r="G119" s="39">
        <v>151</v>
      </c>
      <c r="H119" s="39">
        <v>89</v>
      </c>
      <c r="I119" s="7"/>
      <c r="K119" s="152"/>
      <c r="L119" s="152"/>
      <c r="M119" s="14">
        <v>81</v>
      </c>
      <c r="N119" s="14">
        <v>74</v>
      </c>
      <c r="O119" s="14">
        <v>75</v>
      </c>
      <c r="P119" s="14">
        <v>47</v>
      </c>
      <c r="Q119" s="14">
        <v>94</v>
      </c>
      <c r="R119" s="14">
        <v>70</v>
      </c>
      <c r="T119">
        <f>C119-M119</f>
        <v>46</v>
      </c>
      <c r="U119">
        <f t="shared" ref="U119" si="75">D119-N119</f>
        <v>35</v>
      </c>
      <c r="V119">
        <f t="shared" ref="V119" si="76">E119-O119</f>
        <v>40</v>
      </c>
      <c r="W119">
        <f t="shared" ref="W119" si="77">F119-P119</f>
        <v>19</v>
      </c>
      <c r="X119">
        <f t="shared" ref="X119" si="78">G119-Q119</f>
        <v>57</v>
      </c>
      <c r="Y119">
        <f t="shared" ref="Y119" si="79">H119-R119</f>
        <v>19</v>
      </c>
    </row>
    <row r="121" spans="1:25" ht="30" customHeight="1" x14ac:dyDescent="0.35">
      <c r="A121" s="162" t="s">
        <v>47</v>
      </c>
      <c r="B121" s="155"/>
      <c r="C121" s="155"/>
      <c r="D121" s="155"/>
      <c r="E121" s="155"/>
      <c r="F121" s="155"/>
      <c r="G121" s="155"/>
      <c r="H121" s="155"/>
      <c r="I121" s="156"/>
      <c r="K121" s="162" t="s">
        <v>47</v>
      </c>
      <c r="L121" s="155"/>
      <c r="M121" s="155"/>
      <c r="N121" s="155"/>
      <c r="O121" s="155"/>
      <c r="P121" s="155"/>
      <c r="Q121" s="155"/>
      <c r="R121" s="155"/>
    </row>
    <row r="122" spans="1:25" ht="30" customHeight="1" x14ac:dyDescent="0.25">
      <c r="A122" s="150" t="s">
        <v>1</v>
      </c>
      <c r="B122" s="157" t="s">
        <v>2</v>
      </c>
      <c r="C122" s="158"/>
      <c r="D122" s="161" t="s">
        <v>3</v>
      </c>
      <c r="E122" s="155"/>
      <c r="F122" s="155"/>
      <c r="G122" s="155"/>
      <c r="H122" s="156"/>
      <c r="I122" s="150" t="s">
        <v>4</v>
      </c>
      <c r="K122" s="150" t="s">
        <v>1</v>
      </c>
      <c r="L122" s="157" t="s">
        <v>2</v>
      </c>
      <c r="M122" s="158"/>
      <c r="N122" s="161" t="s">
        <v>3</v>
      </c>
      <c r="O122" s="155"/>
      <c r="P122" s="155"/>
      <c r="Q122" s="155"/>
      <c r="R122" s="156"/>
    </row>
    <row r="123" spans="1:25" ht="30" customHeight="1" x14ac:dyDescent="0.25">
      <c r="A123" s="152"/>
      <c r="B123" s="159"/>
      <c r="C123" s="160"/>
      <c r="D123" s="1" t="s">
        <v>5</v>
      </c>
      <c r="E123" s="1" t="s">
        <v>6</v>
      </c>
      <c r="F123" s="1" t="s">
        <v>7</v>
      </c>
      <c r="G123" s="1" t="s">
        <v>6</v>
      </c>
      <c r="H123" s="1" t="s">
        <v>8</v>
      </c>
      <c r="I123" s="152"/>
      <c r="K123" s="152"/>
      <c r="L123" s="159"/>
      <c r="M123" s="160"/>
      <c r="N123" s="1" t="s">
        <v>5</v>
      </c>
      <c r="O123" s="1" t="s">
        <v>6</v>
      </c>
      <c r="P123" s="1" t="s">
        <v>7</v>
      </c>
      <c r="Q123" s="1" t="s">
        <v>6</v>
      </c>
      <c r="R123" s="1" t="s">
        <v>8</v>
      </c>
    </row>
    <row r="124" spans="1:25" ht="30" customHeight="1" x14ac:dyDescent="0.25">
      <c r="A124" s="1" t="s">
        <v>9</v>
      </c>
      <c r="B124" s="1" t="s">
        <v>10</v>
      </c>
      <c r="C124" s="2">
        <v>2019</v>
      </c>
      <c r="D124" s="104">
        <v>73</v>
      </c>
      <c r="E124" s="104">
        <v>195</v>
      </c>
      <c r="F124" s="104">
        <v>73</v>
      </c>
      <c r="G124" s="104">
        <v>195</v>
      </c>
      <c r="H124" s="105">
        <f t="shared" ref="H124:H127" si="80">D124-F124</f>
        <v>0</v>
      </c>
      <c r="I124" s="92" t="s">
        <v>172</v>
      </c>
      <c r="K124" s="1" t="s">
        <v>9</v>
      </c>
      <c r="L124" s="1" t="s">
        <v>10</v>
      </c>
      <c r="M124" s="2">
        <v>2018</v>
      </c>
      <c r="N124" s="23">
        <v>23</v>
      </c>
      <c r="O124" s="23">
        <v>128</v>
      </c>
      <c r="P124" s="23">
        <v>15</v>
      </c>
      <c r="Q124" s="23">
        <v>113</v>
      </c>
      <c r="R124" s="30">
        <f t="shared" ref="R124:R127" si="81">N124-P124</f>
        <v>8</v>
      </c>
    </row>
    <row r="125" spans="1:25" ht="30" customHeight="1" x14ac:dyDescent="0.25">
      <c r="A125" s="150" t="s">
        <v>11</v>
      </c>
      <c r="B125" s="1" t="s">
        <v>12</v>
      </c>
      <c r="C125" s="2">
        <v>2019</v>
      </c>
      <c r="D125" s="104">
        <v>17</v>
      </c>
      <c r="E125" s="104">
        <v>308</v>
      </c>
      <c r="F125" s="104">
        <v>15</v>
      </c>
      <c r="G125" s="104">
        <v>306</v>
      </c>
      <c r="H125" s="105">
        <f t="shared" si="80"/>
        <v>2</v>
      </c>
      <c r="I125" s="92" t="s">
        <v>173</v>
      </c>
      <c r="K125" s="150" t="s">
        <v>11</v>
      </c>
      <c r="L125" s="1" t="s">
        <v>12</v>
      </c>
      <c r="M125" s="2">
        <v>2018</v>
      </c>
      <c r="N125" s="23">
        <v>11</v>
      </c>
      <c r="O125" s="23">
        <v>15</v>
      </c>
      <c r="P125" s="23">
        <v>0</v>
      </c>
      <c r="Q125" s="23">
        <v>0</v>
      </c>
      <c r="R125" s="30">
        <f t="shared" si="81"/>
        <v>11</v>
      </c>
    </row>
    <row r="126" spans="1:25" ht="30" customHeight="1" x14ac:dyDescent="0.25">
      <c r="A126" s="151"/>
      <c r="B126" s="150" t="s">
        <v>13</v>
      </c>
      <c r="C126" s="2" t="s">
        <v>14</v>
      </c>
      <c r="D126" s="104">
        <v>28</v>
      </c>
      <c r="E126" s="104">
        <v>45</v>
      </c>
      <c r="F126" s="104">
        <v>21</v>
      </c>
      <c r="G126" s="104">
        <v>36</v>
      </c>
      <c r="H126" s="105">
        <f t="shared" si="80"/>
        <v>7</v>
      </c>
      <c r="I126" s="92" t="s">
        <v>174</v>
      </c>
      <c r="K126" s="151"/>
      <c r="L126" s="150" t="s">
        <v>13</v>
      </c>
      <c r="M126" s="2" t="s">
        <v>14</v>
      </c>
      <c r="N126" s="23">
        <v>22</v>
      </c>
      <c r="O126" s="23">
        <v>31</v>
      </c>
      <c r="P126" s="23">
        <v>1</v>
      </c>
      <c r="Q126" s="23">
        <v>1</v>
      </c>
      <c r="R126" s="30">
        <f t="shared" si="81"/>
        <v>21</v>
      </c>
    </row>
    <row r="127" spans="1:25" ht="30" customHeight="1" x14ac:dyDescent="0.25">
      <c r="A127" s="151"/>
      <c r="B127" s="152"/>
      <c r="C127" s="2" t="s">
        <v>15</v>
      </c>
      <c r="D127" s="104">
        <v>15</v>
      </c>
      <c r="E127" s="104">
        <v>18</v>
      </c>
      <c r="F127" s="104">
        <v>13</v>
      </c>
      <c r="G127" s="104">
        <v>15</v>
      </c>
      <c r="H127" s="105">
        <f t="shared" si="80"/>
        <v>2</v>
      </c>
      <c r="I127" s="92" t="s">
        <v>175</v>
      </c>
      <c r="K127" s="151"/>
      <c r="L127" s="152"/>
      <c r="M127" s="2" t="s">
        <v>15</v>
      </c>
      <c r="N127" s="23">
        <v>48</v>
      </c>
      <c r="O127" s="23">
        <v>56</v>
      </c>
      <c r="P127" s="23">
        <v>29</v>
      </c>
      <c r="Q127" s="23">
        <v>32</v>
      </c>
      <c r="R127" s="30">
        <f t="shared" si="81"/>
        <v>19</v>
      </c>
    </row>
    <row r="128" spans="1:25" ht="30" customHeight="1" x14ac:dyDescent="0.25">
      <c r="A128" s="151"/>
      <c r="B128" s="150" t="s">
        <v>16</v>
      </c>
      <c r="C128" s="111" t="s">
        <v>60</v>
      </c>
      <c r="D128" s="112" t="s">
        <v>61</v>
      </c>
      <c r="E128" s="112" t="s">
        <v>62</v>
      </c>
      <c r="F128" s="112" t="s">
        <v>63</v>
      </c>
      <c r="G128" s="112" t="s">
        <v>64</v>
      </c>
      <c r="H128" s="112" t="s">
        <v>65</v>
      </c>
      <c r="I128" s="7"/>
      <c r="K128" s="151"/>
      <c r="L128" s="150" t="s">
        <v>16</v>
      </c>
      <c r="M128" s="13" t="s">
        <v>60</v>
      </c>
      <c r="N128" s="2" t="s">
        <v>61</v>
      </c>
      <c r="O128" s="2" t="s">
        <v>62</v>
      </c>
      <c r="P128" s="2" t="s">
        <v>63</v>
      </c>
      <c r="Q128" s="2" t="s">
        <v>64</v>
      </c>
      <c r="R128" s="2" t="s">
        <v>65</v>
      </c>
      <c r="T128" s="13" t="s">
        <v>60</v>
      </c>
      <c r="U128" s="2" t="s">
        <v>61</v>
      </c>
      <c r="V128" s="2" t="s">
        <v>62</v>
      </c>
      <c r="W128" s="2" t="s">
        <v>63</v>
      </c>
      <c r="X128" s="2" t="s">
        <v>64</v>
      </c>
      <c r="Y128" s="2" t="s">
        <v>65</v>
      </c>
    </row>
    <row r="129" spans="1:25" ht="30" customHeight="1" x14ac:dyDescent="0.25">
      <c r="A129" s="152"/>
      <c r="B129" s="152"/>
      <c r="C129" s="113">
        <v>103</v>
      </c>
      <c r="D129" s="113">
        <v>90</v>
      </c>
      <c r="E129" s="39">
        <v>114</v>
      </c>
      <c r="F129" s="39">
        <v>101</v>
      </c>
      <c r="G129" s="113">
        <v>267</v>
      </c>
      <c r="H129" s="39">
        <v>126</v>
      </c>
      <c r="I129" s="7"/>
      <c r="K129" s="152"/>
      <c r="L129" s="152"/>
      <c r="M129" s="36">
        <v>88</v>
      </c>
      <c r="N129" s="36">
        <v>78</v>
      </c>
      <c r="O129" s="14">
        <v>147</v>
      </c>
      <c r="P129" s="14">
        <v>50</v>
      </c>
      <c r="Q129" s="36">
        <v>128</v>
      </c>
      <c r="R129" s="14">
        <v>47</v>
      </c>
      <c r="T129">
        <f>C129-M129</f>
        <v>15</v>
      </c>
      <c r="U129">
        <f t="shared" ref="U129" si="82">D129-N129</f>
        <v>12</v>
      </c>
      <c r="V129">
        <f t="shared" ref="V129" si="83">E129-O129</f>
        <v>-33</v>
      </c>
      <c r="W129">
        <f t="shared" ref="W129" si="84">F129-P129</f>
        <v>51</v>
      </c>
      <c r="X129">
        <f t="shared" ref="X129" si="85">G129-Q129</f>
        <v>139</v>
      </c>
      <c r="Y129">
        <f t="shared" ref="Y129" si="86">H129-R129</f>
        <v>79</v>
      </c>
    </row>
    <row r="130" spans="1:25" ht="18" customHeight="1" x14ac:dyDescent="0.25"/>
    <row r="131" spans="1:25" ht="30" customHeight="1" x14ac:dyDescent="0.35">
      <c r="A131" s="162" t="s">
        <v>49</v>
      </c>
      <c r="B131" s="155"/>
      <c r="C131" s="155"/>
      <c r="D131" s="155"/>
      <c r="E131" s="155"/>
      <c r="F131" s="155"/>
      <c r="G131" s="155"/>
      <c r="H131" s="155"/>
      <c r="I131" s="156"/>
      <c r="K131" s="162" t="s">
        <v>49</v>
      </c>
      <c r="L131" s="155"/>
      <c r="M131" s="155"/>
      <c r="N131" s="155"/>
      <c r="O131" s="155"/>
      <c r="P131" s="155"/>
      <c r="Q131" s="155"/>
      <c r="R131" s="155"/>
    </row>
    <row r="132" spans="1:25" ht="30" customHeight="1" x14ac:dyDescent="0.25">
      <c r="A132" s="150" t="s">
        <v>1</v>
      </c>
      <c r="B132" s="157" t="s">
        <v>2</v>
      </c>
      <c r="C132" s="158"/>
      <c r="D132" s="161" t="s">
        <v>3</v>
      </c>
      <c r="E132" s="155"/>
      <c r="F132" s="155"/>
      <c r="G132" s="155"/>
      <c r="H132" s="156"/>
      <c r="I132" s="150" t="s">
        <v>4</v>
      </c>
      <c r="K132" s="150" t="s">
        <v>1</v>
      </c>
      <c r="L132" s="157" t="s">
        <v>2</v>
      </c>
      <c r="M132" s="158"/>
      <c r="N132" s="161" t="s">
        <v>3</v>
      </c>
      <c r="O132" s="155"/>
      <c r="P132" s="155"/>
      <c r="Q132" s="155"/>
      <c r="R132" s="156"/>
    </row>
    <row r="133" spans="1:25" ht="30" customHeight="1" x14ac:dyDescent="0.25">
      <c r="A133" s="152"/>
      <c r="B133" s="159"/>
      <c r="C133" s="160"/>
      <c r="D133" s="1" t="s">
        <v>5</v>
      </c>
      <c r="E133" s="1" t="s">
        <v>6</v>
      </c>
      <c r="F133" s="1" t="s">
        <v>7</v>
      </c>
      <c r="G133" s="1" t="s">
        <v>6</v>
      </c>
      <c r="H133" s="1" t="s">
        <v>8</v>
      </c>
      <c r="I133" s="151"/>
      <c r="K133" s="152"/>
      <c r="L133" s="159"/>
      <c r="M133" s="160"/>
      <c r="N133" s="1" t="s">
        <v>5</v>
      </c>
      <c r="O133" s="1" t="s">
        <v>6</v>
      </c>
      <c r="P133" s="1" t="s">
        <v>7</v>
      </c>
      <c r="Q133" s="1" t="s">
        <v>6</v>
      </c>
      <c r="R133" s="1" t="s">
        <v>8</v>
      </c>
    </row>
    <row r="134" spans="1:25" ht="30" customHeight="1" x14ac:dyDescent="0.25">
      <c r="A134" s="1" t="s">
        <v>9</v>
      </c>
      <c r="B134" s="1" t="s">
        <v>10</v>
      </c>
      <c r="C134" s="2">
        <v>2019</v>
      </c>
      <c r="D134" s="23">
        <v>25</v>
      </c>
      <c r="E134" s="23">
        <v>142</v>
      </c>
      <c r="F134" s="23">
        <v>24</v>
      </c>
      <c r="G134" s="23">
        <v>141</v>
      </c>
      <c r="H134" s="74">
        <f t="shared" ref="H134:H137" si="87">D134-F134</f>
        <v>1</v>
      </c>
      <c r="I134" s="96" t="s">
        <v>168</v>
      </c>
      <c r="K134" s="1" t="s">
        <v>9</v>
      </c>
      <c r="L134" s="1" t="s">
        <v>10</v>
      </c>
      <c r="M134" s="2">
        <v>2018</v>
      </c>
      <c r="N134" s="23">
        <v>10</v>
      </c>
      <c r="O134" s="23">
        <v>137</v>
      </c>
      <c r="P134" s="23">
        <v>1</v>
      </c>
      <c r="Q134" s="23">
        <v>56</v>
      </c>
      <c r="R134" s="30">
        <f t="shared" ref="R134:R137" si="88">N134-P134</f>
        <v>9</v>
      </c>
    </row>
    <row r="135" spans="1:25" ht="30" customHeight="1" x14ac:dyDescent="0.25">
      <c r="A135" s="174" t="s">
        <v>11</v>
      </c>
      <c r="B135" s="1" t="s">
        <v>12</v>
      </c>
      <c r="C135" s="2">
        <v>2019</v>
      </c>
      <c r="D135" s="23">
        <v>12</v>
      </c>
      <c r="E135" s="30">
        <v>20</v>
      </c>
      <c r="F135" s="23">
        <v>10</v>
      </c>
      <c r="G135" s="21">
        <v>16</v>
      </c>
      <c r="H135" s="74">
        <f t="shared" si="87"/>
        <v>2</v>
      </c>
      <c r="I135" s="96" t="s">
        <v>169</v>
      </c>
      <c r="K135" s="174" t="s">
        <v>11</v>
      </c>
      <c r="L135" s="1" t="s">
        <v>12</v>
      </c>
      <c r="M135" s="2">
        <v>2018</v>
      </c>
      <c r="N135" s="23">
        <v>18</v>
      </c>
      <c r="O135" s="30">
        <v>33</v>
      </c>
      <c r="P135" s="23">
        <v>13</v>
      </c>
      <c r="Q135" s="21">
        <v>20</v>
      </c>
      <c r="R135" s="30">
        <f t="shared" si="88"/>
        <v>5</v>
      </c>
    </row>
    <row r="136" spans="1:25" ht="30" customHeight="1" x14ac:dyDescent="0.25">
      <c r="A136" s="178"/>
      <c r="B136" s="150" t="s">
        <v>13</v>
      </c>
      <c r="C136" s="2" t="s">
        <v>14</v>
      </c>
      <c r="D136" s="23">
        <v>17</v>
      </c>
      <c r="E136" s="23">
        <v>24</v>
      </c>
      <c r="F136" s="23">
        <v>15</v>
      </c>
      <c r="G136" s="23">
        <v>20</v>
      </c>
      <c r="H136" s="74">
        <f t="shared" si="87"/>
        <v>2</v>
      </c>
      <c r="I136" s="96" t="s">
        <v>170</v>
      </c>
      <c r="K136" s="178"/>
      <c r="L136" s="150" t="s">
        <v>13</v>
      </c>
      <c r="M136" s="2" t="s">
        <v>14</v>
      </c>
      <c r="N136" s="23">
        <v>111</v>
      </c>
      <c r="O136" s="23">
        <v>159</v>
      </c>
      <c r="P136" s="23">
        <v>93</v>
      </c>
      <c r="Q136" s="23">
        <v>141</v>
      </c>
      <c r="R136" s="30">
        <f t="shared" si="88"/>
        <v>18</v>
      </c>
    </row>
    <row r="137" spans="1:25" ht="30" customHeight="1" x14ac:dyDescent="0.25">
      <c r="A137" s="178"/>
      <c r="B137" s="152"/>
      <c r="C137" s="2" t="s">
        <v>15</v>
      </c>
      <c r="D137" s="23">
        <v>22</v>
      </c>
      <c r="E137" s="23">
        <v>33</v>
      </c>
      <c r="F137" s="23">
        <v>8</v>
      </c>
      <c r="G137" s="23">
        <v>9</v>
      </c>
      <c r="H137" s="74">
        <f t="shared" si="87"/>
        <v>14</v>
      </c>
      <c r="I137" s="91" t="s">
        <v>171</v>
      </c>
      <c r="K137" s="178"/>
      <c r="L137" s="152"/>
      <c r="M137" s="2" t="s">
        <v>15</v>
      </c>
      <c r="N137" s="23">
        <v>15</v>
      </c>
      <c r="O137" s="23">
        <v>19</v>
      </c>
      <c r="P137" s="23">
        <v>7</v>
      </c>
      <c r="Q137" s="23">
        <v>11</v>
      </c>
      <c r="R137" s="30">
        <f t="shared" si="88"/>
        <v>8</v>
      </c>
    </row>
    <row r="138" spans="1:25" ht="30" customHeight="1" x14ac:dyDescent="0.25">
      <c r="A138" s="178"/>
      <c r="B138" s="150" t="s">
        <v>16</v>
      </c>
      <c r="C138" s="13" t="s">
        <v>60</v>
      </c>
      <c r="D138" s="2" t="s">
        <v>61</v>
      </c>
      <c r="E138" s="2" t="s">
        <v>62</v>
      </c>
      <c r="F138" s="2" t="s">
        <v>63</v>
      </c>
      <c r="G138" s="2" t="s">
        <v>64</v>
      </c>
      <c r="H138" s="97" t="s">
        <v>65</v>
      </c>
      <c r="I138" s="98"/>
      <c r="K138" s="178"/>
      <c r="L138" s="150" t="s">
        <v>16</v>
      </c>
      <c r="M138" s="13" t="s">
        <v>60</v>
      </c>
      <c r="N138" s="2" t="s">
        <v>61</v>
      </c>
      <c r="O138" s="2" t="s">
        <v>62</v>
      </c>
      <c r="P138" s="2" t="s">
        <v>63</v>
      </c>
      <c r="Q138" s="2" t="s">
        <v>64</v>
      </c>
      <c r="R138" s="2" t="s">
        <v>65</v>
      </c>
      <c r="T138" s="13" t="s">
        <v>60</v>
      </c>
      <c r="U138" s="2" t="s">
        <v>61</v>
      </c>
      <c r="V138" s="2" t="s">
        <v>62</v>
      </c>
      <c r="W138" s="2" t="s">
        <v>63</v>
      </c>
      <c r="X138" s="2" t="s">
        <v>64</v>
      </c>
      <c r="Y138" s="2" t="s">
        <v>65</v>
      </c>
    </row>
    <row r="139" spans="1:25" ht="30" customHeight="1" x14ac:dyDescent="0.25">
      <c r="A139" s="178"/>
      <c r="B139" s="152"/>
      <c r="C139" s="102">
        <v>138</v>
      </c>
      <c r="D139" s="102">
        <v>133</v>
      </c>
      <c r="E139" s="102">
        <v>153</v>
      </c>
      <c r="F139" s="102">
        <v>80</v>
      </c>
      <c r="G139" s="102">
        <v>207</v>
      </c>
      <c r="H139" s="126">
        <v>126</v>
      </c>
      <c r="I139" s="98"/>
      <c r="K139" s="178"/>
      <c r="L139" s="152"/>
      <c r="M139" s="14">
        <v>118</v>
      </c>
      <c r="N139" s="14">
        <v>115</v>
      </c>
      <c r="O139" s="14">
        <v>119</v>
      </c>
      <c r="P139" s="14">
        <v>63</v>
      </c>
      <c r="Q139" s="14">
        <v>187</v>
      </c>
      <c r="R139" s="14">
        <v>101</v>
      </c>
      <c r="T139">
        <f>C139-M139</f>
        <v>20</v>
      </c>
      <c r="U139">
        <f t="shared" ref="U139" si="89">D139-N139</f>
        <v>18</v>
      </c>
      <c r="V139">
        <f t="shared" ref="V139" si="90">E139-O139</f>
        <v>34</v>
      </c>
      <c r="W139">
        <f t="shared" ref="W139" si="91">F139-P139</f>
        <v>17</v>
      </c>
      <c r="X139">
        <f t="shared" ref="X139" si="92">G139-Q139</f>
        <v>20</v>
      </c>
      <c r="Y139">
        <f t="shared" ref="Y139" si="93">H139-R139</f>
        <v>25</v>
      </c>
    </row>
    <row r="140" spans="1:25" ht="12.75" customHeight="1" x14ac:dyDescent="0.25"/>
    <row r="141" spans="1:25" ht="30" customHeight="1" x14ac:dyDescent="0.35">
      <c r="A141" s="163" t="s">
        <v>52</v>
      </c>
      <c r="B141" s="155"/>
      <c r="C141" s="155"/>
      <c r="D141" s="155"/>
      <c r="E141" s="155"/>
      <c r="F141" s="155"/>
      <c r="G141" s="155"/>
      <c r="H141" s="155"/>
      <c r="I141" s="156"/>
      <c r="K141" s="163" t="s">
        <v>52</v>
      </c>
      <c r="L141" s="155"/>
      <c r="M141" s="155"/>
      <c r="N141" s="155"/>
      <c r="O141" s="155"/>
      <c r="P141" s="155"/>
      <c r="Q141" s="155"/>
      <c r="R141" s="155"/>
    </row>
    <row r="142" spans="1:25" ht="30" customHeight="1" x14ac:dyDescent="0.25">
      <c r="A142" s="150" t="s">
        <v>1</v>
      </c>
      <c r="B142" s="157" t="s">
        <v>2</v>
      </c>
      <c r="C142" s="174"/>
      <c r="D142" s="161" t="s">
        <v>3</v>
      </c>
      <c r="E142" s="155"/>
      <c r="F142" s="155"/>
      <c r="G142" s="155"/>
      <c r="H142" s="156"/>
      <c r="I142" s="1" t="s">
        <v>4</v>
      </c>
      <c r="K142" s="150" t="s">
        <v>1</v>
      </c>
      <c r="L142" s="157" t="s">
        <v>2</v>
      </c>
      <c r="M142" s="174"/>
      <c r="N142" s="161" t="s">
        <v>3</v>
      </c>
      <c r="O142" s="155"/>
      <c r="P142" s="155"/>
      <c r="Q142" s="155"/>
      <c r="R142" s="156"/>
    </row>
    <row r="143" spans="1:25" ht="30" customHeight="1" x14ac:dyDescent="0.25">
      <c r="A143" s="173"/>
      <c r="B143" s="180"/>
      <c r="C143" s="181"/>
      <c r="D143" s="1" t="s">
        <v>5</v>
      </c>
      <c r="E143" s="1" t="s">
        <v>6</v>
      </c>
      <c r="F143" s="1" t="s">
        <v>7</v>
      </c>
      <c r="G143" s="1" t="s">
        <v>6</v>
      </c>
      <c r="H143" s="1" t="s">
        <v>8</v>
      </c>
      <c r="I143" s="1"/>
      <c r="K143" s="173"/>
      <c r="L143" s="180"/>
      <c r="M143" s="181"/>
      <c r="N143" s="1" t="s">
        <v>5</v>
      </c>
      <c r="O143" s="1" t="s">
        <v>6</v>
      </c>
      <c r="P143" s="1" t="s">
        <v>7</v>
      </c>
      <c r="Q143" s="1" t="s">
        <v>6</v>
      </c>
      <c r="R143" s="1" t="s">
        <v>8</v>
      </c>
    </row>
    <row r="144" spans="1:25" ht="30" customHeight="1" x14ac:dyDescent="0.25">
      <c r="A144" s="1" t="s">
        <v>9</v>
      </c>
      <c r="B144" s="1" t="s">
        <v>10</v>
      </c>
      <c r="C144" s="2">
        <v>2019</v>
      </c>
      <c r="D144" s="23">
        <v>12</v>
      </c>
      <c r="E144" s="30">
        <v>468</v>
      </c>
      <c r="F144" s="23">
        <v>12</v>
      </c>
      <c r="G144" s="21">
        <v>468</v>
      </c>
      <c r="H144" s="30">
        <f t="shared" ref="H144:H147" si="94">D144-F144</f>
        <v>0</v>
      </c>
      <c r="I144" s="91" t="s">
        <v>176</v>
      </c>
      <c r="K144" s="1" t="s">
        <v>9</v>
      </c>
      <c r="L144" s="1" t="s">
        <v>10</v>
      </c>
      <c r="M144" s="2">
        <v>2018</v>
      </c>
      <c r="N144" s="23">
        <v>24</v>
      </c>
      <c r="O144" s="30">
        <v>116</v>
      </c>
      <c r="P144" s="23">
        <v>23</v>
      </c>
      <c r="Q144" s="21">
        <v>115</v>
      </c>
      <c r="R144" s="30">
        <f t="shared" ref="R144:R147" si="95">N144-P144</f>
        <v>1</v>
      </c>
    </row>
    <row r="145" spans="1:25" ht="30" customHeight="1" x14ac:dyDescent="0.25">
      <c r="A145" s="174" t="s">
        <v>11</v>
      </c>
      <c r="B145" s="1" t="s">
        <v>12</v>
      </c>
      <c r="C145" s="2">
        <v>2019</v>
      </c>
      <c r="D145" s="23">
        <v>2</v>
      </c>
      <c r="E145" s="30">
        <v>2</v>
      </c>
      <c r="F145" s="23">
        <v>2</v>
      </c>
      <c r="G145" s="21">
        <v>2</v>
      </c>
      <c r="H145" s="30">
        <f t="shared" si="94"/>
        <v>0</v>
      </c>
      <c r="I145" s="91" t="s">
        <v>177</v>
      </c>
      <c r="K145" s="174" t="s">
        <v>11</v>
      </c>
      <c r="L145" s="1" t="s">
        <v>12</v>
      </c>
      <c r="M145" s="2">
        <v>2018</v>
      </c>
      <c r="N145" s="23">
        <v>5</v>
      </c>
      <c r="O145" s="30">
        <v>6</v>
      </c>
      <c r="P145" s="23">
        <v>0</v>
      </c>
      <c r="Q145" s="21">
        <v>0</v>
      </c>
      <c r="R145" s="30">
        <f t="shared" si="95"/>
        <v>5</v>
      </c>
    </row>
    <row r="146" spans="1:25" ht="30" customHeight="1" x14ac:dyDescent="0.25">
      <c r="A146" s="175"/>
      <c r="B146" s="150" t="s">
        <v>13</v>
      </c>
      <c r="C146" s="2" t="s">
        <v>14</v>
      </c>
      <c r="D146" s="104">
        <v>2</v>
      </c>
      <c r="E146" s="104">
        <v>2</v>
      </c>
      <c r="F146" s="104">
        <v>2</v>
      </c>
      <c r="G146" s="105">
        <v>2</v>
      </c>
      <c r="H146" s="105">
        <f t="shared" si="94"/>
        <v>0</v>
      </c>
      <c r="I146" s="91" t="s">
        <v>178</v>
      </c>
      <c r="K146" s="175"/>
      <c r="L146" s="150" t="s">
        <v>13</v>
      </c>
      <c r="M146" s="2" t="s">
        <v>14</v>
      </c>
      <c r="N146" s="23">
        <v>9</v>
      </c>
      <c r="O146" s="23">
        <v>11</v>
      </c>
      <c r="P146" s="23">
        <v>1</v>
      </c>
      <c r="Q146" s="30">
        <v>1</v>
      </c>
      <c r="R146" s="30">
        <f t="shared" si="95"/>
        <v>8</v>
      </c>
    </row>
    <row r="147" spans="1:25" ht="30" customHeight="1" x14ac:dyDescent="0.25">
      <c r="A147" s="175"/>
      <c r="B147" s="173"/>
      <c r="C147" s="2" t="s">
        <v>15</v>
      </c>
      <c r="D147" s="23">
        <v>4</v>
      </c>
      <c r="E147" s="23">
        <v>5</v>
      </c>
      <c r="F147" s="104">
        <v>4</v>
      </c>
      <c r="G147" s="105">
        <v>5</v>
      </c>
      <c r="H147" s="30">
        <f t="shared" si="94"/>
        <v>0</v>
      </c>
      <c r="I147" s="91" t="s">
        <v>179</v>
      </c>
      <c r="K147" s="175"/>
      <c r="L147" s="173"/>
      <c r="M147" s="2" t="s">
        <v>15</v>
      </c>
      <c r="N147" s="23">
        <v>21</v>
      </c>
      <c r="O147" s="23">
        <v>28</v>
      </c>
      <c r="P147" s="23">
        <v>17</v>
      </c>
      <c r="Q147" s="30">
        <v>22</v>
      </c>
      <c r="R147" s="30">
        <f t="shared" si="95"/>
        <v>4</v>
      </c>
    </row>
    <row r="148" spans="1:25" ht="30" customHeight="1" x14ac:dyDescent="0.25">
      <c r="A148" s="175"/>
      <c r="B148" s="1" t="s">
        <v>16</v>
      </c>
      <c r="C148" s="13" t="s">
        <v>60</v>
      </c>
      <c r="D148" s="2" t="s">
        <v>61</v>
      </c>
      <c r="E148" s="2" t="s">
        <v>62</v>
      </c>
      <c r="F148" s="2" t="s">
        <v>63</v>
      </c>
      <c r="G148" s="2" t="s">
        <v>64</v>
      </c>
      <c r="H148" s="2" t="s">
        <v>65</v>
      </c>
      <c r="I148" s="7"/>
      <c r="K148" s="175"/>
      <c r="L148" s="1" t="s">
        <v>16</v>
      </c>
      <c r="M148" s="13" t="s">
        <v>60</v>
      </c>
      <c r="N148" s="2" t="s">
        <v>61</v>
      </c>
      <c r="O148" s="2" t="s">
        <v>62</v>
      </c>
      <c r="P148" s="2" t="s">
        <v>63</v>
      </c>
      <c r="Q148" s="2" t="s">
        <v>64</v>
      </c>
      <c r="R148" s="2" t="s">
        <v>65</v>
      </c>
      <c r="T148" s="13" t="s">
        <v>60</v>
      </c>
      <c r="U148" s="2" t="s">
        <v>61</v>
      </c>
      <c r="V148" s="2" t="s">
        <v>62</v>
      </c>
      <c r="W148" s="2" t="s">
        <v>63</v>
      </c>
      <c r="X148" s="2" t="s">
        <v>64</v>
      </c>
      <c r="Y148" s="2" t="s">
        <v>65</v>
      </c>
    </row>
    <row r="149" spans="1:25" ht="30" customHeight="1" x14ac:dyDescent="0.25">
      <c r="A149" s="175"/>
      <c r="B149" s="1"/>
      <c r="C149" s="39">
        <v>61</v>
      </c>
      <c r="D149" s="39">
        <v>58</v>
      </c>
      <c r="E149" s="39">
        <v>76</v>
      </c>
      <c r="F149" s="39">
        <v>52</v>
      </c>
      <c r="G149" s="39">
        <v>87</v>
      </c>
      <c r="H149" s="39">
        <v>59</v>
      </c>
      <c r="I149" s="7"/>
      <c r="K149" s="175"/>
      <c r="L149" s="1"/>
      <c r="M149" s="14">
        <v>47</v>
      </c>
      <c r="N149" s="14">
        <v>46</v>
      </c>
      <c r="O149" s="14">
        <v>72</v>
      </c>
      <c r="P149" s="14">
        <v>27</v>
      </c>
      <c r="Q149" s="14">
        <v>68</v>
      </c>
      <c r="R149" s="14">
        <v>29</v>
      </c>
      <c r="T149">
        <f>C149-M149</f>
        <v>14</v>
      </c>
      <c r="U149">
        <f t="shared" ref="U149" si="96">D149-N149</f>
        <v>12</v>
      </c>
      <c r="V149">
        <f t="shared" ref="V149" si="97">E149-O149</f>
        <v>4</v>
      </c>
      <c r="W149">
        <f t="shared" ref="W149" si="98">F149-P149</f>
        <v>25</v>
      </c>
      <c r="X149">
        <f t="shared" ref="X149" si="99">G149-Q149</f>
        <v>19</v>
      </c>
      <c r="Y149">
        <f t="shared" ref="Y149" si="100">H149-R149</f>
        <v>30</v>
      </c>
    </row>
    <row r="150" spans="1:25" ht="14.25" customHeight="1" x14ac:dyDescent="0.25"/>
    <row r="151" spans="1:25" ht="30" customHeight="1" x14ac:dyDescent="0.35">
      <c r="A151" s="163" t="s">
        <v>89</v>
      </c>
      <c r="B151" s="155"/>
      <c r="C151" s="155"/>
      <c r="D151" s="155"/>
      <c r="E151" s="155"/>
      <c r="F151" s="155"/>
      <c r="G151" s="155"/>
      <c r="H151" s="155"/>
      <c r="I151" s="156"/>
      <c r="K151" s="163" t="s">
        <v>89</v>
      </c>
      <c r="L151" s="155"/>
      <c r="M151" s="155"/>
      <c r="N151" s="155"/>
      <c r="O151" s="155"/>
      <c r="P151" s="155"/>
      <c r="Q151" s="155"/>
      <c r="R151" s="155"/>
    </row>
    <row r="152" spans="1:25" ht="30" customHeight="1" x14ac:dyDescent="0.25">
      <c r="A152" s="150" t="s">
        <v>1</v>
      </c>
      <c r="B152" s="157" t="s">
        <v>2</v>
      </c>
      <c r="C152" s="158"/>
      <c r="D152" s="161" t="s">
        <v>3</v>
      </c>
      <c r="E152" s="155"/>
      <c r="F152" s="155"/>
      <c r="G152" s="155"/>
      <c r="H152" s="156"/>
      <c r="I152" s="150" t="s">
        <v>4</v>
      </c>
      <c r="K152" s="150" t="s">
        <v>1</v>
      </c>
      <c r="L152" s="157" t="s">
        <v>2</v>
      </c>
      <c r="M152" s="158"/>
      <c r="N152" s="161" t="s">
        <v>3</v>
      </c>
      <c r="O152" s="155"/>
      <c r="P152" s="155"/>
      <c r="Q152" s="155"/>
      <c r="R152" s="156"/>
    </row>
    <row r="153" spans="1:25" ht="30" customHeight="1" x14ac:dyDescent="0.25">
      <c r="A153" s="152"/>
      <c r="B153" s="159"/>
      <c r="C153" s="160"/>
      <c r="D153" s="1" t="s">
        <v>5</v>
      </c>
      <c r="E153" s="1" t="s">
        <v>6</v>
      </c>
      <c r="F153" s="1" t="s">
        <v>7</v>
      </c>
      <c r="G153" s="1" t="s">
        <v>6</v>
      </c>
      <c r="H153" s="1" t="s">
        <v>8</v>
      </c>
      <c r="I153" s="152"/>
      <c r="K153" s="152"/>
      <c r="L153" s="159"/>
      <c r="M153" s="160"/>
      <c r="N153" s="1" t="s">
        <v>5</v>
      </c>
      <c r="O153" s="1" t="s">
        <v>6</v>
      </c>
      <c r="P153" s="1" t="s">
        <v>7</v>
      </c>
      <c r="Q153" s="1" t="s">
        <v>6</v>
      </c>
      <c r="R153" s="1" t="s">
        <v>8</v>
      </c>
    </row>
    <row r="154" spans="1:25" ht="30" customHeight="1" x14ac:dyDescent="0.25">
      <c r="A154" s="1" t="s">
        <v>9</v>
      </c>
      <c r="B154" s="1" t="s">
        <v>10</v>
      </c>
      <c r="C154" s="2">
        <v>2019</v>
      </c>
      <c r="D154" s="23">
        <v>47</v>
      </c>
      <c r="E154" s="30">
        <v>161</v>
      </c>
      <c r="F154" s="23">
        <v>47</v>
      </c>
      <c r="G154" s="21">
        <v>161</v>
      </c>
      <c r="H154" s="30">
        <f t="shared" ref="H154:H157" si="101">D154-F154</f>
        <v>0</v>
      </c>
      <c r="I154" s="92"/>
      <c r="K154" s="1" t="s">
        <v>9</v>
      </c>
      <c r="L154" s="1" t="s">
        <v>10</v>
      </c>
      <c r="M154" s="2">
        <v>2018</v>
      </c>
      <c r="N154" s="23">
        <v>30</v>
      </c>
      <c r="O154" s="30">
        <v>147</v>
      </c>
      <c r="P154" s="23">
        <v>29</v>
      </c>
      <c r="Q154" s="21">
        <v>144</v>
      </c>
      <c r="R154" s="30">
        <f t="shared" ref="R154:R157" si="102">N154-P154</f>
        <v>1</v>
      </c>
    </row>
    <row r="155" spans="1:25" ht="30" customHeight="1" x14ac:dyDescent="0.25">
      <c r="A155" s="150" t="s">
        <v>11</v>
      </c>
      <c r="B155" s="1" t="s">
        <v>12</v>
      </c>
      <c r="C155" s="2">
        <v>2019</v>
      </c>
      <c r="D155" s="23">
        <v>0</v>
      </c>
      <c r="E155" s="23">
        <v>0</v>
      </c>
      <c r="F155" s="23">
        <v>0</v>
      </c>
      <c r="G155" s="23">
        <v>0</v>
      </c>
      <c r="H155" s="30">
        <f t="shared" si="101"/>
        <v>0</v>
      </c>
      <c r="I155" s="85"/>
      <c r="K155" s="150" t="s">
        <v>11</v>
      </c>
      <c r="L155" s="1" t="s">
        <v>12</v>
      </c>
      <c r="M155" s="2">
        <v>2018</v>
      </c>
      <c r="N155" s="23">
        <v>0</v>
      </c>
      <c r="O155" s="23">
        <v>0</v>
      </c>
      <c r="P155" s="23">
        <v>0</v>
      </c>
      <c r="Q155" s="23">
        <v>0</v>
      </c>
      <c r="R155" s="30">
        <f t="shared" si="102"/>
        <v>0</v>
      </c>
    </row>
    <row r="156" spans="1:25" ht="30" customHeight="1" x14ac:dyDescent="0.25">
      <c r="A156" s="151"/>
      <c r="B156" s="150" t="s">
        <v>13</v>
      </c>
      <c r="C156" s="2" t="s">
        <v>14</v>
      </c>
      <c r="D156" s="23">
        <v>0</v>
      </c>
      <c r="E156" s="23">
        <v>0</v>
      </c>
      <c r="F156" s="23">
        <v>0</v>
      </c>
      <c r="G156" s="23">
        <v>0</v>
      </c>
      <c r="H156" s="74">
        <f t="shared" si="101"/>
        <v>0</v>
      </c>
      <c r="I156" s="78"/>
      <c r="K156" s="151"/>
      <c r="L156" s="150" t="s">
        <v>13</v>
      </c>
      <c r="M156" s="2" t="s">
        <v>14</v>
      </c>
      <c r="N156" s="23">
        <v>0</v>
      </c>
      <c r="O156" s="23">
        <v>0</v>
      </c>
      <c r="P156" s="23">
        <v>0</v>
      </c>
      <c r="Q156" s="23">
        <v>0</v>
      </c>
      <c r="R156" s="30">
        <f t="shared" si="102"/>
        <v>0</v>
      </c>
    </row>
    <row r="157" spans="1:25" ht="30" customHeight="1" x14ac:dyDescent="0.25">
      <c r="A157" s="151"/>
      <c r="B157" s="152"/>
      <c r="C157" s="2" t="s">
        <v>15</v>
      </c>
      <c r="D157" s="23">
        <v>0</v>
      </c>
      <c r="E157" s="23">
        <v>0</v>
      </c>
      <c r="F157" s="23">
        <v>0</v>
      </c>
      <c r="G157" s="23">
        <v>0</v>
      </c>
      <c r="H157" s="74">
        <f t="shared" si="101"/>
        <v>0</v>
      </c>
      <c r="I157" s="83"/>
      <c r="K157" s="151"/>
      <c r="L157" s="152"/>
      <c r="M157" s="2" t="s">
        <v>15</v>
      </c>
      <c r="N157" s="23">
        <v>0</v>
      </c>
      <c r="O157" s="23">
        <v>0</v>
      </c>
      <c r="P157" s="23">
        <v>0</v>
      </c>
      <c r="Q157" s="23">
        <v>0</v>
      </c>
      <c r="R157" s="30">
        <f t="shared" si="102"/>
        <v>0</v>
      </c>
    </row>
    <row r="158" spans="1:25" ht="30" customHeight="1" x14ac:dyDescent="0.25">
      <c r="A158" s="151"/>
      <c r="B158" s="150" t="s">
        <v>16</v>
      </c>
      <c r="C158" s="13" t="s">
        <v>60</v>
      </c>
      <c r="D158" s="2" t="s">
        <v>61</v>
      </c>
      <c r="E158" s="2" t="s">
        <v>62</v>
      </c>
      <c r="F158" s="2" t="s">
        <v>63</v>
      </c>
      <c r="G158" s="2" t="s">
        <v>64</v>
      </c>
      <c r="H158" s="2" t="s">
        <v>65</v>
      </c>
      <c r="I158" s="81"/>
      <c r="K158" s="151"/>
      <c r="L158" s="150" t="s">
        <v>16</v>
      </c>
      <c r="M158" s="13" t="s">
        <v>60</v>
      </c>
      <c r="N158" s="2" t="s">
        <v>61</v>
      </c>
      <c r="O158" s="2" t="s">
        <v>62</v>
      </c>
      <c r="P158" s="2" t="s">
        <v>63</v>
      </c>
      <c r="Q158" s="2" t="s">
        <v>64</v>
      </c>
      <c r="R158" s="2" t="s">
        <v>65</v>
      </c>
      <c r="T158" s="13" t="s">
        <v>60</v>
      </c>
      <c r="U158" s="2" t="s">
        <v>61</v>
      </c>
      <c r="V158" s="2" t="s">
        <v>62</v>
      </c>
      <c r="W158" s="2" t="s">
        <v>63</v>
      </c>
      <c r="X158" s="2" t="s">
        <v>64</v>
      </c>
      <c r="Y158" s="2" t="s">
        <v>65</v>
      </c>
    </row>
    <row r="159" spans="1:25" ht="30" customHeight="1" x14ac:dyDescent="0.25">
      <c r="A159" s="152"/>
      <c r="B159" s="152"/>
      <c r="C159" s="14">
        <v>0</v>
      </c>
      <c r="D159" s="14">
        <v>0</v>
      </c>
      <c r="E159" s="14">
        <v>0</v>
      </c>
      <c r="F159" s="14">
        <v>0</v>
      </c>
      <c r="G159" s="14">
        <v>0</v>
      </c>
      <c r="H159" s="14">
        <v>0</v>
      </c>
      <c r="I159" s="7"/>
      <c r="K159" s="152"/>
      <c r="L159" s="152"/>
      <c r="M159" s="14">
        <v>0</v>
      </c>
      <c r="N159" s="14">
        <v>0</v>
      </c>
      <c r="O159" s="14">
        <v>0</v>
      </c>
      <c r="P159" s="14">
        <v>0</v>
      </c>
      <c r="Q159" s="14">
        <v>0</v>
      </c>
      <c r="R159" s="14">
        <v>0</v>
      </c>
      <c r="T159">
        <f>C159-M159</f>
        <v>0</v>
      </c>
      <c r="U159">
        <f t="shared" ref="U159" si="103">D159-N159</f>
        <v>0</v>
      </c>
      <c r="V159">
        <f t="shared" ref="V159" si="104">E159-O159</f>
        <v>0</v>
      </c>
      <c r="W159">
        <f t="shared" ref="W159" si="105">F159-P159</f>
        <v>0</v>
      </c>
      <c r="X159">
        <f t="shared" ref="X159" si="106">G159-Q159</f>
        <v>0</v>
      </c>
      <c r="Y159">
        <f t="shared" ref="Y159" si="107">H159-R159</f>
        <v>0</v>
      </c>
    </row>
    <row r="160" spans="1:25" ht="21" customHeight="1" x14ac:dyDescent="0.25"/>
    <row r="161" spans="1:25" ht="30" customHeight="1" x14ac:dyDescent="0.35">
      <c r="A161" s="163" t="s">
        <v>90</v>
      </c>
      <c r="B161" s="155"/>
      <c r="C161" s="155"/>
      <c r="D161" s="155"/>
      <c r="E161" s="155"/>
      <c r="F161" s="155"/>
      <c r="G161" s="155"/>
      <c r="H161" s="155"/>
      <c r="I161" s="156"/>
      <c r="K161" s="163" t="s">
        <v>90</v>
      </c>
      <c r="L161" s="155"/>
      <c r="M161" s="155"/>
      <c r="N161" s="155"/>
      <c r="O161" s="155"/>
      <c r="P161" s="155"/>
      <c r="Q161" s="155"/>
      <c r="R161" s="155"/>
    </row>
    <row r="162" spans="1:25" ht="30" customHeight="1" x14ac:dyDescent="0.25">
      <c r="A162" s="150" t="s">
        <v>1</v>
      </c>
      <c r="B162" s="157" t="s">
        <v>2</v>
      </c>
      <c r="C162" s="158"/>
      <c r="D162" s="161" t="s">
        <v>3</v>
      </c>
      <c r="E162" s="155"/>
      <c r="F162" s="155"/>
      <c r="G162" s="155"/>
      <c r="H162" s="156"/>
      <c r="I162" s="150" t="s">
        <v>4</v>
      </c>
      <c r="K162" s="150" t="s">
        <v>1</v>
      </c>
      <c r="L162" s="157" t="s">
        <v>2</v>
      </c>
      <c r="M162" s="158"/>
      <c r="N162" s="161" t="s">
        <v>3</v>
      </c>
      <c r="O162" s="155"/>
      <c r="P162" s="155"/>
      <c r="Q162" s="155"/>
      <c r="R162" s="156"/>
    </row>
    <row r="163" spans="1:25" ht="30" customHeight="1" x14ac:dyDescent="0.25">
      <c r="A163" s="152"/>
      <c r="B163" s="159"/>
      <c r="C163" s="160"/>
      <c r="D163" s="1" t="s">
        <v>5</v>
      </c>
      <c r="E163" s="1" t="s">
        <v>6</v>
      </c>
      <c r="F163" s="1" t="s">
        <v>7</v>
      </c>
      <c r="G163" s="1" t="s">
        <v>6</v>
      </c>
      <c r="H163" s="1" t="s">
        <v>8</v>
      </c>
      <c r="I163" s="152"/>
      <c r="K163" s="152"/>
      <c r="L163" s="159"/>
      <c r="M163" s="160"/>
      <c r="N163" s="1" t="s">
        <v>5</v>
      </c>
      <c r="O163" s="1" t="s">
        <v>6</v>
      </c>
      <c r="P163" s="1" t="s">
        <v>7</v>
      </c>
      <c r="Q163" s="1" t="s">
        <v>6</v>
      </c>
      <c r="R163" s="1" t="s">
        <v>8</v>
      </c>
    </row>
    <row r="164" spans="1:25" ht="30" customHeight="1" x14ac:dyDescent="0.25">
      <c r="A164" s="1" t="s">
        <v>9</v>
      </c>
      <c r="B164" s="1" t="s">
        <v>10</v>
      </c>
      <c r="C164" s="2">
        <v>2019</v>
      </c>
      <c r="D164" s="21">
        <v>36</v>
      </c>
      <c r="E164" s="20">
        <v>101</v>
      </c>
      <c r="F164" s="21">
        <v>36</v>
      </c>
      <c r="G164" s="21">
        <v>101</v>
      </c>
      <c r="H164" s="30">
        <f t="shared" ref="H164:H167" si="108">D164-F164</f>
        <v>0</v>
      </c>
      <c r="I164" s="6"/>
      <c r="K164" s="1" t="s">
        <v>9</v>
      </c>
      <c r="L164" s="1" t="s">
        <v>10</v>
      </c>
      <c r="M164" s="2">
        <v>2018</v>
      </c>
      <c r="N164" s="21">
        <v>150</v>
      </c>
      <c r="O164" s="20">
        <v>176</v>
      </c>
      <c r="P164" s="21">
        <v>150</v>
      </c>
      <c r="Q164" s="21">
        <v>176</v>
      </c>
      <c r="R164" s="30">
        <f t="shared" ref="R164:R167" si="109">N164-P164</f>
        <v>0</v>
      </c>
    </row>
    <row r="165" spans="1:25" ht="30" customHeight="1" x14ac:dyDescent="0.25">
      <c r="A165" s="150" t="s">
        <v>11</v>
      </c>
      <c r="B165" s="1" t="s">
        <v>12</v>
      </c>
      <c r="C165" s="2">
        <v>2019</v>
      </c>
      <c r="D165" s="107">
        <v>2</v>
      </c>
      <c r="E165" s="107">
        <v>2</v>
      </c>
      <c r="F165" s="107">
        <v>2</v>
      </c>
      <c r="G165" s="107">
        <v>2</v>
      </c>
      <c r="H165" s="124">
        <f t="shared" si="108"/>
        <v>0</v>
      </c>
      <c r="I165" s="85"/>
      <c r="K165" s="150" t="s">
        <v>11</v>
      </c>
      <c r="L165" s="1" t="s">
        <v>12</v>
      </c>
      <c r="M165" s="2">
        <v>2018</v>
      </c>
      <c r="N165" s="23">
        <v>0</v>
      </c>
      <c r="O165" s="23">
        <v>0</v>
      </c>
      <c r="P165" s="23">
        <v>0</v>
      </c>
      <c r="Q165" s="23">
        <v>0</v>
      </c>
      <c r="R165" s="30">
        <f t="shared" si="109"/>
        <v>0</v>
      </c>
    </row>
    <row r="166" spans="1:25" ht="30" customHeight="1" x14ac:dyDescent="0.25">
      <c r="A166" s="151"/>
      <c r="B166" s="150" t="s">
        <v>13</v>
      </c>
      <c r="C166" s="2" t="s">
        <v>14</v>
      </c>
      <c r="D166" s="104">
        <v>5</v>
      </c>
      <c r="E166" s="104">
        <v>5</v>
      </c>
      <c r="F166" s="104">
        <v>0</v>
      </c>
      <c r="G166" s="125">
        <v>0</v>
      </c>
      <c r="H166" s="115">
        <f t="shared" si="108"/>
        <v>5</v>
      </c>
      <c r="I166" s="96"/>
      <c r="K166" s="151"/>
      <c r="L166" s="150" t="s">
        <v>13</v>
      </c>
      <c r="M166" s="2" t="s">
        <v>14</v>
      </c>
      <c r="N166" s="23">
        <v>4</v>
      </c>
      <c r="O166" s="23">
        <v>5</v>
      </c>
      <c r="P166" s="23">
        <v>2</v>
      </c>
      <c r="Q166" s="23">
        <v>3</v>
      </c>
      <c r="R166" s="74">
        <f t="shared" si="109"/>
        <v>2</v>
      </c>
    </row>
    <row r="167" spans="1:25" ht="30" customHeight="1" x14ac:dyDescent="0.25">
      <c r="A167" s="151"/>
      <c r="B167" s="152"/>
      <c r="C167" s="2" t="s">
        <v>15</v>
      </c>
      <c r="D167" s="23">
        <v>1</v>
      </c>
      <c r="E167" s="23">
        <v>1</v>
      </c>
      <c r="F167" s="23">
        <v>0</v>
      </c>
      <c r="G167" s="123">
        <v>0</v>
      </c>
      <c r="H167" s="115">
        <f t="shared" si="108"/>
        <v>1</v>
      </c>
      <c r="I167" s="96" t="s">
        <v>166</v>
      </c>
      <c r="K167" s="151"/>
      <c r="L167" s="152"/>
      <c r="M167" s="2" t="s">
        <v>15</v>
      </c>
      <c r="N167" s="23">
        <v>2</v>
      </c>
      <c r="O167" s="23">
        <v>2</v>
      </c>
      <c r="P167" s="23">
        <v>1</v>
      </c>
      <c r="Q167" s="23">
        <v>1</v>
      </c>
      <c r="R167" s="74">
        <f t="shared" si="109"/>
        <v>1</v>
      </c>
    </row>
    <row r="168" spans="1:25" ht="30" customHeight="1" x14ac:dyDescent="0.25">
      <c r="A168" s="151"/>
      <c r="B168" s="150" t="s">
        <v>16</v>
      </c>
      <c r="C168" s="13" t="s">
        <v>60</v>
      </c>
      <c r="D168" s="2" t="s">
        <v>61</v>
      </c>
      <c r="E168" s="2" t="s">
        <v>62</v>
      </c>
      <c r="F168" s="2" t="s">
        <v>63</v>
      </c>
      <c r="G168" s="2" t="s">
        <v>64</v>
      </c>
      <c r="H168" s="116" t="s">
        <v>65</v>
      </c>
      <c r="I168" s="81"/>
      <c r="K168" s="151"/>
      <c r="L168" s="150" t="s">
        <v>16</v>
      </c>
      <c r="M168" s="13" t="s">
        <v>60</v>
      </c>
      <c r="N168" s="2" t="s">
        <v>61</v>
      </c>
      <c r="O168" s="2" t="s">
        <v>62</v>
      </c>
      <c r="P168" s="2" t="s">
        <v>63</v>
      </c>
      <c r="Q168" s="2" t="s">
        <v>64</v>
      </c>
      <c r="R168" s="2" t="s">
        <v>65</v>
      </c>
      <c r="T168" s="13" t="s">
        <v>60</v>
      </c>
      <c r="U168" s="2" t="s">
        <v>61</v>
      </c>
      <c r="V168" s="2" t="s">
        <v>62</v>
      </c>
      <c r="W168" s="2" t="s">
        <v>63</v>
      </c>
      <c r="X168" s="2" t="s">
        <v>64</v>
      </c>
      <c r="Y168" s="2" t="s">
        <v>65</v>
      </c>
    </row>
    <row r="169" spans="1:25" ht="18" customHeight="1" x14ac:dyDescent="0.25">
      <c r="A169" s="152"/>
      <c r="B169" s="152"/>
      <c r="C169" s="21">
        <v>1</v>
      </c>
      <c r="D169" s="21">
        <v>1</v>
      </c>
      <c r="E169" s="21">
        <v>1</v>
      </c>
      <c r="F169" s="109">
        <v>1</v>
      </c>
      <c r="G169" s="21">
        <v>1</v>
      </c>
      <c r="H169" s="109">
        <v>1</v>
      </c>
      <c r="I169" s="7"/>
      <c r="K169" s="152"/>
      <c r="L169" s="152"/>
      <c r="M169" s="14">
        <v>0</v>
      </c>
      <c r="N169" s="14">
        <v>0</v>
      </c>
      <c r="O169" s="14">
        <v>0</v>
      </c>
      <c r="P169" s="14">
        <v>0</v>
      </c>
      <c r="Q169" s="14">
        <v>0</v>
      </c>
      <c r="R169" s="14">
        <v>0</v>
      </c>
      <c r="T169">
        <f>C169-M169</f>
        <v>1</v>
      </c>
      <c r="U169">
        <f t="shared" ref="U169" si="110">D169-N169</f>
        <v>1</v>
      </c>
      <c r="V169">
        <f t="shared" ref="V169" si="111">E169-O169</f>
        <v>1</v>
      </c>
      <c r="W169">
        <f t="shared" ref="W169" si="112">F169-P169</f>
        <v>1</v>
      </c>
      <c r="X169">
        <f t="shared" ref="X169" si="113">G169-Q169</f>
        <v>1</v>
      </c>
      <c r="Y169">
        <f t="shared" ref="Y169" si="114">H169-R169</f>
        <v>1</v>
      </c>
    </row>
    <row r="170" spans="1:25" ht="17.25" customHeight="1" x14ac:dyDescent="0.25"/>
    <row r="171" spans="1:25" ht="30" customHeight="1" x14ac:dyDescent="0.35">
      <c r="A171" s="163" t="s">
        <v>91</v>
      </c>
      <c r="B171" s="155"/>
      <c r="C171" s="155"/>
      <c r="D171" s="155"/>
      <c r="E171" s="155"/>
      <c r="F171" s="155"/>
      <c r="G171" s="155"/>
      <c r="H171" s="155"/>
      <c r="I171" s="156"/>
      <c r="K171" s="163" t="s">
        <v>91</v>
      </c>
      <c r="L171" s="155"/>
      <c r="M171" s="155"/>
      <c r="N171" s="155"/>
      <c r="O171" s="155"/>
      <c r="P171" s="155"/>
      <c r="Q171" s="155"/>
      <c r="R171" s="155"/>
    </row>
    <row r="172" spans="1:25" ht="30" customHeight="1" x14ac:dyDescent="0.25">
      <c r="A172" s="150" t="s">
        <v>1</v>
      </c>
      <c r="B172" s="157" t="s">
        <v>2</v>
      </c>
      <c r="C172" s="158"/>
      <c r="D172" s="161" t="s">
        <v>3</v>
      </c>
      <c r="E172" s="155"/>
      <c r="F172" s="155"/>
      <c r="G172" s="155"/>
      <c r="H172" s="156"/>
      <c r="I172" s="150" t="s">
        <v>4</v>
      </c>
      <c r="K172" s="150" t="s">
        <v>1</v>
      </c>
      <c r="L172" s="157" t="s">
        <v>2</v>
      </c>
      <c r="M172" s="158"/>
      <c r="N172" s="161" t="s">
        <v>3</v>
      </c>
      <c r="O172" s="155"/>
      <c r="P172" s="155"/>
      <c r="Q172" s="155"/>
      <c r="R172" s="156"/>
    </row>
    <row r="173" spans="1:25" ht="30" customHeight="1" x14ac:dyDescent="0.25">
      <c r="A173" s="152"/>
      <c r="B173" s="159"/>
      <c r="C173" s="160"/>
      <c r="D173" s="1" t="s">
        <v>5</v>
      </c>
      <c r="E173" s="1" t="s">
        <v>6</v>
      </c>
      <c r="F173" s="1" t="s">
        <v>7</v>
      </c>
      <c r="G173" s="1" t="s">
        <v>6</v>
      </c>
      <c r="H173" s="1" t="s">
        <v>8</v>
      </c>
      <c r="I173" s="152"/>
      <c r="K173" s="152"/>
      <c r="L173" s="159"/>
      <c r="M173" s="160"/>
      <c r="N173" s="1" t="s">
        <v>5</v>
      </c>
      <c r="O173" s="1" t="s">
        <v>6</v>
      </c>
      <c r="P173" s="1" t="s">
        <v>7</v>
      </c>
      <c r="Q173" s="1" t="s">
        <v>6</v>
      </c>
      <c r="R173" s="1" t="s">
        <v>8</v>
      </c>
    </row>
    <row r="174" spans="1:25" ht="30" customHeight="1" x14ac:dyDescent="0.25">
      <c r="A174" s="1" t="s">
        <v>9</v>
      </c>
      <c r="B174" s="1" t="s">
        <v>10</v>
      </c>
      <c r="C174" s="2">
        <v>2019</v>
      </c>
      <c r="D174" s="23">
        <v>150</v>
      </c>
      <c r="E174" s="23">
        <v>343</v>
      </c>
      <c r="F174" s="23">
        <v>148</v>
      </c>
      <c r="G174" s="23">
        <v>340</v>
      </c>
      <c r="H174" s="30">
        <f t="shared" ref="H174:H177" si="115">D174-F174</f>
        <v>2</v>
      </c>
      <c r="I174" s="6"/>
      <c r="K174" s="1" t="s">
        <v>9</v>
      </c>
      <c r="L174" s="1" t="s">
        <v>10</v>
      </c>
      <c r="M174" s="2">
        <v>2018</v>
      </c>
      <c r="N174" s="23">
        <v>44</v>
      </c>
      <c r="O174" s="23">
        <v>428</v>
      </c>
      <c r="P174" s="23">
        <v>44</v>
      </c>
      <c r="Q174" s="23">
        <v>428</v>
      </c>
      <c r="R174" s="30">
        <f t="shared" ref="R174:R177" si="116">N174-P174</f>
        <v>0</v>
      </c>
    </row>
    <row r="175" spans="1:25" ht="30" customHeight="1" x14ac:dyDescent="0.25">
      <c r="A175" s="150" t="s">
        <v>11</v>
      </c>
      <c r="B175" s="1" t="s">
        <v>12</v>
      </c>
      <c r="C175" s="2">
        <v>2019</v>
      </c>
      <c r="D175" s="23">
        <v>0</v>
      </c>
      <c r="E175" s="23">
        <v>0</v>
      </c>
      <c r="F175" s="23">
        <v>0</v>
      </c>
      <c r="G175" s="23">
        <v>0</v>
      </c>
      <c r="H175" s="30">
        <f t="shared" si="115"/>
        <v>0</v>
      </c>
      <c r="I175" s="7"/>
      <c r="K175" s="150" t="s">
        <v>11</v>
      </c>
      <c r="L175" s="1" t="s">
        <v>12</v>
      </c>
      <c r="M175" s="2">
        <v>2018</v>
      </c>
      <c r="N175" s="23">
        <v>4</v>
      </c>
      <c r="O175" s="23">
        <v>6</v>
      </c>
      <c r="P175" s="23">
        <v>4</v>
      </c>
      <c r="Q175" s="23">
        <v>6</v>
      </c>
      <c r="R175" s="30">
        <f t="shared" si="116"/>
        <v>0</v>
      </c>
    </row>
    <row r="176" spans="1:25" ht="30" customHeight="1" x14ac:dyDescent="0.25">
      <c r="A176" s="151"/>
      <c r="B176" s="150" t="s">
        <v>13</v>
      </c>
      <c r="C176" s="2" t="s">
        <v>14</v>
      </c>
      <c r="D176" s="23">
        <v>26</v>
      </c>
      <c r="E176" s="23">
        <v>28</v>
      </c>
      <c r="F176" s="23">
        <v>26</v>
      </c>
      <c r="G176" s="23">
        <v>28</v>
      </c>
      <c r="H176" s="30">
        <f t="shared" si="115"/>
        <v>0</v>
      </c>
      <c r="I176" s="16"/>
      <c r="K176" s="151"/>
      <c r="L176" s="150" t="s">
        <v>13</v>
      </c>
      <c r="M176" s="2" t="s">
        <v>14</v>
      </c>
      <c r="N176" s="23">
        <v>40</v>
      </c>
      <c r="O176" s="23">
        <v>53</v>
      </c>
      <c r="P176" s="23">
        <v>40</v>
      </c>
      <c r="Q176" s="23">
        <v>53</v>
      </c>
      <c r="R176" s="30">
        <f t="shared" si="116"/>
        <v>0</v>
      </c>
    </row>
    <row r="177" spans="1:25" ht="30" customHeight="1" x14ac:dyDescent="0.25">
      <c r="A177" s="151"/>
      <c r="B177" s="152"/>
      <c r="C177" s="2" t="s">
        <v>15</v>
      </c>
      <c r="D177" s="23">
        <v>12</v>
      </c>
      <c r="E177" s="23">
        <v>18</v>
      </c>
      <c r="F177" s="23">
        <v>0</v>
      </c>
      <c r="G177" s="23">
        <v>0</v>
      </c>
      <c r="H177" s="30">
        <f t="shared" si="115"/>
        <v>12</v>
      </c>
      <c r="I177" s="96" t="s">
        <v>167</v>
      </c>
      <c r="K177" s="151"/>
      <c r="L177" s="152"/>
      <c r="M177" s="2" t="s">
        <v>15</v>
      </c>
      <c r="N177" s="23">
        <v>4</v>
      </c>
      <c r="O177" s="23">
        <v>4</v>
      </c>
      <c r="P177" s="23">
        <v>3</v>
      </c>
      <c r="Q177" s="23">
        <v>3</v>
      </c>
      <c r="R177" s="30">
        <f t="shared" si="116"/>
        <v>1</v>
      </c>
    </row>
    <row r="178" spans="1:25" ht="39.75" customHeight="1" x14ac:dyDescent="0.25">
      <c r="A178" s="151"/>
      <c r="B178" s="150" t="s">
        <v>16</v>
      </c>
      <c r="C178" s="13" t="s">
        <v>60</v>
      </c>
      <c r="D178" s="2" t="s">
        <v>61</v>
      </c>
      <c r="E178" s="2" t="s">
        <v>62</v>
      </c>
      <c r="F178" s="2" t="s">
        <v>63</v>
      </c>
      <c r="G178" s="2" t="s">
        <v>64</v>
      </c>
      <c r="H178" s="2" t="s">
        <v>65</v>
      </c>
      <c r="I178" s="7"/>
      <c r="K178" s="151"/>
      <c r="L178" s="150" t="s">
        <v>16</v>
      </c>
      <c r="M178" s="13" t="s">
        <v>60</v>
      </c>
      <c r="N178" s="2" t="s">
        <v>61</v>
      </c>
      <c r="O178" s="2" t="s">
        <v>62</v>
      </c>
      <c r="P178" s="2" t="s">
        <v>63</v>
      </c>
      <c r="Q178" s="2" t="s">
        <v>64</v>
      </c>
      <c r="R178" s="2" t="s">
        <v>65</v>
      </c>
      <c r="T178" s="13" t="s">
        <v>60</v>
      </c>
      <c r="U178" s="2" t="s">
        <v>61</v>
      </c>
      <c r="V178" s="2" t="s">
        <v>62</v>
      </c>
      <c r="W178" s="2" t="s">
        <v>63</v>
      </c>
      <c r="X178" s="2" t="s">
        <v>64</v>
      </c>
      <c r="Y178" s="2" t="s">
        <v>65</v>
      </c>
    </row>
    <row r="179" spans="1:25" ht="15.75" customHeight="1" x14ac:dyDescent="0.25">
      <c r="A179" s="152"/>
      <c r="B179" s="152"/>
      <c r="C179" s="14">
        <v>7</v>
      </c>
      <c r="D179" s="14">
        <v>7</v>
      </c>
      <c r="E179" s="14">
        <v>7</v>
      </c>
      <c r="F179" s="14">
        <v>4</v>
      </c>
      <c r="G179" s="14">
        <v>7</v>
      </c>
      <c r="H179" s="14">
        <v>4</v>
      </c>
      <c r="I179" s="7"/>
      <c r="K179" s="152"/>
      <c r="L179" s="152"/>
      <c r="M179" s="14">
        <v>4</v>
      </c>
      <c r="N179" s="14">
        <v>4</v>
      </c>
      <c r="O179" s="14">
        <v>4</v>
      </c>
      <c r="P179" s="14">
        <v>3</v>
      </c>
      <c r="Q179" s="14">
        <v>4</v>
      </c>
      <c r="R179" s="14">
        <v>3</v>
      </c>
      <c r="T179">
        <f>C179-M179</f>
        <v>3</v>
      </c>
      <c r="U179">
        <f t="shared" ref="U179" si="117">D179-N179</f>
        <v>3</v>
      </c>
      <c r="V179">
        <f t="shared" ref="V179" si="118">E179-O179</f>
        <v>3</v>
      </c>
      <c r="W179">
        <f t="shared" ref="W179" si="119">F179-P179</f>
        <v>1</v>
      </c>
      <c r="X179">
        <f t="shared" ref="X179" si="120">G179-Q179</f>
        <v>3</v>
      </c>
      <c r="Y179">
        <f t="shared" ref="Y179" si="121">H179-R179</f>
        <v>1</v>
      </c>
    </row>
    <row r="180" spans="1:25" ht="15.75" customHeight="1" x14ac:dyDescent="0.25"/>
    <row r="181" spans="1:25" ht="30" customHeight="1" x14ac:dyDescent="0.35">
      <c r="A181" s="163" t="s">
        <v>93</v>
      </c>
      <c r="B181" s="155"/>
      <c r="C181" s="155"/>
      <c r="D181" s="155"/>
      <c r="E181" s="155"/>
      <c r="F181" s="155"/>
      <c r="G181" s="155"/>
      <c r="H181" s="155"/>
      <c r="I181" s="156"/>
      <c r="K181" s="163" t="s">
        <v>93</v>
      </c>
      <c r="L181" s="155"/>
      <c r="M181" s="155"/>
      <c r="N181" s="155"/>
      <c r="O181" s="155"/>
      <c r="P181" s="155"/>
      <c r="Q181" s="155"/>
      <c r="R181" s="155"/>
    </row>
    <row r="182" spans="1:25" ht="30" customHeight="1" x14ac:dyDescent="0.25">
      <c r="A182" s="150" t="s">
        <v>1</v>
      </c>
      <c r="B182" s="157" t="s">
        <v>2</v>
      </c>
      <c r="C182" s="158"/>
      <c r="D182" s="161" t="s">
        <v>3</v>
      </c>
      <c r="E182" s="155"/>
      <c r="F182" s="155"/>
      <c r="G182" s="155"/>
      <c r="H182" s="156"/>
      <c r="I182" s="150" t="s">
        <v>4</v>
      </c>
      <c r="K182" s="150" t="s">
        <v>1</v>
      </c>
      <c r="L182" s="157" t="s">
        <v>2</v>
      </c>
      <c r="M182" s="158"/>
      <c r="N182" s="161" t="s">
        <v>3</v>
      </c>
      <c r="O182" s="155"/>
      <c r="P182" s="155"/>
      <c r="Q182" s="155"/>
      <c r="R182" s="156"/>
    </row>
    <row r="183" spans="1:25" ht="30" customHeight="1" x14ac:dyDescent="0.25">
      <c r="A183" s="152"/>
      <c r="B183" s="159"/>
      <c r="C183" s="160"/>
      <c r="D183" s="1" t="s">
        <v>5</v>
      </c>
      <c r="E183" s="1" t="s">
        <v>6</v>
      </c>
      <c r="F183" s="1" t="s">
        <v>7</v>
      </c>
      <c r="G183" s="1" t="s">
        <v>6</v>
      </c>
      <c r="H183" s="1" t="s">
        <v>8</v>
      </c>
      <c r="I183" s="152"/>
      <c r="K183" s="152"/>
      <c r="L183" s="159"/>
      <c r="M183" s="160"/>
      <c r="N183" s="1" t="s">
        <v>5</v>
      </c>
      <c r="O183" s="1" t="s">
        <v>6</v>
      </c>
      <c r="P183" s="1" t="s">
        <v>7</v>
      </c>
      <c r="Q183" s="1" t="s">
        <v>6</v>
      </c>
      <c r="R183" s="1" t="s">
        <v>8</v>
      </c>
    </row>
    <row r="184" spans="1:25" ht="30" customHeight="1" x14ac:dyDescent="0.25">
      <c r="A184" s="1" t="s">
        <v>9</v>
      </c>
      <c r="B184" s="1" t="s">
        <v>10</v>
      </c>
      <c r="C184" s="2">
        <v>2019</v>
      </c>
      <c r="D184" s="23">
        <v>1</v>
      </c>
      <c r="E184" s="30">
        <v>1</v>
      </c>
      <c r="F184" s="23">
        <v>0</v>
      </c>
      <c r="G184" s="21">
        <v>0</v>
      </c>
      <c r="H184" s="30">
        <f t="shared" ref="H184:H187" si="122">D184-F184</f>
        <v>1</v>
      </c>
      <c r="I184" s="6"/>
      <c r="K184" s="1" t="s">
        <v>9</v>
      </c>
      <c r="L184" s="1" t="s">
        <v>10</v>
      </c>
      <c r="M184" s="2">
        <v>2018</v>
      </c>
      <c r="N184" s="23">
        <v>1</v>
      </c>
      <c r="O184" s="30">
        <v>1</v>
      </c>
      <c r="P184" s="23">
        <v>1</v>
      </c>
      <c r="Q184" s="21">
        <v>1</v>
      </c>
      <c r="R184" s="30">
        <f t="shared" ref="R184:R187" si="123">N184-P184</f>
        <v>0</v>
      </c>
    </row>
    <row r="185" spans="1:25" ht="30" customHeight="1" x14ac:dyDescent="0.25">
      <c r="A185" s="150" t="s">
        <v>11</v>
      </c>
      <c r="B185" s="1" t="s">
        <v>12</v>
      </c>
      <c r="C185" s="2">
        <v>2019</v>
      </c>
      <c r="D185" s="106">
        <v>0</v>
      </c>
      <c r="E185" s="106">
        <v>0</v>
      </c>
      <c r="F185" s="23">
        <v>0</v>
      </c>
      <c r="G185" s="23">
        <v>0</v>
      </c>
      <c r="H185" s="114">
        <f t="shared" si="122"/>
        <v>0</v>
      </c>
      <c r="I185" s="99" t="s">
        <v>199</v>
      </c>
      <c r="K185" s="150" t="s">
        <v>11</v>
      </c>
      <c r="L185" s="1" t="s">
        <v>12</v>
      </c>
      <c r="M185" s="2">
        <v>2018</v>
      </c>
      <c r="N185" s="23">
        <v>2</v>
      </c>
      <c r="O185" s="23">
        <v>4</v>
      </c>
      <c r="P185" s="23">
        <v>0</v>
      </c>
      <c r="Q185" s="23">
        <v>0</v>
      </c>
      <c r="R185" s="30">
        <f t="shared" si="123"/>
        <v>2</v>
      </c>
    </row>
    <row r="186" spans="1:25" ht="30" customHeight="1" x14ac:dyDescent="0.25">
      <c r="A186" s="151"/>
      <c r="B186" s="150" t="s">
        <v>13</v>
      </c>
      <c r="C186" s="2" t="s">
        <v>14</v>
      </c>
      <c r="D186" s="23">
        <v>1</v>
      </c>
      <c r="E186" s="23">
        <v>1</v>
      </c>
      <c r="F186" s="23">
        <v>0</v>
      </c>
      <c r="G186" s="123">
        <v>0</v>
      </c>
      <c r="H186" s="115">
        <f t="shared" si="122"/>
        <v>1</v>
      </c>
      <c r="I186" s="128"/>
      <c r="K186" s="151"/>
      <c r="L186" s="150" t="s">
        <v>13</v>
      </c>
      <c r="M186" s="2" t="s">
        <v>14</v>
      </c>
      <c r="N186" s="23">
        <v>1</v>
      </c>
      <c r="O186" s="23">
        <v>1</v>
      </c>
      <c r="P186" s="23">
        <v>0</v>
      </c>
      <c r="Q186" s="23">
        <v>0</v>
      </c>
      <c r="R186" s="30">
        <f t="shared" si="123"/>
        <v>1</v>
      </c>
    </row>
    <row r="187" spans="1:25" ht="30" customHeight="1" x14ac:dyDescent="0.25">
      <c r="A187" s="151"/>
      <c r="B187" s="152"/>
      <c r="C187" s="2" t="s">
        <v>15</v>
      </c>
      <c r="D187" s="106">
        <v>0</v>
      </c>
      <c r="E187" s="106">
        <v>0</v>
      </c>
      <c r="F187" s="23">
        <v>0</v>
      </c>
      <c r="G187" s="123">
        <v>0</v>
      </c>
      <c r="H187" s="115">
        <f t="shared" si="122"/>
        <v>0</v>
      </c>
      <c r="I187" s="129" t="s">
        <v>198</v>
      </c>
      <c r="K187" s="151"/>
      <c r="L187" s="152"/>
      <c r="M187" s="2" t="s">
        <v>15</v>
      </c>
      <c r="N187" s="23">
        <v>1</v>
      </c>
      <c r="O187" s="23">
        <v>1</v>
      </c>
      <c r="P187" s="23">
        <v>0</v>
      </c>
      <c r="Q187" s="23">
        <v>0</v>
      </c>
      <c r="R187" s="30">
        <f t="shared" si="123"/>
        <v>1</v>
      </c>
    </row>
    <row r="188" spans="1:25" ht="30" customHeight="1" x14ac:dyDescent="0.25">
      <c r="A188" s="151"/>
      <c r="B188" s="150" t="s">
        <v>16</v>
      </c>
      <c r="C188" s="13" t="s">
        <v>60</v>
      </c>
      <c r="D188" s="2" t="s">
        <v>61</v>
      </c>
      <c r="E188" s="2" t="s">
        <v>62</v>
      </c>
      <c r="F188" s="2" t="s">
        <v>63</v>
      </c>
      <c r="G188" s="2" t="s">
        <v>64</v>
      </c>
      <c r="H188" s="116" t="s">
        <v>65</v>
      </c>
      <c r="I188" s="81"/>
      <c r="K188" s="151"/>
      <c r="L188" s="150" t="s">
        <v>16</v>
      </c>
      <c r="M188" s="13" t="s">
        <v>60</v>
      </c>
      <c r="N188" s="2" t="s">
        <v>61</v>
      </c>
      <c r="O188" s="2" t="s">
        <v>62</v>
      </c>
      <c r="P188" s="2" t="s">
        <v>63</v>
      </c>
      <c r="Q188" s="2" t="s">
        <v>64</v>
      </c>
      <c r="R188" s="2" t="s">
        <v>65</v>
      </c>
      <c r="T188" s="13" t="s">
        <v>60</v>
      </c>
      <c r="U188" s="2" t="s">
        <v>61</v>
      </c>
      <c r="V188" s="2" t="s">
        <v>62</v>
      </c>
      <c r="W188" s="2" t="s">
        <v>63</v>
      </c>
      <c r="X188" s="2" t="s">
        <v>64</v>
      </c>
      <c r="Y188" s="2" t="s">
        <v>65</v>
      </c>
    </row>
    <row r="189" spans="1:25" ht="18" customHeight="1" x14ac:dyDescent="0.25">
      <c r="A189" s="152"/>
      <c r="B189" s="152"/>
      <c r="C189" s="14">
        <v>2</v>
      </c>
      <c r="D189" s="14">
        <v>2</v>
      </c>
      <c r="E189" s="14">
        <v>3</v>
      </c>
      <c r="F189" s="14">
        <v>0</v>
      </c>
      <c r="G189" s="14">
        <v>2</v>
      </c>
      <c r="H189" s="14">
        <v>0</v>
      </c>
      <c r="I189" s="7"/>
      <c r="K189" s="152"/>
      <c r="L189" s="152"/>
      <c r="M189" s="14">
        <v>2</v>
      </c>
      <c r="N189" s="14">
        <v>2</v>
      </c>
      <c r="O189" s="14">
        <v>3</v>
      </c>
      <c r="P189" s="14">
        <v>0</v>
      </c>
      <c r="Q189" s="14">
        <v>2</v>
      </c>
      <c r="R189" s="14">
        <v>0</v>
      </c>
      <c r="T189">
        <f>C189-M189</f>
        <v>0</v>
      </c>
      <c r="U189">
        <f t="shared" ref="U189" si="124">D189-N189</f>
        <v>0</v>
      </c>
      <c r="V189">
        <f t="shared" ref="V189" si="125">E189-O189</f>
        <v>0</v>
      </c>
      <c r="W189">
        <f t="shared" ref="W189" si="126">F189-P189</f>
        <v>0</v>
      </c>
      <c r="X189">
        <f t="shared" ref="X189" si="127">G189-Q189</f>
        <v>0</v>
      </c>
      <c r="Y189">
        <f t="shared" ref="Y189" si="128">H189-R189</f>
        <v>0</v>
      </c>
    </row>
    <row r="190" spans="1:25" ht="15" customHeight="1" x14ac:dyDescent="0.25"/>
    <row r="191" spans="1:25" ht="30" customHeight="1" x14ac:dyDescent="0.35">
      <c r="A191" s="163" t="s">
        <v>96</v>
      </c>
      <c r="B191" s="155"/>
      <c r="C191" s="155"/>
      <c r="D191" s="155"/>
      <c r="E191" s="155"/>
      <c r="F191" s="155"/>
      <c r="G191" s="155"/>
      <c r="H191" s="155"/>
      <c r="I191" s="156"/>
      <c r="K191" s="163" t="s">
        <v>96</v>
      </c>
      <c r="L191" s="155"/>
      <c r="M191" s="155"/>
      <c r="N191" s="155"/>
      <c r="O191" s="155"/>
      <c r="P191" s="155"/>
      <c r="Q191" s="155"/>
      <c r="R191" s="155"/>
    </row>
    <row r="192" spans="1:25" ht="30" customHeight="1" x14ac:dyDescent="0.25">
      <c r="A192" s="150" t="s">
        <v>1</v>
      </c>
      <c r="B192" s="157" t="s">
        <v>2</v>
      </c>
      <c r="C192" s="158"/>
      <c r="D192" s="161" t="s">
        <v>3</v>
      </c>
      <c r="E192" s="155"/>
      <c r="F192" s="155"/>
      <c r="G192" s="155"/>
      <c r="H192" s="156"/>
      <c r="I192" s="150" t="s">
        <v>4</v>
      </c>
      <c r="K192" s="150" t="s">
        <v>1</v>
      </c>
      <c r="L192" s="157" t="s">
        <v>2</v>
      </c>
      <c r="M192" s="158"/>
      <c r="N192" s="161" t="s">
        <v>3</v>
      </c>
      <c r="O192" s="155"/>
      <c r="P192" s="155"/>
      <c r="Q192" s="155"/>
      <c r="R192" s="156"/>
    </row>
    <row r="193" spans="1:25" ht="30" customHeight="1" x14ac:dyDescent="0.25">
      <c r="A193" s="152"/>
      <c r="B193" s="159"/>
      <c r="C193" s="160"/>
      <c r="D193" s="1" t="s">
        <v>5</v>
      </c>
      <c r="E193" s="1" t="s">
        <v>6</v>
      </c>
      <c r="F193" s="1" t="s">
        <v>7</v>
      </c>
      <c r="G193" s="1" t="s">
        <v>6</v>
      </c>
      <c r="H193" s="1" t="s">
        <v>8</v>
      </c>
      <c r="I193" s="152"/>
      <c r="K193" s="152"/>
      <c r="L193" s="159"/>
      <c r="M193" s="160"/>
      <c r="N193" s="1" t="s">
        <v>5</v>
      </c>
      <c r="O193" s="1" t="s">
        <v>6</v>
      </c>
      <c r="P193" s="1" t="s">
        <v>7</v>
      </c>
      <c r="Q193" s="1" t="s">
        <v>6</v>
      </c>
      <c r="R193" s="1" t="s">
        <v>8</v>
      </c>
    </row>
    <row r="194" spans="1:25" ht="30" customHeight="1" x14ac:dyDescent="0.25">
      <c r="A194" s="1" t="s">
        <v>9</v>
      </c>
      <c r="B194" s="1" t="s">
        <v>10</v>
      </c>
      <c r="C194" s="2">
        <v>2019</v>
      </c>
      <c r="D194" s="23">
        <v>147</v>
      </c>
      <c r="E194" s="23">
        <v>221</v>
      </c>
      <c r="F194" s="23">
        <v>147</v>
      </c>
      <c r="G194" s="23">
        <v>221</v>
      </c>
      <c r="H194" s="30">
        <f>D194-F194</f>
        <v>0</v>
      </c>
      <c r="I194" s="6"/>
      <c r="K194" s="1" t="s">
        <v>9</v>
      </c>
      <c r="L194" s="1" t="s">
        <v>10</v>
      </c>
      <c r="M194" s="2">
        <v>2018</v>
      </c>
      <c r="N194" s="23">
        <v>126</v>
      </c>
      <c r="O194" s="23">
        <v>444</v>
      </c>
      <c r="P194" s="23">
        <v>124</v>
      </c>
      <c r="Q194" s="23">
        <v>431</v>
      </c>
      <c r="R194" s="30">
        <f>N194-P194</f>
        <v>2</v>
      </c>
    </row>
    <row r="195" spans="1:25" ht="30" customHeight="1" x14ac:dyDescent="0.25">
      <c r="A195" s="150" t="s">
        <v>11</v>
      </c>
      <c r="B195" s="1" t="s">
        <v>12</v>
      </c>
      <c r="C195" s="2">
        <v>2019</v>
      </c>
      <c r="D195" s="23">
        <v>6</v>
      </c>
      <c r="E195" s="23">
        <v>7</v>
      </c>
      <c r="F195" s="23">
        <v>6</v>
      </c>
      <c r="G195" s="23">
        <v>7</v>
      </c>
      <c r="H195" s="30">
        <v>0</v>
      </c>
      <c r="I195" s="7"/>
      <c r="K195" s="150" t="s">
        <v>11</v>
      </c>
      <c r="L195" s="1" t="s">
        <v>12</v>
      </c>
      <c r="M195" s="2">
        <v>2018</v>
      </c>
      <c r="N195" s="23">
        <v>5</v>
      </c>
      <c r="O195" s="23">
        <v>6</v>
      </c>
      <c r="P195" s="23">
        <v>5</v>
      </c>
      <c r="Q195" s="23">
        <v>6</v>
      </c>
      <c r="R195" s="30">
        <v>0</v>
      </c>
    </row>
    <row r="196" spans="1:25" ht="30" customHeight="1" x14ac:dyDescent="0.25">
      <c r="A196" s="151"/>
      <c r="B196" s="150" t="s">
        <v>13</v>
      </c>
      <c r="C196" s="2" t="s">
        <v>14</v>
      </c>
      <c r="D196" s="23">
        <v>10</v>
      </c>
      <c r="E196" s="23">
        <v>14</v>
      </c>
      <c r="F196" s="23">
        <v>10</v>
      </c>
      <c r="G196" s="23">
        <v>14</v>
      </c>
      <c r="H196" s="30">
        <f t="shared" ref="H196:H197" si="129">D196-F196</f>
        <v>0</v>
      </c>
      <c r="I196" s="16"/>
      <c r="K196" s="151"/>
      <c r="L196" s="150" t="s">
        <v>13</v>
      </c>
      <c r="M196" s="2" t="s">
        <v>14</v>
      </c>
      <c r="N196" s="23">
        <v>5</v>
      </c>
      <c r="O196" s="23">
        <v>6</v>
      </c>
      <c r="P196" s="23">
        <v>5</v>
      </c>
      <c r="Q196" s="23">
        <v>6</v>
      </c>
      <c r="R196" s="30">
        <f t="shared" ref="R196:R197" si="130">N196-P196</f>
        <v>0</v>
      </c>
    </row>
    <row r="197" spans="1:25" ht="30" customHeight="1" x14ac:dyDescent="0.25">
      <c r="A197" s="151"/>
      <c r="B197" s="152"/>
      <c r="C197" s="2" t="s">
        <v>15</v>
      </c>
      <c r="D197" s="107">
        <v>8</v>
      </c>
      <c r="E197" s="107">
        <v>9</v>
      </c>
      <c r="F197" s="104">
        <v>6</v>
      </c>
      <c r="G197" s="104">
        <v>6</v>
      </c>
      <c r="H197" s="30">
        <f t="shared" si="129"/>
        <v>2</v>
      </c>
      <c r="I197" s="16"/>
      <c r="K197" s="151"/>
      <c r="L197" s="152"/>
      <c r="M197" s="2" t="s">
        <v>15</v>
      </c>
      <c r="N197" s="38">
        <v>8</v>
      </c>
      <c r="O197" s="38">
        <v>8</v>
      </c>
      <c r="P197" s="23">
        <v>7</v>
      </c>
      <c r="Q197" s="23">
        <v>7</v>
      </c>
      <c r="R197" s="30">
        <f t="shared" si="130"/>
        <v>1</v>
      </c>
    </row>
    <row r="198" spans="1:25" ht="30" customHeight="1" x14ac:dyDescent="0.25">
      <c r="A198" s="151"/>
      <c r="B198" s="150" t="s">
        <v>16</v>
      </c>
      <c r="C198" s="13" t="s">
        <v>60</v>
      </c>
      <c r="D198" s="2" t="s">
        <v>61</v>
      </c>
      <c r="E198" s="2" t="s">
        <v>62</v>
      </c>
      <c r="F198" s="2" t="s">
        <v>63</v>
      </c>
      <c r="G198" s="2" t="s">
        <v>64</v>
      </c>
      <c r="H198" s="2" t="s">
        <v>65</v>
      </c>
      <c r="I198" s="7"/>
      <c r="K198" s="151"/>
      <c r="L198" s="150" t="s">
        <v>16</v>
      </c>
      <c r="M198" s="13" t="s">
        <v>60</v>
      </c>
      <c r="N198" s="2" t="s">
        <v>61</v>
      </c>
      <c r="O198" s="2" t="s">
        <v>62</v>
      </c>
      <c r="P198" s="2" t="s">
        <v>63</v>
      </c>
      <c r="Q198" s="2" t="s">
        <v>64</v>
      </c>
      <c r="R198" s="2" t="s">
        <v>65</v>
      </c>
      <c r="T198" s="13" t="s">
        <v>60</v>
      </c>
      <c r="U198" s="2" t="s">
        <v>61</v>
      </c>
      <c r="V198" s="2" t="s">
        <v>62</v>
      </c>
      <c r="W198" s="2" t="s">
        <v>63</v>
      </c>
      <c r="X198" s="2" t="s">
        <v>64</v>
      </c>
      <c r="Y198" s="2" t="s">
        <v>65</v>
      </c>
    </row>
    <row r="199" spans="1:25" ht="30" customHeight="1" x14ac:dyDescent="0.25">
      <c r="A199" s="152"/>
      <c r="B199" s="152"/>
      <c r="C199" s="14">
        <v>3</v>
      </c>
      <c r="D199" s="14">
        <v>3</v>
      </c>
      <c r="E199" s="14">
        <v>3</v>
      </c>
      <c r="F199" s="14">
        <v>2</v>
      </c>
      <c r="G199" s="14">
        <v>3</v>
      </c>
      <c r="H199" s="14">
        <v>2</v>
      </c>
      <c r="I199" s="7"/>
      <c r="K199" s="152"/>
      <c r="L199" s="152"/>
      <c r="M199" s="14">
        <v>2</v>
      </c>
      <c r="N199" s="14">
        <v>2</v>
      </c>
      <c r="O199" s="14">
        <v>2</v>
      </c>
      <c r="P199" s="14">
        <v>2</v>
      </c>
      <c r="Q199" s="14">
        <v>2</v>
      </c>
      <c r="R199" s="14">
        <v>2</v>
      </c>
      <c r="T199">
        <f>C199-M199</f>
        <v>1</v>
      </c>
      <c r="U199">
        <f t="shared" ref="U199" si="131">D199-N199</f>
        <v>1</v>
      </c>
      <c r="V199">
        <f t="shared" ref="V199" si="132">E199-O199</f>
        <v>1</v>
      </c>
      <c r="W199">
        <f t="shared" ref="W199" si="133">F199-P199</f>
        <v>0</v>
      </c>
      <c r="X199">
        <f t="shared" ref="X199" si="134">G199-Q199</f>
        <v>1</v>
      </c>
      <c r="Y199">
        <f t="shared" ref="Y199" si="135">H199-R199</f>
        <v>0</v>
      </c>
    </row>
    <row r="200" spans="1:25" ht="15.75" customHeight="1" x14ac:dyDescent="0.25"/>
    <row r="201" spans="1:25" ht="30" customHeight="1" x14ac:dyDescent="0.35">
      <c r="A201" s="163" t="s">
        <v>98</v>
      </c>
      <c r="B201" s="155"/>
      <c r="C201" s="155"/>
      <c r="D201" s="155"/>
      <c r="E201" s="155"/>
      <c r="F201" s="155"/>
      <c r="G201" s="155"/>
      <c r="H201" s="155"/>
      <c r="I201" s="156"/>
      <c r="K201" s="163" t="s">
        <v>98</v>
      </c>
      <c r="L201" s="155"/>
      <c r="M201" s="155"/>
      <c r="N201" s="155"/>
      <c r="O201" s="155"/>
      <c r="P201" s="155"/>
      <c r="Q201" s="155"/>
      <c r="R201" s="155"/>
    </row>
    <row r="202" spans="1:25" ht="30" customHeight="1" x14ac:dyDescent="0.25">
      <c r="A202" s="150" t="s">
        <v>1</v>
      </c>
      <c r="B202" s="157" t="s">
        <v>2</v>
      </c>
      <c r="C202" s="158"/>
      <c r="D202" s="161" t="s">
        <v>3</v>
      </c>
      <c r="E202" s="155"/>
      <c r="F202" s="155"/>
      <c r="G202" s="155"/>
      <c r="H202" s="156"/>
      <c r="I202" s="150" t="s">
        <v>4</v>
      </c>
      <c r="K202" s="150" t="s">
        <v>1</v>
      </c>
      <c r="L202" s="157" t="s">
        <v>2</v>
      </c>
      <c r="M202" s="158"/>
      <c r="N202" s="161" t="s">
        <v>3</v>
      </c>
      <c r="O202" s="155"/>
      <c r="P202" s="155"/>
      <c r="Q202" s="155"/>
      <c r="R202" s="156"/>
    </row>
    <row r="203" spans="1:25" ht="30" customHeight="1" x14ac:dyDescent="0.25">
      <c r="A203" s="152"/>
      <c r="B203" s="159"/>
      <c r="C203" s="160"/>
      <c r="D203" s="1" t="s">
        <v>5</v>
      </c>
      <c r="E203" s="1" t="s">
        <v>6</v>
      </c>
      <c r="F203" s="1" t="s">
        <v>7</v>
      </c>
      <c r="G203" s="1" t="s">
        <v>6</v>
      </c>
      <c r="H203" s="1" t="s">
        <v>8</v>
      </c>
      <c r="I203" s="152"/>
      <c r="K203" s="152"/>
      <c r="L203" s="159"/>
      <c r="M203" s="160"/>
      <c r="N203" s="1" t="s">
        <v>5</v>
      </c>
      <c r="O203" s="1" t="s">
        <v>6</v>
      </c>
      <c r="P203" s="1" t="s">
        <v>7</v>
      </c>
      <c r="Q203" s="1" t="s">
        <v>6</v>
      </c>
      <c r="R203" s="1" t="s">
        <v>8</v>
      </c>
    </row>
    <row r="204" spans="1:25" ht="30" customHeight="1" x14ac:dyDescent="0.25">
      <c r="A204" s="1" t="s">
        <v>9</v>
      </c>
      <c r="B204" s="1" t="s">
        <v>10</v>
      </c>
      <c r="C204" s="2">
        <v>2019</v>
      </c>
      <c r="D204" s="23">
        <v>0</v>
      </c>
      <c r="E204" s="23">
        <v>0</v>
      </c>
      <c r="F204" s="23">
        <v>0</v>
      </c>
      <c r="G204" s="23">
        <v>0</v>
      </c>
      <c r="H204" s="30">
        <f t="shared" ref="H204:H207" si="136">D204-F204</f>
        <v>0</v>
      </c>
      <c r="I204" s="6"/>
      <c r="K204" s="1" t="s">
        <v>9</v>
      </c>
      <c r="L204" s="1" t="s">
        <v>10</v>
      </c>
      <c r="M204" s="2">
        <v>2018</v>
      </c>
      <c r="N204" s="23">
        <v>0</v>
      </c>
      <c r="O204" s="23">
        <v>0</v>
      </c>
      <c r="P204" s="23">
        <v>0</v>
      </c>
      <c r="Q204" s="23">
        <v>0</v>
      </c>
      <c r="R204" s="30">
        <f t="shared" ref="R204:R207" si="137">N204-P204</f>
        <v>0</v>
      </c>
    </row>
    <row r="205" spans="1:25" ht="30" customHeight="1" x14ac:dyDescent="0.25">
      <c r="A205" s="150" t="s">
        <v>11</v>
      </c>
      <c r="B205" s="1" t="s">
        <v>12</v>
      </c>
      <c r="C205" s="2">
        <v>2019</v>
      </c>
      <c r="D205" s="23">
        <v>0</v>
      </c>
      <c r="E205" s="23">
        <v>0</v>
      </c>
      <c r="F205" s="23">
        <v>0</v>
      </c>
      <c r="G205" s="23">
        <v>0</v>
      </c>
      <c r="H205" s="30">
        <f t="shared" si="136"/>
        <v>0</v>
      </c>
      <c r="I205" s="7"/>
      <c r="K205" s="150" t="s">
        <v>11</v>
      </c>
      <c r="L205" s="1" t="s">
        <v>12</v>
      </c>
      <c r="M205" s="2">
        <v>2018</v>
      </c>
      <c r="N205" s="23">
        <v>0</v>
      </c>
      <c r="O205" s="23">
        <v>0</v>
      </c>
      <c r="P205" s="23">
        <v>0</v>
      </c>
      <c r="Q205" s="23">
        <v>0</v>
      </c>
      <c r="R205" s="30">
        <f t="shared" si="137"/>
        <v>0</v>
      </c>
    </row>
    <row r="206" spans="1:25" ht="30" customHeight="1" x14ac:dyDescent="0.25">
      <c r="A206" s="151"/>
      <c r="B206" s="150" t="s">
        <v>13</v>
      </c>
      <c r="C206" s="2" t="s">
        <v>14</v>
      </c>
      <c r="D206" s="23">
        <v>1</v>
      </c>
      <c r="E206" s="23">
        <v>1</v>
      </c>
      <c r="F206" s="23">
        <v>0</v>
      </c>
      <c r="G206" s="23">
        <v>0</v>
      </c>
      <c r="H206" s="30">
        <f t="shared" si="136"/>
        <v>1</v>
      </c>
      <c r="I206" s="6"/>
      <c r="K206" s="151"/>
      <c r="L206" s="150" t="s">
        <v>13</v>
      </c>
      <c r="M206" s="2" t="s">
        <v>14</v>
      </c>
      <c r="N206" s="23">
        <v>0</v>
      </c>
      <c r="O206" s="23">
        <v>0</v>
      </c>
      <c r="P206" s="23">
        <v>0</v>
      </c>
      <c r="Q206" s="23">
        <v>0</v>
      </c>
      <c r="R206" s="30">
        <f t="shared" si="137"/>
        <v>0</v>
      </c>
    </row>
    <row r="207" spans="1:25" ht="30" customHeight="1" x14ac:dyDescent="0.25">
      <c r="A207" s="151"/>
      <c r="B207" s="152"/>
      <c r="C207" s="2" t="s">
        <v>15</v>
      </c>
      <c r="D207" s="23">
        <v>0</v>
      </c>
      <c r="E207" s="23">
        <v>0</v>
      </c>
      <c r="F207" s="23">
        <v>0</v>
      </c>
      <c r="G207" s="23">
        <v>0</v>
      </c>
      <c r="H207" s="30">
        <f t="shared" si="136"/>
        <v>0</v>
      </c>
      <c r="I207" s="6"/>
      <c r="K207" s="151"/>
      <c r="L207" s="152"/>
      <c r="M207" s="2" t="s">
        <v>15</v>
      </c>
      <c r="N207" s="23">
        <v>0</v>
      </c>
      <c r="O207" s="23">
        <v>0</v>
      </c>
      <c r="P207" s="23">
        <v>0</v>
      </c>
      <c r="Q207" s="23">
        <v>0</v>
      </c>
      <c r="R207" s="30">
        <f t="shared" si="137"/>
        <v>0</v>
      </c>
    </row>
    <row r="208" spans="1:25" ht="30" customHeight="1" x14ac:dyDescent="0.25">
      <c r="A208" s="151"/>
      <c r="B208" s="150" t="s">
        <v>16</v>
      </c>
      <c r="C208" s="13" t="s">
        <v>60</v>
      </c>
      <c r="D208" s="2" t="s">
        <v>61</v>
      </c>
      <c r="E208" s="2" t="s">
        <v>62</v>
      </c>
      <c r="F208" s="2" t="s">
        <v>63</v>
      </c>
      <c r="G208" s="2" t="s">
        <v>64</v>
      </c>
      <c r="H208" s="2" t="s">
        <v>65</v>
      </c>
      <c r="I208" s="7"/>
      <c r="K208" s="151"/>
      <c r="L208" s="150" t="s">
        <v>16</v>
      </c>
      <c r="M208" s="13" t="s">
        <v>60</v>
      </c>
      <c r="N208" s="2" t="s">
        <v>61</v>
      </c>
      <c r="O208" s="2" t="s">
        <v>62</v>
      </c>
      <c r="P208" s="2" t="s">
        <v>63</v>
      </c>
      <c r="Q208" s="2" t="s">
        <v>64</v>
      </c>
      <c r="R208" s="2" t="s">
        <v>65</v>
      </c>
      <c r="T208" s="13" t="s">
        <v>60</v>
      </c>
      <c r="U208" s="2" t="s">
        <v>61</v>
      </c>
      <c r="V208" s="2" t="s">
        <v>62</v>
      </c>
      <c r="W208" s="2" t="s">
        <v>63</v>
      </c>
      <c r="X208" s="2" t="s">
        <v>64</v>
      </c>
      <c r="Y208" s="2" t="s">
        <v>65</v>
      </c>
    </row>
    <row r="209" spans="1:25" ht="30" customHeight="1" x14ac:dyDescent="0.25">
      <c r="A209" s="152"/>
      <c r="B209" s="152"/>
      <c r="C209" s="14">
        <v>0</v>
      </c>
      <c r="D209" s="14">
        <v>0</v>
      </c>
      <c r="E209" s="14">
        <v>0</v>
      </c>
      <c r="F209" s="14">
        <v>0</v>
      </c>
      <c r="G209" s="14">
        <v>0</v>
      </c>
      <c r="H209" s="14">
        <v>0</v>
      </c>
      <c r="I209" s="7"/>
      <c r="K209" s="152"/>
      <c r="L209" s="152"/>
      <c r="M209" s="14">
        <v>0</v>
      </c>
      <c r="N209" s="14">
        <v>0</v>
      </c>
      <c r="O209" s="14">
        <v>0</v>
      </c>
      <c r="P209" s="14">
        <v>0</v>
      </c>
      <c r="Q209" s="14">
        <v>0</v>
      </c>
      <c r="R209" s="14">
        <v>0</v>
      </c>
      <c r="T209">
        <f>C209-M209</f>
        <v>0</v>
      </c>
      <c r="U209">
        <f t="shared" ref="U209" si="138">D209-N209</f>
        <v>0</v>
      </c>
      <c r="V209">
        <f t="shared" ref="V209" si="139">E209-O209</f>
        <v>0</v>
      </c>
      <c r="W209">
        <f t="shared" ref="W209" si="140">F209-P209</f>
        <v>0</v>
      </c>
      <c r="X209">
        <f t="shared" ref="X209" si="141">G209-Q209</f>
        <v>0</v>
      </c>
      <c r="Y209">
        <f t="shared" ref="Y209" si="142">H209-R209</f>
        <v>0</v>
      </c>
    </row>
    <row r="211" spans="1:25" ht="30" customHeight="1" x14ac:dyDescent="0.35">
      <c r="A211" s="177" t="s">
        <v>148</v>
      </c>
      <c r="B211" s="155"/>
      <c r="C211" s="155"/>
      <c r="D211" s="155"/>
      <c r="E211" s="155"/>
      <c r="F211" s="155"/>
      <c r="G211" s="155"/>
      <c r="H211" s="155"/>
      <c r="I211" s="156"/>
      <c r="K211" s="177" t="s">
        <v>148</v>
      </c>
      <c r="L211" s="155"/>
      <c r="M211" s="155"/>
      <c r="N211" s="155"/>
      <c r="O211" s="155"/>
      <c r="P211" s="155"/>
      <c r="Q211" s="155"/>
      <c r="R211" s="155"/>
    </row>
    <row r="212" spans="1:25" ht="30" customHeight="1" x14ac:dyDescent="0.25">
      <c r="A212" s="150" t="s">
        <v>1</v>
      </c>
      <c r="B212" s="157" t="s">
        <v>2</v>
      </c>
      <c r="C212" s="158"/>
      <c r="D212" s="161" t="s">
        <v>3</v>
      </c>
      <c r="E212" s="155"/>
      <c r="F212" s="155"/>
      <c r="G212" s="155"/>
      <c r="H212" s="156"/>
      <c r="I212" s="150" t="s">
        <v>4</v>
      </c>
      <c r="K212" s="150" t="s">
        <v>1</v>
      </c>
      <c r="L212" s="157" t="s">
        <v>2</v>
      </c>
      <c r="M212" s="158"/>
      <c r="N212" s="161" t="s">
        <v>3</v>
      </c>
      <c r="O212" s="155"/>
      <c r="P212" s="155"/>
      <c r="Q212" s="155"/>
      <c r="R212" s="156"/>
    </row>
    <row r="213" spans="1:25" ht="30" customHeight="1" x14ac:dyDescent="0.25">
      <c r="A213" s="152"/>
      <c r="B213" s="159"/>
      <c r="C213" s="160"/>
      <c r="D213" s="1" t="s">
        <v>5</v>
      </c>
      <c r="E213" s="1" t="s">
        <v>6</v>
      </c>
      <c r="F213" s="1" t="s">
        <v>7</v>
      </c>
      <c r="G213" s="1" t="s">
        <v>6</v>
      </c>
      <c r="H213" s="1" t="s">
        <v>8</v>
      </c>
      <c r="I213" s="152"/>
      <c r="K213" s="152"/>
      <c r="L213" s="159"/>
      <c r="M213" s="160"/>
      <c r="N213" s="1" t="s">
        <v>5</v>
      </c>
      <c r="O213" s="1" t="s">
        <v>6</v>
      </c>
      <c r="P213" s="1" t="s">
        <v>7</v>
      </c>
      <c r="Q213" s="1" t="s">
        <v>6</v>
      </c>
      <c r="R213" s="1" t="s">
        <v>8</v>
      </c>
    </row>
    <row r="214" spans="1:25" ht="30" customHeight="1" x14ac:dyDescent="0.25">
      <c r="A214" s="1" t="s">
        <v>9</v>
      </c>
      <c r="B214" s="1" t="s">
        <v>10</v>
      </c>
      <c r="C214" s="2">
        <v>2019</v>
      </c>
      <c r="D214" s="23">
        <v>8</v>
      </c>
      <c r="E214" s="23">
        <v>17</v>
      </c>
      <c r="F214" s="23">
        <v>8</v>
      </c>
      <c r="G214" s="23">
        <v>17</v>
      </c>
      <c r="H214" s="30">
        <f>D214-F214</f>
        <v>0</v>
      </c>
      <c r="I214" s="99" t="s">
        <v>197</v>
      </c>
      <c r="K214" s="1" t="s">
        <v>9</v>
      </c>
      <c r="L214" s="1" t="s">
        <v>10</v>
      </c>
      <c r="M214" s="2">
        <v>2018</v>
      </c>
      <c r="N214" s="23">
        <v>3</v>
      </c>
      <c r="O214" s="23">
        <v>3</v>
      </c>
      <c r="P214" s="23">
        <v>1</v>
      </c>
      <c r="Q214" s="23">
        <v>1</v>
      </c>
      <c r="R214" s="30">
        <f t="shared" ref="R214:R217" si="143">N214-P214</f>
        <v>2</v>
      </c>
    </row>
    <row r="215" spans="1:25" ht="30" customHeight="1" x14ac:dyDescent="0.25">
      <c r="A215" s="150" t="s">
        <v>11</v>
      </c>
      <c r="B215" s="1" t="s">
        <v>12</v>
      </c>
      <c r="C215" s="2">
        <v>2019</v>
      </c>
      <c r="D215" s="23">
        <v>3</v>
      </c>
      <c r="E215" s="23">
        <v>3</v>
      </c>
      <c r="F215" s="23">
        <v>2</v>
      </c>
      <c r="G215" s="23">
        <v>2</v>
      </c>
      <c r="H215" s="30">
        <f t="shared" ref="H215:H217" si="144">D215-F215</f>
        <v>1</v>
      </c>
      <c r="I215" s="7"/>
      <c r="K215" s="150" t="s">
        <v>11</v>
      </c>
      <c r="L215" s="1" t="s">
        <v>12</v>
      </c>
      <c r="M215" s="2">
        <v>2018</v>
      </c>
      <c r="N215" s="23">
        <v>0</v>
      </c>
      <c r="O215" s="23">
        <v>0</v>
      </c>
      <c r="P215" s="23">
        <v>0</v>
      </c>
      <c r="Q215" s="23">
        <v>0</v>
      </c>
      <c r="R215" s="30">
        <f t="shared" si="143"/>
        <v>0</v>
      </c>
    </row>
    <row r="216" spans="1:25" ht="30" customHeight="1" x14ac:dyDescent="0.25">
      <c r="A216" s="151"/>
      <c r="B216" s="150" t="s">
        <v>13</v>
      </c>
      <c r="C216" s="2" t="s">
        <v>14</v>
      </c>
      <c r="D216" s="23">
        <v>6</v>
      </c>
      <c r="E216" s="23">
        <v>6</v>
      </c>
      <c r="F216" s="23">
        <v>5</v>
      </c>
      <c r="G216" s="23">
        <v>5</v>
      </c>
      <c r="H216" s="30">
        <f t="shared" si="144"/>
        <v>1</v>
      </c>
      <c r="I216" s="6"/>
      <c r="K216" s="151"/>
      <c r="L216" s="150" t="s">
        <v>13</v>
      </c>
      <c r="M216" s="2" t="s">
        <v>14</v>
      </c>
      <c r="N216" s="23">
        <v>0</v>
      </c>
      <c r="O216" s="23">
        <v>0</v>
      </c>
      <c r="P216" s="23">
        <v>0</v>
      </c>
      <c r="Q216" s="23">
        <v>0</v>
      </c>
      <c r="R216" s="30">
        <f t="shared" si="143"/>
        <v>0</v>
      </c>
    </row>
    <row r="217" spans="1:25" ht="30" customHeight="1" x14ac:dyDescent="0.25">
      <c r="A217" s="151"/>
      <c r="B217" s="152"/>
      <c r="C217" s="2" t="s">
        <v>15</v>
      </c>
      <c r="D217" s="23">
        <v>0</v>
      </c>
      <c r="E217" s="23">
        <v>0</v>
      </c>
      <c r="F217" s="23">
        <v>0</v>
      </c>
      <c r="G217" s="23">
        <v>0</v>
      </c>
      <c r="H217" s="30">
        <f t="shared" si="144"/>
        <v>0</v>
      </c>
      <c r="I217" s="6"/>
      <c r="K217" s="151"/>
      <c r="L217" s="152"/>
      <c r="M217" s="2" t="s">
        <v>15</v>
      </c>
      <c r="N217" s="23">
        <v>0</v>
      </c>
      <c r="O217" s="23">
        <v>0</v>
      </c>
      <c r="P217" s="23">
        <v>0</v>
      </c>
      <c r="Q217" s="23">
        <v>0</v>
      </c>
      <c r="R217" s="30">
        <f t="shared" si="143"/>
        <v>0</v>
      </c>
    </row>
    <row r="218" spans="1:25" ht="30" customHeight="1" x14ac:dyDescent="0.25">
      <c r="A218" s="151"/>
      <c r="B218" s="150" t="s">
        <v>16</v>
      </c>
      <c r="C218" s="13" t="s">
        <v>60</v>
      </c>
      <c r="D218" s="2" t="s">
        <v>61</v>
      </c>
      <c r="E218" s="2" t="s">
        <v>62</v>
      </c>
      <c r="F218" s="2" t="s">
        <v>63</v>
      </c>
      <c r="G218" s="2" t="s">
        <v>64</v>
      </c>
      <c r="H218" s="2" t="s">
        <v>65</v>
      </c>
      <c r="I218" s="7"/>
      <c r="K218" s="151"/>
      <c r="L218" s="150" t="s">
        <v>16</v>
      </c>
      <c r="M218" s="13" t="s">
        <v>60</v>
      </c>
      <c r="N218" s="2" t="s">
        <v>61</v>
      </c>
      <c r="O218" s="2" t="s">
        <v>62</v>
      </c>
      <c r="P218" s="2" t="s">
        <v>63</v>
      </c>
      <c r="Q218" s="2" t="s">
        <v>64</v>
      </c>
      <c r="R218" s="2" t="s">
        <v>65</v>
      </c>
      <c r="T218" s="13" t="s">
        <v>60</v>
      </c>
      <c r="U218" s="2" t="s">
        <v>61</v>
      </c>
      <c r="V218" s="2" t="s">
        <v>62</v>
      </c>
      <c r="W218" s="2" t="s">
        <v>63</v>
      </c>
      <c r="X218" s="2" t="s">
        <v>64</v>
      </c>
      <c r="Y218" s="2" t="s">
        <v>65</v>
      </c>
    </row>
    <row r="219" spans="1:25" ht="30" customHeight="1" x14ac:dyDescent="0.25">
      <c r="A219" s="152"/>
      <c r="B219" s="152"/>
      <c r="C219" s="102">
        <v>1</v>
      </c>
      <c r="D219" s="102">
        <v>1</v>
      </c>
      <c r="E219" s="102">
        <v>1</v>
      </c>
      <c r="F219" s="102">
        <v>1</v>
      </c>
      <c r="G219" s="102">
        <v>4</v>
      </c>
      <c r="H219" s="102">
        <v>4</v>
      </c>
      <c r="I219" s="7"/>
      <c r="K219" s="152"/>
      <c r="L219" s="152"/>
      <c r="M219" s="14">
        <v>1</v>
      </c>
      <c r="N219" s="14">
        <v>1</v>
      </c>
      <c r="O219" s="14">
        <v>1</v>
      </c>
      <c r="P219" s="14">
        <v>0</v>
      </c>
      <c r="Q219" s="14">
        <v>4</v>
      </c>
      <c r="R219" s="14">
        <v>0</v>
      </c>
      <c r="T219">
        <f>C219-M219</f>
        <v>0</v>
      </c>
      <c r="U219">
        <f t="shared" ref="U219" si="145">D219-N219</f>
        <v>0</v>
      </c>
      <c r="V219">
        <f t="shared" ref="V219" si="146">E219-O219</f>
        <v>0</v>
      </c>
      <c r="W219">
        <f t="shared" ref="W219" si="147">F219-P219</f>
        <v>1</v>
      </c>
      <c r="X219">
        <f t="shared" ref="X219" si="148">G219-Q219</f>
        <v>0</v>
      </c>
      <c r="Y219">
        <f t="shared" ref="Y219" si="149">H219-R219</f>
        <v>4</v>
      </c>
    </row>
    <row r="953" spans="1:1" ht="30" customHeight="1" x14ac:dyDescent="0.25">
      <c r="A953" t="s">
        <v>143</v>
      </c>
    </row>
  </sheetData>
  <mergeCells count="327">
    <mergeCell ref="A1:I1"/>
    <mergeCell ref="A2:A3"/>
    <mergeCell ref="B2:C3"/>
    <mergeCell ref="D2:H2"/>
    <mergeCell ref="I2:I3"/>
    <mergeCell ref="A5:A9"/>
    <mergeCell ref="B6:B7"/>
    <mergeCell ref="B8:B9"/>
    <mergeCell ref="A21:I21"/>
    <mergeCell ref="A22:A23"/>
    <mergeCell ref="B22:C23"/>
    <mergeCell ref="D22:H22"/>
    <mergeCell ref="I22:I23"/>
    <mergeCell ref="A25:A29"/>
    <mergeCell ref="B26:B27"/>
    <mergeCell ref="B28:B29"/>
    <mergeCell ref="A11:I11"/>
    <mergeCell ref="A12:A13"/>
    <mergeCell ref="B12:C13"/>
    <mergeCell ref="D12:H12"/>
    <mergeCell ref="I12:I13"/>
    <mergeCell ref="A15:A19"/>
    <mergeCell ref="B16:B17"/>
    <mergeCell ref="B18:B19"/>
    <mergeCell ref="A41:I41"/>
    <mergeCell ref="A42:A43"/>
    <mergeCell ref="B42:C43"/>
    <mergeCell ref="D42:H42"/>
    <mergeCell ref="I42:I43"/>
    <mergeCell ref="A45:A49"/>
    <mergeCell ref="B46:B47"/>
    <mergeCell ref="B48:B49"/>
    <mergeCell ref="A31:I31"/>
    <mergeCell ref="A32:A33"/>
    <mergeCell ref="B32:C33"/>
    <mergeCell ref="D32:H32"/>
    <mergeCell ref="I32:I33"/>
    <mergeCell ref="A35:A39"/>
    <mergeCell ref="B36:B37"/>
    <mergeCell ref="B38:B39"/>
    <mergeCell ref="A61:I61"/>
    <mergeCell ref="A62:A63"/>
    <mergeCell ref="B62:C63"/>
    <mergeCell ref="D62:H62"/>
    <mergeCell ref="I62:I63"/>
    <mergeCell ref="A65:A69"/>
    <mergeCell ref="B66:B67"/>
    <mergeCell ref="B68:B69"/>
    <mergeCell ref="A51:I51"/>
    <mergeCell ref="A52:A53"/>
    <mergeCell ref="B52:C53"/>
    <mergeCell ref="D52:H52"/>
    <mergeCell ref="I52:I53"/>
    <mergeCell ref="A55:A59"/>
    <mergeCell ref="B56:B57"/>
    <mergeCell ref="B58:B59"/>
    <mergeCell ref="A81:I81"/>
    <mergeCell ref="A82:A83"/>
    <mergeCell ref="B82:C83"/>
    <mergeCell ref="D82:H82"/>
    <mergeCell ref="I82:I83"/>
    <mergeCell ref="A85:A89"/>
    <mergeCell ref="B86:B87"/>
    <mergeCell ref="B88:B89"/>
    <mergeCell ref="A71:I71"/>
    <mergeCell ref="A72:A73"/>
    <mergeCell ref="B72:C73"/>
    <mergeCell ref="D72:H72"/>
    <mergeCell ref="I72:I73"/>
    <mergeCell ref="A75:A79"/>
    <mergeCell ref="B76:B77"/>
    <mergeCell ref="B78:B79"/>
    <mergeCell ref="A101:I101"/>
    <mergeCell ref="A102:A103"/>
    <mergeCell ref="B102:C103"/>
    <mergeCell ref="D102:H102"/>
    <mergeCell ref="I102:I103"/>
    <mergeCell ref="A105:A109"/>
    <mergeCell ref="B106:B107"/>
    <mergeCell ref="B108:B109"/>
    <mergeCell ref="A91:I91"/>
    <mergeCell ref="A92:A93"/>
    <mergeCell ref="B92:C93"/>
    <mergeCell ref="D92:H92"/>
    <mergeCell ref="I92:I93"/>
    <mergeCell ref="A95:A99"/>
    <mergeCell ref="B96:B97"/>
    <mergeCell ref="B98:B99"/>
    <mergeCell ref="A121:I121"/>
    <mergeCell ref="A122:A123"/>
    <mergeCell ref="B122:C123"/>
    <mergeCell ref="D122:H122"/>
    <mergeCell ref="I122:I123"/>
    <mergeCell ref="A125:A129"/>
    <mergeCell ref="B126:B127"/>
    <mergeCell ref="B128:B129"/>
    <mergeCell ref="A111:I111"/>
    <mergeCell ref="A112:A113"/>
    <mergeCell ref="B112:C113"/>
    <mergeCell ref="D112:H112"/>
    <mergeCell ref="I112:I113"/>
    <mergeCell ref="A115:A119"/>
    <mergeCell ref="B116:B117"/>
    <mergeCell ref="B118:B119"/>
    <mergeCell ref="A131:I131"/>
    <mergeCell ref="A132:A133"/>
    <mergeCell ref="B132:C133"/>
    <mergeCell ref="D132:H132"/>
    <mergeCell ref="I132:I133"/>
    <mergeCell ref="A135:A139"/>
    <mergeCell ref="B136:B137"/>
    <mergeCell ref="B138:B139"/>
    <mergeCell ref="A151:I151"/>
    <mergeCell ref="A152:A153"/>
    <mergeCell ref="B152:C153"/>
    <mergeCell ref="D152:H152"/>
    <mergeCell ref="I152:I153"/>
    <mergeCell ref="A155:A159"/>
    <mergeCell ref="B156:B157"/>
    <mergeCell ref="B158:B159"/>
    <mergeCell ref="A141:I141"/>
    <mergeCell ref="A142:A143"/>
    <mergeCell ref="B142:C143"/>
    <mergeCell ref="D142:H142"/>
    <mergeCell ref="A145:A149"/>
    <mergeCell ref="B146:B147"/>
    <mergeCell ref="A171:I171"/>
    <mergeCell ref="A172:A173"/>
    <mergeCell ref="B172:C173"/>
    <mergeCell ref="D172:H172"/>
    <mergeCell ref="I172:I173"/>
    <mergeCell ref="A175:A179"/>
    <mergeCell ref="B176:B177"/>
    <mergeCell ref="B178:B179"/>
    <mergeCell ref="A161:I161"/>
    <mergeCell ref="A162:A163"/>
    <mergeCell ref="B162:C163"/>
    <mergeCell ref="D162:H162"/>
    <mergeCell ref="I162:I163"/>
    <mergeCell ref="A165:A169"/>
    <mergeCell ref="B166:B167"/>
    <mergeCell ref="B168:B169"/>
    <mergeCell ref="B198:B199"/>
    <mergeCell ref="A181:I181"/>
    <mergeCell ref="A182:A183"/>
    <mergeCell ref="B182:C183"/>
    <mergeCell ref="D182:H182"/>
    <mergeCell ref="I182:I183"/>
    <mergeCell ref="A185:A189"/>
    <mergeCell ref="B186:B187"/>
    <mergeCell ref="B188:B189"/>
    <mergeCell ref="L108:L109"/>
    <mergeCell ref="A211:I211"/>
    <mergeCell ref="A212:A213"/>
    <mergeCell ref="B212:C213"/>
    <mergeCell ref="D212:H212"/>
    <mergeCell ref="I212:I213"/>
    <mergeCell ref="A215:A219"/>
    <mergeCell ref="B216:B217"/>
    <mergeCell ref="B218:B219"/>
    <mergeCell ref="A201:I201"/>
    <mergeCell ref="A202:A203"/>
    <mergeCell ref="B202:C203"/>
    <mergeCell ref="D202:H202"/>
    <mergeCell ref="I202:I203"/>
    <mergeCell ref="A205:A209"/>
    <mergeCell ref="B206:B207"/>
    <mergeCell ref="B208:B209"/>
    <mergeCell ref="A191:I191"/>
    <mergeCell ref="A192:A193"/>
    <mergeCell ref="B192:C193"/>
    <mergeCell ref="D192:H192"/>
    <mergeCell ref="I192:I193"/>
    <mergeCell ref="A195:A199"/>
    <mergeCell ref="B196:B197"/>
    <mergeCell ref="K12:K13"/>
    <mergeCell ref="L12:M13"/>
    <mergeCell ref="N12:R12"/>
    <mergeCell ref="K15:K19"/>
    <mergeCell ref="L16:L17"/>
    <mergeCell ref="L18:L19"/>
    <mergeCell ref="K21:R21"/>
    <mergeCell ref="K1:R1"/>
    <mergeCell ref="K2:K3"/>
    <mergeCell ref="L2:M3"/>
    <mergeCell ref="N2:R2"/>
    <mergeCell ref="K5:K9"/>
    <mergeCell ref="L6:L7"/>
    <mergeCell ref="L8:L9"/>
    <mergeCell ref="K11:R11"/>
    <mergeCell ref="K22:K23"/>
    <mergeCell ref="L22:M23"/>
    <mergeCell ref="N22:R22"/>
    <mergeCell ref="K25:K29"/>
    <mergeCell ref="L26:L27"/>
    <mergeCell ref="L28:L29"/>
    <mergeCell ref="K31:R31"/>
    <mergeCell ref="K32:K33"/>
    <mergeCell ref="L32:M33"/>
    <mergeCell ref="N32:R32"/>
    <mergeCell ref="K51:R51"/>
    <mergeCell ref="K52:K53"/>
    <mergeCell ref="L52:M53"/>
    <mergeCell ref="N52:R52"/>
    <mergeCell ref="K55:K59"/>
    <mergeCell ref="L56:L57"/>
    <mergeCell ref="L58:L59"/>
    <mergeCell ref="K61:R61"/>
    <mergeCell ref="K35:K39"/>
    <mergeCell ref="L36:L37"/>
    <mergeCell ref="L38:L39"/>
    <mergeCell ref="K41:R41"/>
    <mergeCell ref="K42:K43"/>
    <mergeCell ref="L42:M43"/>
    <mergeCell ref="N42:R42"/>
    <mergeCell ref="K45:K49"/>
    <mergeCell ref="L46:L47"/>
    <mergeCell ref="L48:L49"/>
    <mergeCell ref="K62:K63"/>
    <mergeCell ref="L62:M63"/>
    <mergeCell ref="N62:R62"/>
    <mergeCell ref="K65:K69"/>
    <mergeCell ref="L66:L67"/>
    <mergeCell ref="L68:L69"/>
    <mergeCell ref="K71:R71"/>
    <mergeCell ref="K72:K73"/>
    <mergeCell ref="L72:M73"/>
    <mergeCell ref="N72:R72"/>
    <mergeCell ref="K91:R91"/>
    <mergeCell ref="K92:K93"/>
    <mergeCell ref="L92:M93"/>
    <mergeCell ref="N92:R92"/>
    <mergeCell ref="K95:K99"/>
    <mergeCell ref="L96:L97"/>
    <mergeCell ref="L98:L99"/>
    <mergeCell ref="K111:R111"/>
    <mergeCell ref="K75:K79"/>
    <mergeCell ref="L76:L77"/>
    <mergeCell ref="L78:L79"/>
    <mergeCell ref="K81:R81"/>
    <mergeCell ref="K82:K83"/>
    <mergeCell ref="L82:M83"/>
    <mergeCell ref="N82:R82"/>
    <mergeCell ref="K85:K89"/>
    <mergeCell ref="L86:L87"/>
    <mergeCell ref="L88:L89"/>
    <mergeCell ref="K101:R101"/>
    <mergeCell ref="K102:K103"/>
    <mergeCell ref="L102:M103"/>
    <mergeCell ref="N102:R102"/>
    <mergeCell ref="K105:K109"/>
    <mergeCell ref="L106:L107"/>
    <mergeCell ref="K112:K113"/>
    <mergeCell ref="L112:M113"/>
    <mergeCell ref="N112:R112"/>
    <mergeCell ref="K115:K119"/>
    <mergeCell ref="L116:L117"/>
    <mergeCell ref="L118:L119"/>
    <mergeCell ref="K121:R121"/>
    <mergeCell ref="K122:K123"/>
    <mergeCell ref="L122:M123"/>
    <mergeCell ref="N122:R122"/>
    <mergeCell ref="K125:K129"/>
    <mergeCell ref="L126:L127"/>
    <mergeCell ref="L128:L129"/>
    <mergeCell ref="K131:R131"/>
    <mergeCell ref="K132:K133"/>
    <mergeCell ref="L132:M133"/>
    <mergeCell ref="N132:R132"/>
    <mergeCell ref="K135:K139"/>
    <mergeCell ref="L136:L137"/>
    <mergeCell ref="L138:L139"/>
    <mergeCell ref="K141:R141"/>
    <mergeCell ref="K142:K143"/>
    <mergeCell ref="L142:M143"/>
    <mergeCell ref="N142:R142"/>
    <mergeCell ref="K145:K149"/>
    <mergeCell ref="L146:L147"/>
    <mergeCell ref="K151:R151"/>
    <mergeCell ref="K152:K153"/>
    <mergeCell ref="L152:M153"/>
    <mergeCell ref="N152:R152"/>
    <mergeCell ref="K171:R171"/>
    <mergeCell ref="K172:K173"/>
    <mergeCell ref="L172:M173"/>
    <mergeCell ref="N172:R172"/>
    <mergeCell ref="K175:K179"/>
    <mergeCell ref="L176:L177"/>
    <mergeCell ref="L178:L179"/>
    <mergeCell ref="K181:R181"/>
    <mergeCell ref="K155:K159"/>
    <mergeCell ref="L156:L157"/>
    <mergeCell ref="L158:L159"/>
    <mergeCell ref="K161:R161"/>
    <mergeCell ref="K162:K163"/>
    <mergeCell ref="L162:M163"/>
    <mergeCell ref="N162:R162"/>
    <mergeCell ref="K165:K169"/>
    <mergeCell ref="L166:L167"/>
    <mergeCell ref="L168:L169"/>
    <mergeCell ref="K182:K183"/>
    <mergeCell ref="L182:M183"/>
    <mergeCell ref="N182:R182"/>
    <mergeCell ref="K185:K189"/>
    <mergeCell ref="L186:L187"/>
    <mergeCell ref="L188:L189"/>
    <mergeCell ref="K191:R191"/>
    <mergeCell ref="K192:K193"/>
    <mergeCell ref="L192:M193"/>
    <mergeCell ref="N192:R192"/>
    <mergeCell ref="K211:R211"/>
    <mergeCell ref="K212:K213"/>
    <mergeCell ref="L212:M213"/>
    <mergeCell ref="N212:R212"/>
    <mergeCell ref="K215:K219"/>
    <mergeCell ref="L216:L217"/>
    <mergeCell ref="L218:L219"/>
    <mergeCell ref="K195:K199"/>
    <mergeCell ref="L196:L197"/>
    <mergeCell ref="L198:L199"/>
    <mergeCell ref="K201:R201"/>
    <mergeCell ref="K202:K203"/>
    <mergeCell ref="L202:M203"/>
    <mergeCell ref="N202:R202"/>
    <mergeCell ref="K205:K209"/>
    <mergeCell ref="L206:L207"/>
    <mergeCell ref="L208:L209"/>
  </mergeCells>
  <printOptions horizontalCentered="1"/>
  <pageMargins left="0.70866141732283472" right="0.70866141732283472" top="0.74803149606299213" bottom="0.74803149606299213" header="0" footer="0"/>
  <pageSetup scale="60" fitToHeight="0" orientation="portrait" cellComments="asDisplayed" horizontalDpi="4294967294"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953"/>
  <sheetViews>
    <sheetView zoomScale="70" zoomScaleNormal="70" zoomScaleSheetLayoutView="90" workbookViewId="0">
      <selection activeCell="D189" sqref="D189"/>
    </sheetView>
  </sheetViews>
  <sheetFormatPr baseColWidth="10" defaultColWidth="14.42578125" defaultRowHeight="30" customHeight="1" x14ac:dyDescent="0.25"/>
  <cols>
    <col min="1" max="1" width="25" customWidth="1"/>
    <col min="2" max="2" width="32.140625" customWidth="1"/>
    <col min="3" max="3" width="15.140625" customWidth="1"/>
    <col min="4" max="4" width="16.85546875" customWidth="1"/>
    <col min="5" max="5" width="12.28515625" customWidth="1"/>
    <col min="6" max="6" width="17.7109375" customWidth="1"/>
    <col min="7" max="7" width="16.7109375" customWidth="1"/>
    <col min="8" max="8" width="19.85546875" customWidth="1"/>
    <col min="9" max="9" width="72.42578125" customWidth="1"/>
  </cols>
  <sheetData>
    <row r="1" spans="1:9" ht="30" customHeight="1" x14ac:dyDescent="0.35">
      <c r="A1" s="162" t="s">
        <v>0</v>
      </c>
      <c r="B1" s="155"/>
      <c r="C1" s="155"/>
      <c r="D1" s="155"/>
      <c r="E1" s="155"/>
      <c r="F1" s="155"/>
      <c r="G1" s="155"/>
      <c r="H1" s="155"/>
      <c r="I1" s="156"/>
    </row>
    <row r="2" spans="1:9" ht="30" customHeight="1" x14ac:dyDescent="0.25">
      <c r="A2" s="150" t="s">
        <v>1</v>
      </c>
      <c r="B2" s="157" t="s">
        <v>2</v>
      </c>
      <c r="C2" s="158"/>
      <c r="D2" s="161" t="s">
        <v>3</v>
      </c>
      <c r="E2" s="155"/>
      <c r="F2" s="155"/>
      <c r="G2" s="155"/>
      <c r="H2" s="156"/>
      <c r="I2" s="150" t="s">
        <v>4</v>
      </c>
    </row>
    <row r="3" spans="1:9" ht="30" customHeight="1" x14ac:dyDescent="0.25">
      <c r="A3" s="152"/>
      <c r="B3" s="159"/>
      <c r="C3" s="160"/>
      <c r="D3" s="1" t="s">
        <v>5</v>
      </c>
      <c r="E3" s="1" t="s">
        <v>6</v>
      </c>
      <c r="F3" s="1" t="s">
        <v>7</v>
      </c>
      <c r="G3" s="1" t="s">
        <v>6</v>
      </c>
      <c r="H3" s="1" t="s">
        <v>8</v>
      </c>
      <c r="I3" s="152"/>
    </row>
    <row r="4" spans="1:9" ht="30" customHeight="1" x14ac:dyDescent="0.25">
      <c r="A4" s="1" t="s">
        <v>9</v>
      </c>
      <c r="B4" s="1" t="s">
        <v>10</v>
      </c>
      <c r="C4" s="2">
        <v>2020</v>
      </c>
      <c r="D4" s="21">
        <v>7</v>
      </c>
      <c r="E4" s="21">
        <v>12</v>
      </c>
      <c r="F4" s="21">
        <v>1</v>
      </c>
      <c r="G4" s="22">
        <v>1</v>
      </c>
      <c r="H4" s="30">
        <f t="shared" ref="H4:H6" si="0">D4-F4</f>
        <v>6</v>
      </c>
      <c r="I4" s="92"/>
    </row>
    <row r="5" spans="1:9" ht="30" customHeight="1" x14ac:dyDescent="0.25">
      <c r="A5" s="150" t="s">
        <v>11</v>
      </c>
      <c r="B5" s="12" t="s">
        <v>12</v>
      </c>
      <c r="C5" s="2">
        <v>2020</v>
      </c>
      <c r="D5" s="23">
        <v>0</v>
      </c>
      <c r="E5" s="30">
        <v>0</v>
      </c>
      <c r="F5" s="23">
        <v>0</v>
      </c>
      <c r="G5" s="21">
        <v>0</v>
      </c>
      <c r="H5" s="30">
        <f t="shared" si="0"/>
        <v>0</v>
      </c>
      <c r="I5" s="10"/>
    </row>
    <row r="6" spans="1:9" ht="30" customHeight="1" x14ac:dyDescent="0.25">
      <c r="A6" s="151"/>
      <c r="B6" s="174" t="s">
        <v>13</v>
      </c>
      <c r="C6" s="2" t="s">
        <v>14</v>
      </c>
      <c r="D6" s="23">
        <v>1</v>
      </c>
      <c r="E6" s="23">
        <v>1</v>
      </c>
      <c r="F6" s="23">
        <v>1</v>
      </c>
      <c r="G6" s="30">
        <v>1</v>
      </c>
      <c r="H6" s="30">
        <f t="shared" si="0"/>
        <v>0</v>
      </c>
      <c r="I6" s="41"/>
    </row>
    <row r="7" spans="1:9" ht="30" customHeight="1" x14ac:dyDescent="0.25">
      <c r="A7" s="151"/>
      <c r="B7" s="160"/>
      <c r="C7" s="2" t="s">
        <v>15</v>
      </c>
      <c r="D7" s="23">
        <v>7</v>
      </c>
      <c r="E7" s="23">
        <v>7</v>
      </c>
      <c r="F7" s="23">
        <v>0</v>
      </c>
      <c r="G7" s="30">
        <v>0</v>
      </c>
      <c r="H7" s="30">
        <f>D7-F7</f>
        <v>7</v>
      </c>
      <c r="I7" s="41"/>
    </row>
    <row r="8" spans="1:9" ht="30" customHeight="1" x14ac:dyDescent="0.25">
      <c r="A8" s="151"/>
      <c r="B8" s="150" t="s">
        <v>16</v>
      </c>
      <c r="C8" s="13" t="s">
        <v>60</v>
      </c>
      <c r="D8" s="2" t="s">
        <v>61</v>
      </c>
      <c r="E8" s="2" t="s">
        <v>62</v>
      </c>
      <c r="F8" s="2" t="s">
        <v>63</v>
      </c>
      <c r="G8" s="2" t="s">
        <v>64</v>
      </c>
      <c r="H8" s="2" t="s">
        <v>65</v>
      </c>
      <c r="I8" s="7"/>
    </row>
    <row r="9" spans="1:9" ht="30" customHeight="1" x14ac:dyDescent="0.25">
      <c r="A9" s="152"/>
      <c r="B9" s="152"/>
      <c r="C9" s="21">
        <v>337</v>
      </c>
      <c r="D9" s="21">
        <v>279</v>
      </c>
      <c r="E9" s="21">
        <v>293</v>
      </c>
      <c r="F9" s="108">
        <v>171</v>
      </c>
      <c r="G9" s="21">
        <v>307</v>
      </c>
      <c r="H9" s="108">
        <v>260</v>
      </c>
      <c r="I9" s="14"/>
    </row>
    <row r="10" spans="1:9" ht="15.75" customHeight="1" x14ac:dyDescent="0.25">
      <c r="D10" s="15"/>
      <c r="E10" s="15"/>
      <c r="F10" s="15"/>
      <c r="G10" s="15"/>
      <c r="H10" s="15"/>
    </row>
    <row r="11" spans="1:9" ht="30" customHeight="1" x14ac:dyDescent="0.35">
      <c r="A11" s="154" t="s">
        <v>19</v>
      </c>
      <c r="B11" s="155"/>
      <c r="C11" s="155"/>
      <c r="D11" s="155"/>
      <c r="E11" s="155"/>
      <c r="F11" s="155"/>
      <c r="G11" s="155"/>
      <c r="H11" s="155"/>
      <c r="I11" s="156"/>
    </row>
    <row r="12" spans="1:9" ht="30" customHeight="1" x14ac:dyDescent="0.25">
      <c r="A12" s="150" t="s">
        <v>1</v>
      </c>
      <c r="B12" s="157" t="s">
        <v>2</v>
      </c>
      <c r="C12" s="158"/>
      <c r="D12" s="161" t="s">
        <v>3</v>
      </c>
      <c r="E12" s="155"/>
      <c r="F12" s="155"/>
      <c r="G12" s="155"/>
      <c r="H12" s="156"/>
      <c r="I12" s="150" t="s">
        <v>4</v>
      </c>
    </row>
    <row r="13" spans="1:9" ht="30" customHeight="1" x14ac:dyDescent="0.25">
      <c r="A13" s="152"/>
      <c r="B13" s="159"/>
      <c r="C13" s="160"/>
      <c r="D13" s="1" t="s">
        <v>5</v>
      </c>
      <c r="E13" s="1" t="s">
        <v>6</v>
      </c>
      <c r="F13" s="1" t="s">
        <v>7</v>
      </c>
      <c r="G13" s="1" t="s">
        <v>6</v>
      </c>
      <c r="H13" s="1" t="s">
        <v>8</v>
      </c>
      <c r="I13" s="152"/>
    </row>
    <row r="14" spans="1:9" ht="30" customHeight="1" x14ac:dyDescent="0.25">
      <c r="A14" s="1" t="s">
        <v>9</v>
      </c>
      <c r="B14" s="1" t="s">
        <v>10</v>
      </c>
      <c r="C14" s="2">
        <v>2020</v>
      </c>
      <c r="D14" s="23">
        <v>0</v>
      </c>
      <c r="E14" s="23">
        <v>0</v>
      </c>
      <c r="F14" s="23">
        <v>0</v>
      </c>
      <c r="G14" s="21">
        <v>0</v>
      </c>
      <c r="H14" s="30">
        <f t="shared" ref="H14:H17" si="1">D14-F14</f>
        <v>0</v>
      </c>
      <c r="I14" s="93"/>
    </row>
    <row r="15" spans="1:9" ht="30" customHeight="1" x14ac:dyDescent="0.25">
      <c r="A15" s="150" t="s">
        <v>11</v>
      </c>
      <c r="B15" s="1" t="s">
        <v>12</v>
      </c>
      <c r="C15" s="2">
        <v>2020</v>
      </c>
      <c r="D15" s="23">
        <v>1</v>
      </c>
      <c r="E15" s="23">
        <v>5</v>
      </c>
      <c r="F15" s="23">
        <v>0</v>
      </c>
      <c r="G15" s="21">
        <v>0</v>
      </c>
      <c r="H15" s="30">
        <f t="shared" si="1"/>
        <v>1</v>
      </c>
      <c r="I15" s="93"/>
    </row>
    <row r="16" spans="1:9" ht="30" customHeight="1" x14ac:dyDescent="0.25">
      <c r="A16" s="151"/>
      <c r="B16" s="150" t="s">
        <v>13</v>
      </c>
      <c r="C16" s="2" t="s">
        <v>14</v>
      </c>
      <c r="D16" s="23">
        <v>52</v>
      </c>
      <c r="E16" s="23">
        <v>98</v>
      </c>
      <c r="F16" s="23">
        <v>0</v>
      </c>
      <c r="G16" s="21">
        <v>0</v>
      </c>
      <c r="H16" s="30">
        <f t="shared" si="1"/>
        <v>52</v>
      </c>
      <c r="I16" s="41"/>
    </row>
    <row r="17" spans="1:9" ht="30" customHeight="1" x14ac:dyDescent="0.25">
      <c r="A17" s="151"/>
      <c r="B17" s="152"/>
      <c r="C17" s="2" t="s">
        <v>15</v>
      </c>
      <c r="D17" s="23">
        <v>53</v>
      </c>
      <c r="E17" s="23">
        <v>114</v>
      </c>
      <c r="F17" s="23">
        <v>0</v>
      </c>
      <c r="G17" s="21">
        <v>0</v>
      </c>
      <c r="H17" s="30">
        <f t="shared" si="1"/>
        <v>53</v>
      </c>
      <c r="I17" s="94"/>
    </row>
    <row r="18" spans="1:9" ht="30" customHeight="1" x14ac:dyDescent="0.25">
      <c r="A18" s="151"/>
      <c r="B18" s="150" t="s">
        <v>16</v>
      </c>
      <c r="C18" s="13" t="s">
        <v>60</v>
      </c>
      <c r="D18" s="2" t="s">
        <v>61</v>
      </c>
      <c r="E18" s="2" t="s">
        <v>62</v>
      </c>
      <c r="F18" s="2" t="s">
        <v>63</v>
      </c>
      <c r="G18" s="2" t="s">
        <v>64</v>
      </c>
      <c r="H18" s="2" t="s">
        <v>65</v>
      </c>
      <c r="I18" s="7"/>
    </row>
    <row r="19" spans="1:9" ht="30" customHeight="1" x14ac:dyDescent="0.25">
      <c r="A19" s="152"/>
      <c r="B19" s="152"/>
      <c r="C19" s="14">
        <v>120</v>
      </c>
      <c r="D19" s="14">
        <v>119</v>
      </c>
      <c r="E19" s="14">
        <v>123</v>
      </c>
      <c r="F19" s="14">
        <v>55</v>
      </c>
      <c r="G19" s="14">
        <v>482</v>
      </c>
      <c r="H19" s="14">
        <v>99</v>
      </c>
      <c r="I19" s="7"/>
    </row>
    <row r="20" spans="1:9" ht="18" customHeight="1" x14ac:dyDescent="0.25"/>
    <row r="21" spans="1:9" ht="30" customHeight="1" x14ac:dyDescent="0.35">
      <c r="A21" s="162" t="s">
        <v>20</v>
      </c>
      <c r="B21" s="155"/>
      <c r="C21" s="155"/>
      <c r="D21" s="155"/>
      <c r="E21" s="155"/>
      <c r="F21" s="155"/>
      <c r="G21" s="155"/>
      <c r="H21" s="155"/>
      <c r="I21" s="156"/>
    </row>
    <row r="22" spans="1:9" ht="30" customHeight="1" x14ac:dyDescent="0.25">
      <c r="A22" s="150" t="s">
        <v>1</v>
      </c>
      <c r="B22" s="157" t="s">
        <v>2</v>
      </c>
      <c r="C22" s="158"/>
      <c r="D22" s="161" t="s">
        <v>3</v>
      </c>
      <c r="E22" s="155"/>
      <c r="F22" s="155"/>
      <c r="G22" s="155"/>
      <c r="H22" s="156"/>
      <c r="I22" s="150" t="s">
        <v>4</v>
      </c>
    </row>
    <row r="23" spans="1:9" ht="30" customHeight="1" x14ac:dyDescent="0.25">
      <c r="A23" s="152"/>
      <c r="B23" s="159"/>
      <c r="C23" s="160"/>
      <c r="D23" s="1" t="s">
        <v>5</v>
      </c>
      <c r="E23" s="1" t="s">
        <v>6</v>
      </c>
      <c r="F23" s="1" t="s">
        <v>7</v>
      </c>
      <c r="G23" s="1" t="s">
        <v>6</v>
      </c>
      <c r="H23" s="1" t="s">
        <v>8</v>
      </c>
      <c r="I23" s="152"/>
    </row>
    <row r="24" spans="1:9" ht="30" customHeight="1" x14ac:dyDescent="0.25">
      <c r="A24" s="1" t="s">
        <v>9</v>
      </c>
      <c r="B24" s="1" t="s">
        <v>10</v>
      </c>
      <c r="C24" s="2">
        <v>2020</v>
      </c>
      <c r="D24" s="23">
        <v>3</v>
      </c>
      <c r="E24" s="23">
        <v>5</v>
      </c>
      <c r="F24" s="23">
        <v>3</v>
      </c>
      <c r="G24" s="23">
        <v>5</v>
      </c>
      <c r="H24" s="30">
        <f t="shared" ref="H24:H27" si="2">D24-F24</f>
        <v>0</v>
      </c>
      <c r="I24" s="16" t="s">
        <v>201</v>
      </c>
    </row>
    <row r="25" spans="1:9" ht="30" customHeight="1" x14ac:dyDescent="0.25">
      <c r="A25" s="150" t="s">
        <v>11</v>
      </c>
      <c r="B25" s="1" t="s">
        <v>12</v>
      </c>
      <c r="C25" s="2">
        <v>2020</v>
      </c>
      <c r="D25" s="23">
        <v>1</v>
      </c>
      <c r="E25" s="23">
        <v>1</v>
      </c>
      <c r="F25" s="23">
        <v>0</v>
      </c>
      <c r="G25" s="23">
        <v>0</v>
      </c>
      <c r="H25" s="30">
        <f t="shared" si="2"/>
        <v>1</v>
      </c>
      <c r="I25" s="16" t="s">
        <v>201</v>
      </c>
    </row>
    <row r="26" spans="1:9" ht="30" customHeight="1" x14ac:dyDescent="0.25">
      <c r="A26" s="151"/>
      <c r="B26" s="150" t="s">
        <v>13</v>
      </c>
      <c r="C26" s="2" t="s">
        <v>14</v>
      </c>
      <c r="D26" s="23">
        <v>14</v>
      </c>
      <c r="E26" s="23">
        <v>19</v>
      </c>
      <c r="F26" s="23">
        <v>1</v>
      </c>
      <c r="G26" s="23">
        <v>2</v>
      </c>
      <c r="H26" s="30">
        <f t="shared" si="2"/>
        <v>13</v>
      </c>
      <c r="I26" s="26" t="s">
        <v>206</v>
      </c>
    </row>
    <row r="27" spans="1:9" ht="30" customHeight="1" x14ac:dyDescent="0.25">
      <c r="A27" s="151"/>
      <c r="B27" s="152"/>
      <c r="C27" s="2" t="s">
        <v>15</v>
      </c>
      <c r="D27" s="23">
        <v>109</v>
      </c>
      <c r="E27" s="23">
        <v>135</v>
      </c>
      <c r="F27" s="103">
        <v>1</v>
      </c>
      <c r="G27" s="103">
        <v>1</v>
      </c>
      <c r="H27" s="30">
        <f t="shared" si="2"/>
        <v>108</v>
      </c>
      <c r="I27" s="26" t="s">
        <v>205</v>
      </c>
    </row>
    <row r="28" spans="1:9" ht="30" customHeight="1" x14ac:dyDescent="0.25">
      <c r="A28" s="151"/>
      <c r="B28" s="150" t="s">
        <v>16</v>
      </c>
      <c r="C28" s="13" t="s">
        <v>60</v>
      </c>
      <c r="D28" s="2" t="s">
        <v>61</v>
      </c>
      <c r="E28" s="2" t="s">
        <v>62</v>
      </c>
      <c r="F28" s="2" t="s">
        <v>63</v>
      </c>
      <c r="G28" s="2" t="s">
        <v>64</v>
      </c>
      <c r="H28" s="2" t="s">
        <v>65</v>
      </c>
      <c r="I28" s="7"/>
    </row>
    <row r="29" spans="1:9" ht="30" customHeight="1" x14ac:dyDescent="0.25">
      <c r="A29" s="152"/>
      <c r="B29" s="152"/>
      <c r="C29" s="21">
        <v>269</v>
      </c>
      <c r="D29" s="21">
        <v>223</v>
      </c>
      <c r="E29" s="21">
        <v>237</v>
      </c>
      <c r="F29" s="21">
        <v>49</v>
      </c>
      <c r="G29" s="21">
        <v>269</v>
      </c>
      <c r="H29" s="21">
        <v>47</v>
      </c>
      <c r="I29" s="7"/>
    </row>
    <row r="30" spans="1:9" ht="17.25" customHeight="1" x14ac:dyDescent="0.25"/>
    <row r="31" spans="1:9" ht="30" customHeight="1" x14ac:dyDescent="0.35">
      <c r="A31" s="162" t="s">
        <v>22</v>
      </c>
      <c r="B31" s="155"/>
      <c r="C31" s="155"/>
      <c r="D31" s="155"/>
      <c r="E31" s="155"/>
      <c r="F31" s="155"/>
      <c r="G31" s="155"/>
      <c r="H31" s="155"/>
      <c r="I31" s="156"/>
    </row>
    <row r="32" spans="1:9" ht="30" customHeight="1" x14ac:dyDescent="0.25">
      <c r="A32" s="150" t="s">
        <v>1</v>
      </c>
      <c r="B32" s="157" t="s">
        <v>2</v>
      </c>
      <c r="C32" s="158"/>
      <c r="D32" s="161" t="s">
        <v>3</v>
      </c>
      <c r="E32" s="155"/>
      <c r="F32" s="155"/>
      <c r="G32" s="155"/>
      <c r="H32" s="156"/>
      <c r="I32" s="150" t="s">
        <v>4</v>
      </c>
    </row>
    <row r="33" spans="1:9" ht="30" customHeight="1" x14ac:dyDescent="0.25">
      <c r="A33" s="152"/>
      <c r="B33" s="159"/>
      <c r="C33" s="160"/>
      <c r="D33" s="1" t="s">
        <v>5</v>
      </c>
      <c r="E33" s="1" t="s">
        <v>6</v>
      </c>
      <c r="F33" s="1" t="s">
        <v>7</v>
      </c>
      <c r="G33" s="1" t="s">
        <v>6</v>
      </c>
      <c r="H33" s="1" t="s">
        <v>8</v>
      </c>
      <c r="I33" s="152"/>
    </row>
    <row r="34" spans="1:9" ht="30" customHeight="1" x14ac:dyDescent="0.25">
      <c r="A34" s="1" t="s">
        <v>9</v>
      </c>
      <c r="B34" s="1" t="s">
        <v>10</v>
      </c>
      <c r="C34" s="2">
        <v>2020</v>
      </c>
      <c r="D34" s="23">
        <v>38</v>
      </c>
      <c r="E34" s="23">
        <v>52</v>
      </c>
      <c r="F34" s="23">
        <v>38</v>
      </c>
      <c r="G34" s="30">
        <v>52</v>
      </c>
      <c r="H34" s="30">
        <f t="shared" ref="H34:H37" si="3">D34-F34</f>
        <v>0</v>
      </c>
      <c r="I34" s="16" t="s">
        <v>208</v>
      </c>
    </row>
    <row r="35" spans="1:9" ht="30" customHeight="1" x14ac:dyDescent="0.25">
      <c r="A35" s="150" t="s">
        <v>11</v>
      </c>
      <c r="B35" s="1" t="s">
        <v>12</v>
      </c>
      <c r="C35" s="2">
        <v>2020</v>
      </c>
      <c r="D35" s="142">
        <v>12</v>
      </c>
      <c r="E35" s="23">
        <v>17</v>
      </c>
      <c r="F35" s="23">
        <v>12</v>
      </c>
      <c r="G35" s="30">
        <v>17</v>
      </c>
      <c r="H35" s="30">
        <f t="shared" si="3"/>
        <v>0</v>
      </c>
      <c r="I35" s="16"/>
    </row>
    <row r="36" spans="1:9" ht="30" customHeight="1" x14ac:dyDescent="0.25">
      <c r="A36" s="151"/>
      <c r="B36" s="150" t="s">
        <v>13</v>
      </c>
      <c r="C36" s="2" t="s">
        <v>14</v>
      </c>
      <c r="D36" s="23">
        <v>4</v>
      </c>
      <c r="E36" s="23">
        <v>4</v>
      </c>
      <c r="F36" s="23">
        <v>0</v>
      </c>
      <c r="G36" s="30">
        <v>0</v>
      </c>
      <c r="H36" s="30">
        <f t="shared" si="3"/>
        <v>4</v>
      </c>
      <c r="I36" s="16" t="s">
        <v>209</v>
      </c>
    </row>
    <row r="37" spans="1:9" ht="30" customHeight="1" x14ac:dyDescent="0.25">
      <c r="A37" s="151"/>
      <c r="B37" s="152"/>
      <c r="C37" s="2" t="s">
        <v>15</v>
      </c>
      <c r="D37" s="23">
        <v>9</v>
      </c>
      <c r="E37" s="23">
        <v>14</v>
      </c>
      <c r="F37" s="23">
        <v>0</v>
      </c>
      <c r="G37" s="30">
        <v>0</v>
      </c>
      <c r="H37" s="30">
        <f t="shared" si="3"/>
        <v>9</v>
      </c>
      <c r="I37" s="16" t="s">
        <v>210</v>
      </c>
    </row>
    <row r="38" spans="1:9" ht="30" customHeight="1" x14ac:dyDescent="0.25">
      <c r="A38" s="151"/>
      <c r="B38" s="150" t="s">
        <v>16</v>
      </c>
      <c r="C38" s="13" t="s">
        <v>60</v>
      </c>
      <c r="D38" s="2" t="s">
        <v>61</v>
      </c>
      <c r="E38" s="2" t="s">
        <v>62</v>
      </c>
      <c r="F38" s="2" t="s">
        <v>63</v>
      </c>
      <c r="G38" s="2" t="s">
        <v>64</v>
      </c>
      <c r="H38" s="2" t="s">
        <v>65</v>
      </c>
      <c r="I38" s="7"/>
    </row>
    <row r="39" spans="1:9" ht="30" customHeight="1" x14ac:dyDescent="0.25">
      <c r="A39" s="152"/>
      <c r="B39" s="152"/>
      <c r="C39" s="86">
        <v>224</v>
      </c>
      <c r="D39" s="86">
        <v>221</v>
      </c>
      <c r="E39" s="110">
        <v>225</v>
      </c>
      <c r="F39" s="110">
        <v>195</v>
      </c>
      <c r="G39" s="86">
        <v>1020</v>
      </c>
      <c r="H39" s="86">
        <v>958</v>
      </c>
      <c r="I39" s="7"/>
    </row>
    <row r="41" spans="1:9" ht="30" customHeight="1" x14ac:dyDescent="0.35">
      <c r="A41" s="162" t="s">
        <v>24</v>
      </c>
      <c r="B41" s="155"/>
      <c r="C41" s="155"/>
      <c r="D41" s="155"/>
      <c r="E41" s="155"/>
      <c r="F41" s="155"/>
      <c r="G41" s="155"/>
      <c r="H41" s="155"/>
      <c r="I41" s="156"/>
    </row>
    <row r="42" spans="1:9" ht="15.75" customHeight="1" x14ac:dyDescent="0.25">
      <c r="A42" s="150" t="s">
        <v>1</v>
      </c>
      <c r="B42" s="157" t="s">
        <v>2</v>
      </c>
      <c r="C42" s="158"/>
      <c r="D42" s="161" t="s">
        <v>3</v>
      </c>
      <c r="E42" s="155"/>
      <c r="F42" s="155"/>
      <c r="G42" s="155"/>
      <c r="H42" s="156"/>
      <c r="I42" s="150" t="s">
        <v>4</v>
      </c>
    </row>
    <row r="43" spans="1:9" x14ac:dyDescent="0.25">
      <c r="A43" s="152"/>
      <c r="B43" s="159"/>
      <c r="C43" s="160"/>
      <c r="D43" s="1" t="s">
        <v>5</v>
      </c>
      <c r="E43" s="1" t="s">
        <v>6</v>
      </c>
      <c r="F43" s="1" t="s">
        <v>7</v>
      </c>
      <c r="G43" s="1" t="s">
        <v>6</v>
      </c>
      <c r="H43" s="1" t="s">
        <v>8</v>
      </c>
      <c r="I43" s="152"/>
    </row>
    <row r="44" spans="1:9" ht="30" customHeight="1" x14ac:dyDescent="0.25">
      <c r="A44" s="1" t="s">
        <v>9</v>
      </c>
      <c r="B44" s="1" t="s">
        <v>10</v>
      </c>
      <c r="C44" s="2">
        <v>2020</v>
      </c>
      <c r="D44" s="33">
        <v>0</v>
      </c>
      <c r="E44" s="21">
        <v>0</v>
      </c>
      <c r="F44" s="33">
        <v>0</v>
      </c>
      <c r="G44" s="21">
        <v>0</v>
      </c>
      <c r="H44" s="19">
        <f t="shared" ref="H44:H47" si="4">D44-F44</f>
        <v>0</v>
      </c>
      <c r="I44" s="10"/>
    </row>
    <row r="45" spans="1:9" ht="30" customHeight="1" x14ac:dyDescent="0.25">
      <c r="A45" s="150" t="s">
        <v>11</v>
      </c>
      <c r="B45" s="1" t="s">
        <v>12</v>
      </c>
      <c r="C45" s="2">
        <v>2020</v>
      </c>
      <c r="D45" s="38">
        <v>12</v>
      </c>
      <c r="E45" s="38">
        <v>40</v>
      </c>
      <c r="F45" s="38">
        <v>0</v>
      </c>
      <c r="G45" s="30">
        <v>0</v>
      </c>
      <c r="H45" s="114">
        <f t="shared" si="4"/>
        <v>12</v>
      </c>
      <c r="I45" s="133" t="s">
        <v>202</v>
      </c>
    </row>
    <row r="46" spans="1:9" ht="30" customHeight="1" x14ac:dyDescent="0.25">
      <c r="A46" s="151"/>
      <c r="B46" s="150" t="s">
        <v>13</v>
      </c>
      <c r="C46" s="2" t="s">
        <v>14</v>
      </c>
      <c r="D46" s="38">
        <v>10</v>
      </c>
      <c r="E46" s="38">
        <v>19</v>
      </c>
      <c r="F46" s="23">
        <v>0</v>
      </c>
      <c r="G46" s="74">
        <v>0</v>
      </c>
      <c r="H46" s="115">
        <f t="shared" si="4"/>
        <v>10</v>
      </c>
      <c r="I46" s="134" t="s">
        <v>203</v>
      </c>
    </row>
    <row r="47" spans="1:9" ht="30" customHeight="1" x14ac:dyDescent="0.25">
      <c r="A47" s="151"/>
      <c r="B47" s="152"/>
      <c r="C47" s="2" t="s">
        <v>15</v>
      </c>
      <c r="D47" s="137">
        <v>20</v>
      </c>
      <c r="E47" s="137">
        <v>12</v>
      </c>
      <c r="F47" s="103">
        <v>0</v>
      </c>
      <c r="G47" s="135">
        <v>0</v>
      </c>
      <c r="H47" s="136">
        <f t="shared" si="4"/>
        <v>20</v>
      </c>
      <c r="I47" s="134" t="s">
        <v>204</v>
      </c>
    </row>
    <row r="48" spans="1:9" ht="44.25" customHeight="1" x14ac:dyDescent="0.25">
      <c r="A48" s="151"/>
      <c r="B48" s="150" t="s">
        <v>16</v>
      </c>
      <c r="C48" s="13" t="s">
        <v>60</v>
      </c>
      <c r="D48" s="2" t="s">
        <v>61</v>
      </c>
      <c r="E48" s="2" t="s">
        <v>62</v>
      </c>
      <c r="F48" s="2" t="s">
        <v>63</v>
      </c>
      <c r="G48" s="2" t="s">
        <v>64</v>
      </c>
      <c r="H48" s="141" t="s">
        <v>65</v>
      </c>
      <c r="I48" s="98"/>
    </row>
    <row r="49" spans="1:9" ht="30" customHeight="1" x14ac:dyDescent="0.25">
      <c r="A49" s="152"/>
      <c r="B49" s="152"/>
      <c r="C49" s="21">
        <v>190</v>
      </c>
      <c r="D49" s="21">
        <v>148</v>
      </c>
      <c r="E49" s="21">
        <v>249</v>
      </c>
      <c r="F49" s="40">
        <v>89</v>
      </c>
      <c r="G49" s="21">
        <v>266</v>
      </c>
      <c r="H49" s="40">
        <v>152</v>
      </c>
      <c r="I49" s="81"/>
    </row>
    <row r="50" spans="1:9" ht="17.25" customHeight="1" x14ac:dyDescent="0.25"/>
    <row r="51" spans="1:9" ht="30" customHeight="1" x14ac:dyDescent="0.35">
      <c r="A51" s="154" t="s">
        <v>25</v>
      </c>
      <c r="B51" s="155"/>
      <c r="C51" s="155"/>
      <c r="D51" s="155"/>
      <c r="E51" s="155"/>
      <c r="F51" s="155"/>
      <c r="G51" s="155"/>
      <c r="H51" s="155"/>
      <c r="I51" s="156"/>
    </row>
    <row r="52" spans="1:9" ht="30" customHeight="1" x14ac:dyDescent="0.25">
      <c r="A52" s="150" t="s">
        <v>1</v>
      </c>
      <c r="B52" s="157" t="s">
        <v>2</v>
      </c>
      <c r="C52" s="158"/>
      <c r="D52" s="161" t="s">
        <v>3</v>
      </c>
      <c r="E52" s="155"/>
      <c r="F52" s="155"/>
      <c r="G52" s="155"/>
      <c r="H52" s="156"/>
      <c r="I52" s="150" t="s">
        <v>4</v>
      </c>
    </row>
    <row r="53" spans="1:9" ht="30" customHeight="1" x14ac:dyDescent="0.25">
      <c r="A53" s="152"/>
      <c r="B53" s="159"/>
      <c r="C53" s="160"/>
      <c r="D53" s="1" t="s">
        <v>5</v>
      </c>
      <c r="E53" s="1" t="s">
        <v>6</v>
      </c>
      <c r="F53" s="1" t="s">
        <v>7</v>
      </c>
      <c r="G53" s="1" t="s">
        <v>6</v>
      </c>
      <c r="H53" s="1" t="s">
        <v>8</v>
      </c>
      <c r="I53" s="152"/>
    </row>
    <row r="54" spans="1:9" ht="30" customHeight="1" x14ac:dyDescent="0.25">
      <c r="A54" s="1" t="s">
        <v>9</v>
      </c>
      <c r="B54" s="1" t="s">
        <v>10</v>
      </c>
      <c r="C54" s="2">
        <v>2020</v>
      </c>
      <c r="D54" s="23">
        <v>26</v>
      </c>
      <c r="E54" s="23">
        <v>27</v>
      </c>
      <c r="F54" s="23">
        <v>1</v>
      </c>
      <c r="G54" s="23">
        <v>1</v>
      </c>
      <c r="H54" s="30">
        <f t="shared" ref="H54:H57" si="5">D54-F54</f>
        <v>25</v>
      </c>
      <c r="I54" s="16" t="s">
        <v>213</v>
      </c>
    </row>
    <row r="55" spans="1:9" ht="30" customHeight="1" x14ac:dyDescent="0.25">
      <c r="A55" s="150" t="s">
        <v>11</v>
      </c>
      <c r="B55" s="1" t="s">
        <v>12</v>
      </c>
      <c r="C55" s="2">
        <v>2020</v>
      </c>
      <c r="D55" s="23">
        <v>0</v>
      </c>
      <c r="E55" s="23">
        <v>0</v>
      </c>
      <c r="F55" s="23">
        <v>0</v>
      </c>
      <c r="G55" s="30">
        <v>0</v>
      </c>
      <c r="H55" s="30">
        <f t="shared" si="5"/>
        <v>0</v>
      </c>
      <c r="I55" s="16"/>
    </row>
    <row r="56" spans="1:9" ht="30" customHeight="1" x14ac:dyDescent="0.25">
      <c r="A56" s="151"/>
      <c r="B56" s="150" t="s">
        <v>13</v>
      </c>
      <c r="C56" s="2" t="s">
        <v>14</v>
      </c>
      <c r="D56" s="104">
        <v>149</v>
      </c>
      <c r="E56" s="104">
        <v>149</v>
      </c>
      <c r="F56" s="104">
        <v>0</v>
      </c>
      <c r="G56" s="105">
        <v>0</v>
      </c>
      <c r="H56" s="105">
        <f t="shared" si="5"/>
        <v>149</v>
      </c>
      <c r="I56" s="26"/>
    </row>
    <row r="57" spans="1:9" ht="30" customHeight="1" x14ac:dyDescent="0.25">
      <c r="A57" s="151"/>
      <c r="B57" s="152"/>
      <c r="C57" s="2" t="s">
        <v>15</v>
      </c>
      <c r="D57" s="104">
        <v>19</v>
      </c>
      <c r="E57" s="104">
        <v>19</v>
      </c>
      <c r="F57" s="104">
        <v>0</v>
      </c>
      <c r="G57" s="105">
        <v>0</v>
      </c>
      <c r="H57" s="105">
        <f t="shared" si="5"/>
        <v>19</v>
      </c>
      <c r="I57" s="41"/>
    </row>
    <row r="58" spans="1:9" ht="44.25" customHeight="1" x14ac:dyDescent="0.25">
      <c r="A58" s="151"/>
      <c r="B58" s="150" t="s">
        <v>16</v>
      </c>
      <c r="C58" s="13" t="s">
        <v>60</v>
      </c>
      <c r="D58" s="2" t="s">
        <v>61</v>
      </c>
      <c r="E58" s="2" t="s">
        <v>62</v>
      </c>
      <c r="F58" s="2" t="s">
        <v>63</v>
      </c>
      <c r="G58" s="2" t="s">
        <v>64</v>
      </c>
      <c r="H58" s="2" t="s">
        <v>65</v>
      </c>
      <c r="I58" s="7"/>
    </row>
    <row r="59" spans="1:9" ht="30" customHeight="1" x14ac:dyDescent="0.25">
      <c r="A59" s="152"/>
      <c r="B59" s="152"/>
      <c r="C59" s="21">
        <v>1401</v>
      </c>
      <c r="D59" s="21">
        <v>1389</v>
      </c>
      <c r="E59" s="21">
        <v>1457</v>
      </c>
      <c r="F59" s="21">
        <v>753</v>
      </c>
      <c r="G59" s="21">
        <v>1527</v>
      </c>
      <c r="H59" s="21">
        <v>779</v>
      </c>
      <c r="I59" s="7"/>
    </row>
    <row r="60" spans="1:9" ht="15.75" customHeight="1" x14ac:dyDescent="0.25"/>
    <row r="61" spans="1:9" ht="30" customHeight="1" x14ac:dyDescent="0.35">
      <c r="A61" s="162" t="s">
        <v>28</v>
      </c>
      <c r="B61" s="155"/>
      <c r="C61" s="155"/>
      <c r="D61" s="155"/>
      <c r="E61" s="155"/>
      <c r="F61" s="155"/>
      <c r="G61" s="155"/>
      <c r="H61" s="155"/>
      <c r="I61" s="156"/>
    </row>
    <row r="62" spans="1:9" ht="30" customHeight="1" x14ac:dyDescent="0.25">
      <c r="A62" s="150" t="s">
        <v>1</v>
      </c>
      <c r="B62" s="157" t="s">
        <v>2</v>
      </c>
      <c r="C62" s="158"/>
      <c r="D62" s="161" t="s">
        <v>3</v>
      </c>
      <c r="E62" s="155"/>
      <c r="F62" s="155"/>
      <c r="G62" s="155"/>
      <c r="H62" s="156"/>
      <c r="I62" s="150" t="s">
        <v>4</v>
      </c>
    </row>
    <row r="63" spans="1:9" ht="30" customHeight="1" x14ac:dyDescent="0.25">
      <c r="A63" s="152"/>
      <c r="B63" s="159"/>
      <c r="C63" s="160"/>
      <c r="D63" s="1" t="s">
        <v>5</v>
      </c>
      <c r="E63" s="1" t="s">
        <v>6</v>
      </c>
      <c r="F63" s="1" t="s">
        <v>7</v>
      </c>
      <c r="G63" s="1" t="s">
        <v>6</v>
      </c>
      <c r="H63" s="1" t="s">
        <v>8</v>
      </c>
      <c r="I63" s="152"/>
    </row>
    <row r="64" spans="1:9" ht="30" customHeight="1" x14ac:dyDescent="0.25">
      <c r="A64" s="1" t="s">
        <v>9</v>
      </c>
      <c r="B64" s="1" t="s">
        <v>10</v>
      </c>
      <c r="C64" s="2">
        <v>2020</v>
      </c>
      <c r="D64" s="23">
        <v>0</v>
      </c>
      <c r="E64" s="23">
        <v>0</v>
      </c>
      <c r="F64" s="23">
        <v>0</v>
      </c>
      <c r="G64" s="30">
        <v>0</v>
      </c>
      <c r="H64" s="30">
        <f t="shared" ref="H64:H66" si="6">D64-F64</f>
        <v>0</v>
      </c>
      <c r="I64" s="6" t="s">
        <v>207</v>
      </c>
    </row>
    <row r="65" spans="1:9" ht="30" customHeight="1" x14ac:dyDescent="0.25">
      <c r="A65" s="150" t="s">
        <v>11</v>
      </c>
      <c r="B65" s="1" t="s">
        <v>12</v>
      </c>
      <c r="C65" s="2">
        <v>2020</v>
      </c>
      <c r="D65" s="23">
        <v>0</v>
      </c>
      <c r="E65" s="23">
        <v>0</v>
      </c>
      <c r="F65" s="23">
        <v>0</v>
      </c>
      <c r="G65" s="30">
        <v>0</v>
      </c>
      <c r="H65" s="30">
        <f t="shared" si="6"/>
        <v>0</v>
      </c>
      <c r="I65" s="6" t="s">
        <v>207</v>
      </c>
    </row>
    <row r="66" spans="1:9" ht="30" customHeight="1" x14ac:dyDescent="0.25">
      <c r="A66" s="151"/>
      <c r="B66" s="150" t="s">
        <v>13</v>
      </c>
      <c r="C66" s="2" t="s">
        <v>14</v>
      </c>
      <c r="D66" s="23">
        <v>3</v>
      </c>
      <c r="E66" s="23">
        <v>5</v>
      </c>
      <c r="F66" s="23">
        <v>0</v>
      </c>
      <c r="G66" s="30">
        <v>0</v>
      </c>
      <c r="H66" s="30">
        <f t="shared" si="6"/>
        <v>3</v>
      </c>
      <c r="I66" s="16"/>
    </row>
    <row r="67" spans="1:9" ht="30" customHeight="1" x14ac:dyDescent="0.25">
      <c r="A67" s="151"/>
      <c r="B67" s="152"/>
      <c r="C67" s="2" t="s">
        <v>15</v>
      </c>
      <c r="D67" s="38">
        <v>9</v>
      </c>
      <c r="E67" s="107">
        <v>16</v>
      </c>
      <c r="F67" s="23">
        <v>1</v>
      </c>
      <c r="G67" s="30">
        <v>1</v>
      </c>
      <c r="H67" s="30">
        <f>D67-F67</f>
        <v>8</v>
      </c>
      <c r="I67" s="16"/>
    </row>
    <row r="68" spans="1:9" ht="30" customHeight="1" x14ac:dyDescent="0.25">
      <c r="A68" s="151"/>
      <c r="B68" s="150" t="s">
        <v>16</v>
      </c>
      <c r="C68" s="13" t="s">
        <v>60</v>
      </c>
      <c r="D68" s="2" t="s">
        <v>61</v>
      </c>
      <c r="E68" s="2" t="s">
        <v>62</v>
      </c>
      <c r="F68" s="2" t="s">
        <v>63</v>
      </c>
      <c r="G68" s="2" t="s">
        <v>64</v>
      </c>
      <c r="H68" s="2" t="s">
        <v>65</v>
      </c>
      <c r="I68" s="7"/>
    </row>
    <row r="69" spans="1:9" ht="30" customHeight="1" x14ac:dyDescent="0.25">
      <c r="A69" s="152"/>
      <c r="B69" s="152"/>
      <c r="C69" s="14">
        <v>146</v>
      </c>
      <c r="D69" s="14">
        <v>70</v>
      </c>
      <c r="E69" s="39">
        <v>71</v>
      </c>
      <c r="F69" s="14">
        <v>56</v>
      </c>
      <c r="G69" s="39">
        <v>103</v>
      </c>
      <c r="H69" s="14">
        <v>82</v>
      </c>
      <c r="I69" s="7"/>
    </row>
    <row r="70" spans="1:9" ht="17.25" customHeight="1" x14ac:dyDescent="0.25"/>
    <row r="71" spans="1:9" ht="30" customHeight="1" x14ac:dyDescent="0.35">
      <c r="A71" s="182" t="s">
        <v>29</v>
      </c>
      <c r="B71" s="183"/>
      <c r="C71" s="183"/>
      <c r="D71" s="183"/>
      <c r="E71" s="183"/>
      <c r="F71" s="183"/>
      <c r="G71" s="183"/>
      <c r="H71" s="183"/>
      <c r="I71" s="183"/>
    </row>
    <row r="72" spans="1:9" ht="30" customHeight="1" x14ac:dyDescent="0.25">
      <c r="A72" s="184" t="s">
        <v>1</v>
      </c>
      <c r="B72" s="185" t="s">
        <v>2</v>
      </c>
      <c r="C72" s="178"/>
      <c r="D72" s="180" t="s">
        <v>3</v>
      </c>
      <c r="E72" s="186"/>
      <c r="F72" s="186"/>
      <c r="G72" s="186"/>
      <c r="H72" s="160"/>
      <c r="I72" s="184" t="s">
        <v>4</v>
      </c>
    </row>
    <row r="73" spans="1:9" ht="30" customHeight="1" x14ac:dyDescent="0.25">
      <c r="A73" s="152"/>
      <c r="B73" s="159"/>
      <c r="C73" s="160"/>
      <c r="D73" s="1" t="s">
        <v>5</v>
      </c>
      <c r="E73" s="1" t="s">
        <v>6</v>
      </c>
      <c r="F73" s="1" t="s">
        <v>7</v>
      </c>
      <c r="G73" s="1" t="s">
        <v>6</v>
      </c>
      <c r="H73" s="1" t="s">
        <v>8</v>
      </c>
      <c r="I73" s="152"/>
    </row>
    <row r="74" spans="1:9" ht="30" customHeight="1" x14ac:dyDescent="0.25">
      <c r="A74" s="1" t="s">
        <v>9</v>
      </c>
      <c r="B74" s="1" t="s">
        <v>10</v>
      </c>
      <c r="C74" s="2">
        <v>2020</v>
      </c>
      <c r="D74" s="23">
        <v>8</v>
      </c>
      <c r="E74" s="23">
        <v>8</v>
      </c>
      <c r="F74" s="23">
        <v>0</v>
      </c>
      <c r="G74" s="30">
        <v>0</v>
      </c>
      <c r="H74" s="30">
        <f t="shared" ref="H74:H77" si="7">D74-F74</f>
        <v>8</v>
      </c>
      <c r="I74" s="16" t="s">
        <v>201</v>
      </c>
    </row>
    <row r="75" spans="1:9" ht="30" customHeight="1" x14ac:dyDescent="0.25">
      <c r="A75" s="150" t="s">
        <v>11</v>
      </c>
      <c r="B75" s="1" t="s">
        <v>12</v>
      </c>
      <c r="C75" s="2">
        <v>2020</v>
      </c>
      <c r="D75" s="23">
        <v>0</v>
      </c>
      <c r="E75" s="23">
        <v>0</v>
      </c>
      <c r="F75" s="23">
        <v>0</v>
      </c>
      <c r="G75" s="30">
        <v>0</v>
      </c>
      <c r="H75" s="30">
        <f t="shared" si="7"/>
        <v>0</v>
      </c>
      <c r="I75" s="16" t="s">
        <v>201</v>
      </c>
    </row>
    <row r="76" spans="1:9" ht="30" customHeight="1" x14ac:dyDescent="0.25">
      <c r="A76" s="151"/>
      <c r="B76" s="150" t="s">
        <v>13</v>
      </c>
      <c r="C76" s="2" t="s">
        <v>14</v>
      </c>
      <c r="D76" s="23">
        <v>0</v>
      </c>
      <c r="E76" s="23">
        <v>0</v>
      </c>
      <c r="F76" s="23">
        <v>0</v>
      </c>
      <c r="G76" s="30">
        <v>0</v>
      </c>
      <c r="H76" s="30">
        <f t="shared" si="7"/>
        <v>0</v>
      </c>
      <c r="I76" s="16" t="s">
        <v>201</v>
      </c>
    </row>
    <row r="77" spans="1:9" ht="30" customHeight="1" x14ac:dyDescent="0.25">
      <c r="A77" s="151"/>
      <c r="B77" s="152"/>
      <c r="C77" s="2" t="s">
        <v>15</v>
      </c>
      <c r="D77" s="23">
        <v>7</v>
      </c>
      <c r="E77" s="23">
        <v>10</v>
      </c>
      <c r="F77" s="23">
        <v>0</v>
      </c>
      <c r="G77" s="30">
        <v>0</v>
      </c>
      <c r="H77" s="19">
        <f t="shared" si="7"/>
        <v>7</v>
      </c>
      <c r="I77" s="16"/>
    </row>
    <row r="78" spans="1:9" ht="30" customHeight="1" x14ac:dyDescent="0.25">
      <c r="A78" s="151"/>
      <c r="B78" s="150" t="s">
        <v>16</v>
      </c>
      <c r="C78" s="13" t="s">
        <v>60</v>
      </c>
      <c r="D78" s="2" t="s">
        <v>61</v>
      </c>
      <c r="E78" s="2" t="s">
        <v>62</v>
      </c>
      <c r="F78" s="2" t="s">
        <v>63</v>
      </c>
      <c r="G78" s="2" t="s">
        <v>64</v>
      </c>
      <c r="H78" s="2" t="s">
        <v>65</v>
      </c>
      <c r="I78" s="7"/>
    </row>
    <row r="79" spans="1:9" ht="30" customHeight="1" x14ac:dyDescent="0.25">
      <c r="A79" s="152"/>
      <c r="B79" s="152"/>
      <c r="C79" s="102">
        <v>104</v>
      </c>
      <c r="D79" s="102">
        <v>86</v>
      </c>
      <c r="E79" s="102">
        <v>96</v>
      </c>
      <c r="F79" s="102">
        <v>67</v>
      </c>
      <c r="G79" s="102">
        <v>98</v>
      </c>
      <c r="H79" s="102">
        <v>66</v>
      </c>
      <c r="I79" s="7"/>
    </row>
    <row r="80" spans="1:9" ht="15.75" customHeight="1" x14ac:dyDescent="0.25"/>
    <row r="81" spans="1:9" ht="21.75" customHeight="1" x14ac:dyDescent="0.35">
      <c r="A81" s="154" t="s">
        <v>30</v>
      </c>
      <c r="B81" s="155"/>
      <c r="C81" s="155"/>
      <c r="D81" s="155"/>
      <c r="E81" s="155"/>
      <c r="F81" s="155"/>
      <c r="G81" s="155"/>
      <c r="H81" s="155"/>
      <c r="I81" s="156"/>
    </row>
    <row r="82" spans="1:9" ht="30" customHeight="1" x14ac:dyDescent="0.25">
      <c r="A82" s="150" t="s">
        <v>1</v>
      </c>
      <c r="B82" s="157" t="s">
        <v>2</v>
      </c>
      <c r="C82" s="158"/>
      <c r="D82" s="161" t="s">
        <v>3</v>
      </c>
      <c r="E82" s="155"/>
      <c r="F82" s="155"/>
      <c r="G82" s="155"/>
      <c r="H82" s="156"/>
      <c r="I82" s="150" t="s">
        <v>4</v>
      </c>
    </row>
    <row r="83" spans="1:9" ht="30" customHeight="1" x14ac:dyDescent="0.25">
      <c r="A83" s="152"/>
      <c r="B83" s="159"/>
      <c r="C83" s="160"/>
      <c r="D83" s="1" t="s">
        <v>5</v>
      </c>
      <c r="E83" s="1" t="s">
        <v>6</v>
      </c>
      <c r="F83" s="1" t="s">
        <v>7</v>
      </c>
      <c r="G83" s="1" t="s">
        <v>6</v>
      </c>
      <c r="H83" s="1" t="s">
        <v>8</v>
      </c>
      <c r="I83" s="152"/>
    </row>
    <row r="84" spans="1:9" ht="30" customHeight="1" x14ac:dyDescent="0.25">
      <c r="A84" s="1" t="s">
        <v>9</v>
      </c>
      <c r="B84" s="1" t="s">
        <v>10</v>
      </c>
      <c r="C84" s="2">
        <v>2020</v>
      </c>
      <c r="D84" s="23">
        <v>2</v>
      </c>
      <c r="E84" s="23">
        <v>2</v>
      </c>
      <c r="F84" s="23">
        <v>0</v>
      </c>
      <c r="G84" s="30">
        <v>0</v>
      </c>
      <c r="H84" s="30">
        <f>D84-F84</f>
        <v>2</v>
      </c>
      <c r="I84" s="6"/>
    </row>
    <row r="85" spans="1:9" ht="30" customHeight="1" x14ac:dyDescent="0.25">
      <c r="A85" s="150" t="s">
        <v>11</v>
      </c>
      <c r="B85" s="1" t="s">
        <v>12</v>
      </c>
      <c r="C85" s="2">
        <v>2020</v>
      </c>
      <c r="D85" s="23">
        <v>9</v>
      </c>
      <c r="E85" s="23">
        <v>19</v>
      </c>
      <c r="F85" s="104">
        <v>0</v>
      </c>
      <c r="G85" s="105">
        <v>0</v>
      </c>
      <c r="H85" s="30">
        <f t="shared" ref="H85:H87" si="8">D85-F85</f>
        <v>9</v>
      </c>
      <c r="I85" s="16"/>
    </row>
    <row r="86" spans="1:9" ht="30" customHeight="1" x14ac:dyDescent="0.25">
      <c r="A86" s="151"/>
      <c r="B86" s="150" t="s">
        <v>13</v>
      </c>
      <c r="C86" s="2" t="s">
        <v>14</v>
      </c>
      <c r="D86" s="23">
        <v>10</v>
      </c>
      <c r="E86" s="23">
        <v>39</v>
      </c>
      <c r="F86" s="23">
        <v>0</v>
      </c>
      <c r="G86" s="30">
        <v>0</v>
      </c>
      <c r="H86" s="30">
        <f t="shared" si="8"/>
        <v>10</v>
      </c>
      <c r="I86" s="92"/>
    </row>
    <row r="87" spans="1:9" ht="30" customHeight="1" x14ac:dyDescent="0.25">
      <c r="A87" s="151"/>
      <c r="B87" s="152"/>
      <c r="C87" s="2" t="s">
        <v>15</v>
      </c>
      <c r="D87" s="38">
        <v>7</v>
      </c>
      <c r="E87" s="38">
        <v>10</v>
      </c>
      <c r="F87" s="38">
        <v>0</v>
      </c>
      <c r="G87" s="40">
        <v>0</v>
      </c>
      <c r="H87" s="40">
        <f t="shared" si="8"/>
        <v>7</v>
      </c>
      <c r="I87" s="16"/>
    </row>
    <row r="88" spans="1:9" ht="30" customHeight="1" x14ac:dyDescent="0.25">
      <c r="A88" s="151"/>
      <c r="B88" s="150" t="s">
        <v>16</v>
      </c>
      <c r="C88" s="13" t="s">
        <v>60</v>
      </c>
      <c r="D88" s="2" t="s">
        <v>61</v>
      </c>
      <c r="E88" s="2" t="s">
        <v>62</v>
      </c>
      <c r="F88" s="2" t="s">
        <v>63</v>
      </c>
      <c r="G88" s="2" t="s">
        <v>64</v>
      </c>
      <c r="H88" s="2" t="s">
        <v>65</v>
      </c>
      <c r="I88" s="7"/>
    </row>
    <row r="89" spans="1:9" ht="18" customHeight="1" x14ac:dyDescent="0.25">
      <c r="A89" s="152"/>
      <c r="B89" s="152"/>
      <c r="C89" s="102">
        <v>102</v>
      </c>
      <c r="D89" s="140">
        <v>76</v>
      </c>
      <c r="E89" s="102">
        <v>86</v>
      </c>
      <c r="F89" s="102">
        <v>63</v>
      </c>
      <c r="G89" s="102">
        <v>126</v>
      </c>
      <c r="H89" s="102">
        <v>78</v>
      </c>
      <c r="I89" s="7"/>
    </row>
    <row r="90" spans="1:9" ht="17.25" customHeight="1" x14ac:dyDescent="0.25"/>
    <row r="91" spans="1:9" ht="20.25" customHeight="1" x14ac:dyDescent="0.35">
      <c r="A91" s="162" t="s">
        <v>34</v>
      </c>
      <c r="B91" s="155"/>
      <c r="C91" s="155"/>
      <c r="D91" s="155"/>
      <c r="E91" s="155"/>
      <c r="F91" s="155"/>
      <c r="G91" s="155"/>
      <c r="H91" s="155"/>
      <c r="I91" s="156"/>
    </row>
    <row r="92" spans="1:9" ht="30" customHeight="1" x14ac:dyDescent="0.25">
      <c r="A92" s="150" t="s">
        <v>1</v>
      </c>
      <c r="B92" s="157" t="s">
        <v>2</v>
      </c>
      <c r="C92" s="158"/>
      <c r="D92" s="161" t="s">
        <v>3</v>
      </c>
      <c r="E92" s="155"/>
      <c r="F92" s="155"/>
      <c r="G92" s="155"/>
      <c r="H92" s="156"/>
      <c r="I92" s="150" t="s">
        <v>4</v>
      </c>
    </row>
    <row r="93" spans="1:9" ht="30" customHeight="1" x14ac:dyDescent="0.25">
      <c r="A93" s="152"/>
      <c r="B93" s="159"/>
      <c r="C93" s="160"/>
      <c r="D93" s="1" t="s">
        <v>5</v>
      </c>
      <c r="E93" s="1" t="s">
        <v>6</v>
      </c>
      <c r="F93" s="1" t="s">
        <v>7</v>
      </c>
      <c r="G93" s="1" t="s">
        <v>6</v>
      </c>
      <c r="H93" s="1" t="s">
        <v>8</v>
      </c>
      <c r="I93" s="152"/>
    </row>
    <row r="94" spans="1:9" ht="30" customHeight="1" x14ac:dyDescent="0.25">
      <c r="A94" s="1" t="s">
        <v>9</v>
      </c>
      <c r="B94" s="1" t="s">
        <v>10</v>
      </c>
      <c r="C94" s="2">
        <v>2020</v>
      </c>
      <c r="D94" s="23">
        <v>17</v>
      </c>
      <c r="E94" s="23">
        <v>55</v>
      </c>
      <c r="F94" s="23">
        <v>1</v>
      </c>
      <c r="G94" s="23">
        <v>9</v>
      </c>
      <c r="H94" s="30">
        <f t="shared" ref="H94:H97" si="9">D94-F94</f>
        <v>16</v>
      </c>
      <c r="I94" s="92"/>
    </row>
    <row r="95" spans="1:9" ht="30" customHeight="1" x14ac:dyDescent="0.25">
      <c r="A95" s="150" t="s">
        <v>11</v>
      </c>
      <c r="B95" s="1" t="s">
        <v>12</v>
      </c>
      <c r="C95" s="2">
        <v>2020</v>
      </c>
      <c r="D95" s="23">
        <v>0</v>
      </c>
      <c r="E95" s="23">
        <v>0</v>
      </c>
      <c r="F95" s="23">
        <v>0</v>
      </c>
      <c r="G95" s="23">
        <v>0</v>
      </c>
      <c r="H95" s="30">
        <f t="shared" si="9"/>
        <v>0</v>
      </c>
      <c r="I95" s="7"/>
    </row>
    <row r="96" spans="1:9" ht="30" customHeight="1" x14ac:dyDescent="0.25">
      <c r="A96" s="151"/>
      <c r="B96" s="150" t="s">
        <v>13</v>
      </c>
      <c r="C96" s="2" t="s">
        <v>14</v>
      </c>
      <c r="D96" s="23">
        <v>15</v>
      </c>
      <c r="E96" s="23">
        <v>15</v>
      </c>
      <c r="F96" s="23">
        <v>0</v>
      </c>
      <c r="G96" s="23">
        <v>0</v>
      </c>
      <c r="H96" s="30">
        <f t="shared" si="9"/>
        <v>15</v>
      </c>
      <c r="I96" s="16" t="s">
        <v>211</v>
      </c>
    </row>
    <row r="97" spans="1:9" ht="30" customHeight="1" x14ac:dyDescent="0.25">
      <c r="A97" s="151"/>
      <c r="B97" s="152"/>
      <c r="C97" s="2" t="s">
        <v>15</v>
      </c>
      <c r="D97" s="23">
        <v>14</v>
      </c>
      <c r="E97" s="23">
        <v>24</v>
      </c>
      <c r="F97" s="23">
        <v>0</v>
      </c>
      <c r="G97" s="23">
        <v>0</v>
      </c>
      <c r="H97" s="30">
        <f t="shared" si="9"/>
        <v>14</v>
      </c>
      <c r="I97" s="92"/>
    </row>
    <row r="98" spans="1:9" ht="30" customHeight="1" x14ac:dyDescent="0.25">
      <c r="A98" s="151"/>
      <c r="B98" s="150" t="s">
        <v>16</v>
      </c>
      <c r="C98" s="13" t="s">
        <v>60</v>
      </c>
      <c r="D98" s="2" t="s">
        <v>61</v>
      </c>
      <c r="E98" s="2" t="s">
        <v>62</v>
      </c>
      <c r="F98" s="2" t="s">
        <v>63</v>
      </c>
      <c r="G98" s="2" t="s">
        <v>64</v>
      </c>
      <c r="H98" s="2" t="s">
        <v>65</v>
      </c>
      <c r="I98" s="7"/>
    </row>
    <row r="99" spans="1:9" ht="18" customHeight="1" x14ac:dyDescent="0.25">
      <c r="A99" s="152"/>
      <c r="B99" s="152"/>
      <c r="C99" s="102">
        <v>422</v>
      </c>
      <c r="D99" s="102">
        <v>396</v>
      </c>
      <c r="E99" s="102">
        <v>396</v>
      </c>
      <c r="F99" s="102">
        <v>326</v>
      </c>
      <c r="G99" s="140">
        <v>542</v>
      </c>
      <c r="H99" s="140">
        <v>439</v>
      </c>
      <c r="I99" s="7"/>
    </row>
    <row r="100" spans="1:9" ht="17.25" customHeight="1" x14ac:dyDescent="0.25"/>
    <row r="101" spans="1:9" ht="21.75" customHeight="1" x14ac:dyDescent="0.35">
      <c r="A101" s="162" t="s">
        <v>39</v>
      </c>
      <c r="B101" s="155"/>
      <c r="C101" s="155"/>
      <c r="D101" s="155"/>
      <c r="E101" s="155"/>
      <c r="F101" s="155"/>
      <c r="G101" s="155"/>
      <c r="H101" s="155"/>
      <c r="I101" s="156"/>
    </row>
    <row r="102" spans="1:9" ht="30" customHeight="1" x14ac:dyDescent="0.25">
      <c r="A102" s="150" t="s">
        <v>1</v>
      </c>
      <c r="B102" s="157" t="s">
        <v>2</v>
      </c>
      <c r="C102" s="158"/>
      <c r="D102" s="161" t="s">
        <v>3</v>
      </c>
      <c r="E102" s="155"/>
      <c r="F102" s="155"/>
      <c r="G102" s="155"/>
      <c r="H102" s="156"/>
      <c r="I102" s="150" t="s">
        <v>4</v>
      </c>
    </row>
    <row r="103" spans="1:9" ht="30" customHeight="1" x14ac:dyDescent="0.25">
      <c r="A103" s="152"/>
      <c r="B103" s="159"/>
      <c r="C103" s="160"/>
      <c r="D103" s="1" t="s">
        <v>5</v>
      </c>
      <c r="E103" s="1" t="s">
        <v>6</v>
      </c>
      <c r="F103" s="1" t="s">
        <v>7</v>
      </c>
      <c r="G103" s="1" t="s">
        <v>6</v>
      </c>
      <c r="H103" s="1" t="s">
        <v>8</v>
      </c>
      <c r="I103" s="152"/>
    </row>
    <row r="104" spans="1:9" ht="30" customHeight="1" x14ac:dyDescent="0.25">
      <c r="A104" s="1" t="s">
        <v>9</v>
      </c>
      <c r="B104" s="1" t="s">
        <v>10</v>
      </c>
      <c r="C104" s="2">
        <v>2020</v>
      </c>
      <c r="D104" s="21">
        <v>24</v>
      </c>
      <c r="E104" s="21">
        <v>42</v>
      </c>
      <c r="F104" s="33">
        <v>0</v>
      </c>
      <c r="G104" s="21">
        <v>0</v>
      </c>
      <c r="H104" s="19">
        <f t="shared" ref="H104:H107" si="10">D104-F104</f>
        <v>24</v>
      </c>
      <c r="I104" s="92"/>
    </row>
    <row r="105" spans="1:9" ht="30" customHeight="1" x14ac:dyDescent="0.25">
      <c r="A105" s="150" t="s">
        <v>11</v>
      </c>
      <c r="B105" s="1" t="s">
        <v>12</v>
      </c>
      <c r="C105" s="2">
        <v>2020</v>
      </c>
      <c r="D105" s="21">
        <v>3</v>
      </c>
      <c r="E105" s="21">
        <v>5</v>
      </c>
      <c r="F105" s="33">
        <v>0</v>
      </c>
      <c r="G105" s="21">
        <v>0</v>
      </c>
      <c r="H105" s="19">
        <f t="shared" si="10"/>
        <v>3</v>
      </c>
      <c r="I105" s="92"/>
    </row>
    <row r="106" spans="1:9" ht="30" customHeight="1" x14ac:dyDescent="0.25">
      <c r="A106" s="151"/>
      <c r="B106" s="150" t="s">
        <v>13</v>
      </c>
      <c r="C106" s="2" t="s">
        <v>14</v>
      </c>
      <c r="D106" s="21">
        <v>7</v>
      </c>
      <c r="E106" s="21">
        <v>12</v>
      </c>
      <c r="F106" s="33">
        <v>6</v>
      </c>
      <c r="G106" s="21">
        <v>11</v>
      </c>
      <c r="H106" s="19">
        <f t="shared" si="10"/>
        <v>1</v>
      </c>
      <c r="I106" s="92"/>
    </row>
    <row r="107" spans="1:9" ht="30" customHeight="1" x14ac:dyDescent="0.25">
      <c r="A107" s="151"/>
      <c r="B107" s="152"/>
      <c r="C107" s="2" t="s">
        <v>15</v>
      </c>
      <c r="D107" s="21">
        <v>6</v>
      </c>
      <c r="E107" s="21">
        <v>9</v>
      </c>
      <c r="F107" s="33">
        <v>0</v>
      </c>
      <c r="G107" s="21">
        <v>0</v>
      </c>
      <c r="H107" s="19">
        <f t="shared" si="10"/>
        <v>6</v>
      </c>
      <c r="I107" s="92"/>
    </row>
    <row r="108" spans="1:9" ht="30" customHeight="1" x14ac:dyDescent="0.25">
      <c r="A108" s="151"/>
      <c r="B108" s="150" t="s">
        <v>16</v>
      </c>
      <c r="C108" s="13" t="s">
        <v>60</v>
      </c>
      <c r="D108" s="2" t="s">
        <v>61</v>
      </c>
      <c r="E108" s="2" t="s">
        <v>62</v>
      </c>
      <c r="F108" s="2" t="s">
        <v>63</v>
      </c>
      <c r="G108" s="2" t="s">
        <v>64</v>
      </c>
      <c r="H108" s="2" t="s">
        <v>65</v>
      </c>
      <c r="I108" s="7"/>
    </row>
    <row r="109" spans="1:9" ht="18" customHeight="1" x14ac:dyDescent="0.25">
      <c r="A109" s="152"/>
      <c r="B109" s="152"/>
      <c r="C109" s="21">
        <v>333</v>
      </c>
      <c r="D109" s="21">
        <v>201</v>
      </c>
      <c r="E109" s="21">
        <v>218</v>
      </c>
      <c r="F109" s="86">
        <v>195</v>
      </c>
      <c r="G109" s="21">
        <v>331</v>
      </c>
      <c r="H109" s="86">
        <v>315</v>
      </c>
      <c r="I109" s="7"/>
    </row>
    <row r="110" spans="1:9" ht="17.25" customHeight="1" x14ac:dyDescent="0.25"/>
    <row r="111" spans="1:9" ht="33" customHeight="1" x14ac:dyDescent="0.35">
      <c r="A111" s="162" t="s">
        <v>42</v>
      </c>
      <c r="B111" s="155"/>
      <c r="C111" s="155"/>
      <c r="D111" s="155"/>
      <c r="E111" s="155"/>
      <c r="F111" s="155"/>
      <c r="G111" s="155"/>
      <c r="H111" s="155"/>
      <c r="I111" s="156"/>
    </row>
    <row r="112" spans="1:9" ht="30" customHeight="1" x14ac:dyDescent="0.25">
      <c r="A112" s="150" t="s">
        <v>1</v>
      </c>
      <c r="B112" s="157" t="s">
        <v>2</v>
      </c>
      <c r="C112" s="158"/>
      <c r="D112" s="161" t="s">
        <v>3</v>
      </c>
      <c r="E112" s="155"/>
      <c r="F112" s="155"/>
      <c r="G112" s="155"/>
      <c r="H112" s="156"/>
      <c r="I112" s="150" t="s">
        <v>4</v>
      </c>
    </row>
    <row r="113" spans="1:9" ht="30" customHeight="1" x14ac:dyDescent="0.25">
      <c r="A113" s="152"/>
      <c r="B113" s="159"/>
      <c r="C113" s="160"/>
      <c r="D113" s="1" t="s">
        <v>5</v>
      </c>
      <c r="E113" s="1" t="s">
        <v>6</v>
      </c>
      <c r="F113" s="1" t="s">
        <v>7</v>
      </c>
      <c r="G113" s="1" t="s">
        <v>6</v>
      </c>
      <c r="H113" s="1" t="s">
        <v>8</v>
      </c>
      <c r="I113" s="152"/>
    </row>
    <row r="114" spans="1:9" ht="30" customHeight="1" x14ac:dyDescent="0.25">
      <c r="A114" s="1" t="s">
        <v>9</v>
      </c>
      <c r="B114" s="1" t="s">
        <v>10</v>
      </c>
      <c r="C114" s="2">
        <v>2020</v>
      </c>
      <c r="D114" s="23">
        <v>0</v>
      </c>
      <c r="E114" s="23">
        <v>0</v>
      </c>
      <c r="F114" s="23">
        <v>0</v>
      </c>
      <c r="G114" s="23">
        <v>0</v>
      </c>
      <c r="H114" s="30">
        <f t="shared" ref="H114:H117" si="11">D114-F114</f>
        <v>0</v>
      </c>
      <c r="I114" s="92"/>
    </row>
    <row r="115" spans="1:9" ht="30" customHeight="1" x14ac:dyDescent="0.25">
      <c r="A115" s="150" t="s">
        <v>11</v>
      </c>
      <c r="B115" s="1" t="s">
        <v>12</v>
      </c>
      <c r="C115" s="2">
        <v>2020</v>
      </c>
      <c r="D115" s="118">
        <v>11</v>
      </c>
      <c r="E115" s="118">
        <v>13</v>
      </c>
      <c r="F115" s="118">
        <v>1</v>
      </c>
      <c r="G115" s="118">
        <v>1</v>
      </c>
      <c r="H115" s="114">
        <f t="shared" si="11"/>
        <v>10</v>
      </c>
      <c r="I115" s="92"/>
    </row>
    <row r="116" spans="1:9" ht="30" customHeight="1" x14ac:dyDescent="0.25">
      <c r="A116" s="151"/>
      <c r="B116" s="150" t="s">
        <v>13</v>
      </c>
      <c r="C116" s="97" t="s">
        <v>14</v>
      </c>
      <c r="D116" s="121">
        <v>7</v>
      </c>
      <c r="E116" s="121">
        <v>8</v>
      </c>
      <c r="F116" s="121">
        <v>1</v>
      </c>
      <c r="G116" s="121">
        <v>2</v>
      </c>
      <c r="H116" s="122">
        <f t="shared" si="11"/>
        <v>6</v>
      </c>
      <c r="I116" s="117"/>
    </row>
    <row r="117" spans="1:9" ht="30" customHeight="1" x14ac:dyDescent="0.25">
      <c r="A117" s="151"/>
      <c r="B117" s="152"/>
      <c r="C117" s="2" t="s">
        <v>15</v>
      </c>
      <c r="D117" s="119">
        <v>12</v>
      </c>
      <c r="E117" s="119">
        <v>12</v>
      </c>
      <c r="F117" s="119">
        <v>0</v>
      </c>
      <c r="G117" s="119">
        <v>0</v>
      </c>
      <c r="H117" s="120">
        <f t="shared" si="11"/>
        <v>12</v>
      </c>
      <c r="I117" s="16" t="s">
        <v>214</v>
      </c>
    </row>
    <row r="118" spans="1:9" ht="30" customHeight="1" x14ac:dyDescent="0.25">
      <c r="A118" s="151"/>
      <c r="B118" s="150" t="s">
        <v>16</v>
      </c>
      <c r="C118" s="13" t="s">
        <v>60</v>
      </c>
      <c r="D118" s="2" t="s">
        <v>61</v>
      </c>
      <c r="E118" s="2" t="s">
        <v>62</v>
      </c>
      <c r="F118" s="2" t="s">
        <v>63</v>
      </c>
      <c r="G118" s="2" t="s">
        <v>64</v>
      </c>
      <c r="H118" s="2" t="s">
        <v>65</v>
      </c>
      <c r="I118" s="7"/>
    </row>
    <row r="119" spans="1:9" ht="15.75" customHeight="1" x14ac:dyDescent="0.25">
      <c r="A119" s="152"/>
      <c r="B119" s="152"/>
      <c r="C119" s="140">
        <v>129</v>
      </c>
      <c r="D119" s="140">
        <v>111</v>
      </c>
      <c r="E119" s="140">
        <v>122</v>
      </c>
      <c r="F119" s="140">
        <v>70</v>
      </c>
      <c r="G119" s="140">
        <v>162</v>
      </c>
      <c r="H119" s="140">
        <v>82</v>
      </c>
      <c r="I119" s="7"/>
    </row>
    <row r="121" spans="1:9" ht="30" customHeight="1" x14ac:dyDescent="0.35">
      <c r="A121" s="162" t="s">
        <v>47</v>
      </c>
      <c r="B121" s="155"/>
      <c r="C121" s="155"/>
      <c r="D121" s="155"/>
      <c r="E121" s="155"/>
      <c r="F121" s="155"/>
      <c r="G121" s="155"/>
      <c r="H121" s="155"/>
      <c r="I121" s="156"/>
    </row>
    <row r="122" spans="1:9" ht="30" customHeight="1" x14ac:dyDescent="0.25">
      <c r="A122" s="150" t="s">
        <v>1</v>
      </c>
      <c r="B122" s="157" t="s">
        <v>2</v>
      </c>
      <c r="C122" s="158"/>
      <c r="D122" s="161" t="s">
        <v>3</v>
      </c>
      <c r="E122" s="155"/>
      <c r="F122" s="155"/>
      <c r="G122" s="155"/>
      <c r="H122" s="156"/>
      <c r="I122" s="150" t="s">
        <v>4</v>
      </c>
    </row>
    <row r="123" spans="1:9" ht="30" customHeight="1" x14ac:dyDescent="0.25">
      <c r="A123" s="152"/>
      <c r="B123" s="159"/>
      <c r="C123" s="160"/>
      <c r="D123" s="1" t="s">
        <v>5</v>
      </c>
      <c r="E123" s="1" t="s">
        <v>6</v>
      </c>
      <c r="F123" s="1" t="s">
        <v>7</v>
      </c>
      <c r="G123" s="1" t="s">
        <v>6</v>
      </c>
      <c r="H123" s="1" t="s">
        <v>8</v>
      </c>
      <c r="I123" s="152"/>
    </row>
    <row r="124" spans="1:9" ht="30" customHeight="1" x14ac:dyDescent="0.25">
      <c r="A124" s="1" t="s">
        <v>9</v>
      </c>
      <c r="B124" s="1" t="s">
        <v>10</v>
      </c>
      <c r="C124" s="2">
        <v>2020</v>
      </c>
      <c r="D124" s="104">
        <v>35</v>
      </c>
      <c r="E124" s="104">
        <v>68</v>
      </c>
      <c r="F124" s="104">
        <v>35</v>
      </c>
      <c r="G124" s="104">
        <v>68</v>
      </c>
      <c r="H124" s="105">
        <f t="shared" ref="H124:H127" si="12">D124-F124</f>
        <v>0</v>
      </c>
      <c r="I124" s="92"/>
    </row>
    <row r="125" spans="1:9" ht="30" customHeight="1" x14ac:dyDescent="0.25">
      <c r="A125" s="150" t="s">
        <v>11</v>
      </c>
      <c r="B125" s="1" t="s">
        <v>12</v>
      </c>
      <c r="C125" s="2">
        <v>2020</v>
      </c>
      <c r="D125" s="104">
        <v>0</v>
      </c>
      <c r="E125" s="104">
        <v>0</v>
      </c>
      <c r="F125" s="104">
        <v>0</v>
      </c>
      <c r="G125" s="104">
        <v>0</v>
      </c>
      <c r="H125" s="105">
        <f t="shared" si="12"/>
        <v>0</v>
      </c>
      <c r="I125" s="92"/>
    </row>
    <row r="126" spans="1:9" ht="30" customHeight="1" x14ac:dyDescent="0.25">
      <c r="A126" s="151"/>
      <c r="B126" s="150" t="s">
        <v>13</v>
      </c>
      <c r="C126" s="2" t="s">
        <v>14</v>
      </c>
      <c r="D126" s="104">
        <v>3</v>
      </c>
      <c r="E126" s="104">
        <v>10</v>
      </c>
      <c r="F126" s="104">
        <v>0</v>
      </c>
      <c r="G126" s="104">
        <v>0</v>
      </c>
      <c r="H126" s="105">
        <f t="shared" si="12"/>
        <v>3</v>
      </c>
      <c r="I126" s="92"/>
    </row>
    <row r="127" spans="1:9" ht="30" customHeight="1" x14ac:dyDescent="0.25">
      <c r="A127" s="151"/>
      <c r="B127" s="152"/>
      <c r="C127" s="2" t="s">
        <v>15</v>
      </c>
      <c r="D127" s="104">
        <v>2</v>
      </c>
      <c r="E127" s="104">
        <v>2</v>
      </c>
      <c r="F127" s="104">
        <v>0</v>
      </c>
      <c r="G127" s="104">
        <v>0</v>
      </c>
      <c r="H127" s="105">
        <f t="shared" si="12"/>
        <v>2</v>
      </c>
      <c r="I127" s="92"/>
    </row>
    <row r="128" spans="1:9" ht="30" customHeight="1" x14ac:dyDescent="0.25">
      <c r="A128" s="151"/>
      <c r="B128" s="150" t="s">
        <v>16</v>
      </c>
      <c r="C128" s="111" t="s">
        <v>60</v>
      </c>
      <c r="D128" s="112" t="s">
        <v>61</v>
      </c>
      <c r="E128" s="112" t="s">
        <v>62</v>
      </c>
      <c r="F128" s="112" t="s">
        <v>63</v>
      </c>
      <c r="G128" s="112" t="s">
        <v>64</v>
      </c>
      <c r="H128" s="112" t="s">
        <v>65</v>
      </c>
      <c r="I128" s="7"/>
    </row>
    <row r="129" spans="1:9" ht="30" customHeight="1" x14ac:dyDescent="0.25">
      <c r="A129" s="152"/>
      <c r="B129" s="152"/>
      <c r="C129" s="86">
        <v>106</v>
      </c>
      <c r="D129" s="86">
        <v>96</v>
      </c>
      <c r="E129" s="86">
        <v>120</v>
      </c>
      <c r="F129" s="86">
        <v>101</v>
      </c>
      <c r="G129" s="86">
        <v>274</v>
      </c>
      <c r="H129" s="86">
        <v>126</v>
      </c>
      <c r="I129" s="7"/>
    </row>
    <row r="130" spans="1:9" ht="18" customHeight="1" x14ac:dyDescent="0.25"/>
    <row r="131" spans="1:9" ht="30" customHeight="1" x14ac:dyDescent="0.35">
      <c r="A131" s="162" t="s">
        <v>49</v>
      </c>
      <c r="B131" s="155"/>
      <c r="C131" s="155"/>
      <c r="D131" s="155"/>
      <c r="E131" s="155"/>
      <c r="F131" s="155"/>
      <c r="G131" s="155"/>
      <c r="H131" s="155"/>
      <c r="I131" s="156"/>
    </row>
    <row r="132" spans="1:9" ht="30" customHeight="1" x14ac:dyDescent="0.25">
      <c r="A132" s="150" t="s">
        <v>1</v>
      </c>
      <c r="B132" s="157" t="s">
        <v>2</v>
      </c>
      <c r="C132" s="158"/>
      <c r="D132" s="161" t="s">
        <v>3</v>
      </c>
      <c r="E132" s="155"/>
      <c r="F132" s="155"/>
      <c r="G132" s="155"/>
      <c r="H132" s="156"/>
      <c r="I132" s="150" t="s">
        <v>4</v>
      </c>
    </row>
    <row r="133" spans="1:9" ht="30" customHeight="1" x14ac:dyDescent="0.25">
      <c r="A133" s="152"/>
      <c r="B133" s="159"/>
      <c r="C133" s="160"/>
      <c r="D133" s="1" t="s">
        <v>5</v>
      </c>
      <c r="E133" s="1" t="s">
        <v>6</v>
      </c>
      <c r="F133" s="1" t="s">
        <v>7</v>
      </c>
      <c r="G133" s="1" t="s">
        <v>6</v>
      </c>
      <c r="H133" s="1" t="s">
        <v>8</v>
      </c>
      <c r="I133" s="151"/>
    </row>
    <row r="134" spans="1:9" ht="30" customHeight="1" x14ac:dyDescent="0.25">
      <c r="A134" s="1" t="s">
        <v>9</v>
      </c>
      <c r="B134" s="1" t="s">
        <v>10</v>
      </c>
      <c r="C134" s="2">
        <v>2020</v>
      </c>
      <c r="D134" s="23">
        <v>0</v>
      </c>
      <c r="E134" s="23">
        <v>0</v>
      </c>
      <c r="F134" s="23">
        <v>0</v>
      </c>
      <c r="G134" s="23">
        <v>0</v>
      </c>
      <c r="H134" s="74">
        <f t="shared" ref="H134:H137" si="13">D134-F134</f>
        <v>0</v>
      </c>
      <c r="I134" s="82" t="s">
        <v>212</v>
      </c>
    </row>
    <row r="135" spans="1:9" ht="30" customHeight="1" x14ac:dyDescent="0.25">
      <c r="A135" s="174" t="s">
        <v>11</v>
      </c>
      <c r="B135" s="1" t="s">
        <v>12</v>
      </c>
      <c r="C135" s="2">
        <v>2020</v>
      </c>
      <c r="D135" s="23">
        <v>0</v>
      </c>
      <c r="E135" s="30">
        <v>0</v>
      </c>
      <c r="F135" s="23">
        <v>0</v>
      </c>
      <c r="G135" s="21">
        <v>0</v>
      </c>
      <c r="H135" s="74">
        <f t="shared" si="13"/>
        <v>0</v>
      </c>
      <c r="I135" s="82" t="s">
        <v>212</v>
      </c>
    </row>
    <row r="136" spans="1:9" ht="30" customHeight="1" x14ac:dyDescent="0.25">
      <c r="A136" s="178"/>
      <c r="B136" s="150" t="s">
        <v>13</v>
      </c>
      <c r="C136" s="2" t="s">
        <v>14</v>
      </c>
      <c r="D136" s="23">
        <v>5</v>
      </c>
      <c r="E136" s="23">
        <v>9</v>
      </c>
      <c r="F136" s="23">
        <v>1</v>
      </c>
      <c r="G136" s="23">
        <v>1</v>
      </c>
      <c r="H136" s="74">
        <f t="shared" si="13"/>
        <v>4</v>
      </c>
      <c r="I136" s="96"/>
    </row>
    <row r="137" spans="1:9" ht="30" customHeight="1" x14ac:dyDescent="0.25">
      <c r="A137" s="178"/>
      <c r="B137" s="152"/>
      <c r="C137" s="2" t="s">
        <v>15</v>
      </c>
      <c r="D137" s="23">
        <v>13</v>
      </c>
      <c r="E137" s="23">
        <v>23</v>
      </c>
      <c r="F137" s="23">
        <v>0</v>
      </c>
      <c r="G137" s="23">
        <v>0</v>
      </c>
      <c r="H137" s="74">
        <f t="shared" si="13"/>
        <v>13</v>
      </c>
      <c r="I137" s="91"/>
    </row>
    <row r="138" spans="1:9" ht="30" customHeight="1" x14ac:dyDescent="0.25">
      <c r="A138" s="178"/>
      <c r="B138" s="150" t="s">
        <v>16</v>
      </c>
      <c r="C138" s="13" t="s">
        <v>60</v>
      </c>
      <c r="D138" s="2" t="s">
        <v>61</v>
      </c>
      <c r="E138" s="2" t="s">
        <v>62</v>
      </c>
      <c r="F138" s="2" t="s">
        <v>63</v>
      </c>
      <c r="G138" s="2" t="s">
        <v>64</v>
      </c>
      <c r="H138" s="97" t="s">
        <v>65</v>
      </c>
      <c r="I138" s="98"/>
    </row>
    <row r="139" spans="1:9" ht="30" customHeight="1" x14ac:dyDescent="0.25">
      <c r="A139" s="178"/>
      <c r="B139" s="152"/>
      <c r="C139" s="102">
        <v>139</v>
      </c>
      <c r="D139" s="102">
        <v>135</v>
      </c>
      <c r="E139" s="102">
        <v>151</v>
      </c>
      <c r="F139" s="102">
        <v>80</v>
      </c>
      <c r="G139" s="102">
        <v>209</v>
      </c>
      <c r="H139" s="126">
        <v>126</v>
      </c>
      <c r="I139" s="98"/>
    </row>
    <row r="140" spans="1:9" ht="12.75" customHeight="1" x14ac:dyDescent="0.25"/>
    <row r="141" spans="1:9" ht="30" customHeight="1" x14ac:dyDescent="0.35">
      <c r="A141" s="163" t="s">
        <v>52</v>
      </c>
      <c r="B141" s="155"/>
      <c r="C141" s="155"/>
      <c r="D141" s="155"/>
      <c r="E141" s="155"/>
      <c r="F141" s="155"/>
      <c r="G141" s="155"/>
      <c r="H141" s="155"/>
      <c r="I141" s="156"/>
    </row>
    <row r="142" spans="1:9" ht="30" customHeight="1" x14ac:dyDescent="0.25">
      <c r="A142" s="150" t="s">
        <v>1</v>
      </c>
      <c r="B142" s="157" t="s">
        <v>2</v>
      </c>
      <c r="C142" s="174"/>
      <c r="D142" s="161" t="s">
        <v>3</v>
      </c>
      <c r="E142" s="155"/>
      <c r="F142" s="155"/>
      <c r="G142" s="155"/>
      <c r="H142" s="156"/>
      <c r="I142" s="1" t="s">
        <v>4</v>
      </c>
    </row>
    <row r="143" spans="1:9" ht="30" customHeight="1" x14ac:dyDescent="0.25">
      <c r="A143" s="173"/>
      <c r="B143" s="180"/>
      <c r="C143" s="181"/>
      <c r="D143" s="1" t="s">
        <v>5</v>
      </c>
      <c r="E143" s="1" t="s">
        <v>6</v>
      </c>
      <c r="F143" s="1" t="s">
        <v>7</v>
      </c>
      <c r="G143" s="1" t="s">
        <v>6</v>
      </c>
      <c r="H143" s="1" t="s">
        <v>8</v>
      </c>
      <c r="I143" s="1"/>
    </row>
    <row r="144" spans="1:9" ht="30" customHeight="1" x14ac:dyDescent="0.25">
      <c r="A144" s="1" t="s">
        <v>9</v>
      </c>
      <c r="B144" s="1" t="s">
        <v>10</v>
      </c>
      <c r="C144" s="2">
        <v>2020</v>
      </c>
      <c r="D144" s="23">
        <v>2</v>
      </c>
      <c r="E144" s="30">
        <v>10</v>
      </c>
      <c r="F144" s="23">
        <v>2</v>
      </c>
      <c r="G144" s="21">
        <v>10</v>
      </c>
      <c r="H144" s="30">
        <f t="shared" ref="H144:H147" si="14">D144-F144</f>
        <v>0</v>
      </c>
      <c r="I144" s="91"/>
    </row>
    <row r="145" spans="1:9" ht="30" customHeight="1" x14ac:dyDescent="0.25">
      <c r="A145" s="174" t="s">
        <v>11</v>
      </c>
      <c r="B145" s="1" t="s">
        <v>12</v>
      </c>
      <c r="C145" s="2">
        <v>2020</v>
      </c>
      <c r="D145" s="23">
        <v>1</v>
      </c>
      <c r="E145" s="30">
        <v>23</v>
      </c>
      <c r="F145" s="23">
        <v>0</v>
      </c>
      <c r="G145" s="21">
        <v>0</v>
      </c>
      <c r="H145" s="30">
        <f t="shared" si="14"/>
        <v>1</v>
      </c>
      <c r="I145" s="91"/>
    </row>
    <row r="146" spans="1:9" ht="30" customHeight="1" x14ac:dyDescent="0.25">
      <c r="A146" s="175"/>
      <c r="B146" s="150" t="s">
        <v>13</v>
      </c>
      <c r="C146" s="2" t="s">
        <v>14</v>
      </c>
      <c r="D146" s="23">
        <v>1</v>
      </c>
      <c r="E146" s="30">
        <v>23</v>
      </c>
      <c r="F146" s="23">
        <v>0</v>
      </c>
      <c r="G146" s="21">
        <v>0</v>
      </c>
      <c r="H146" s="105">
        <f t="shared" si="14"/>
        <v>1</v>
      </c>
      <c r="I146" s="91"/>
    </row>
    <row r="147" spans="1:9" ht="30" customHeight="1" x14ac:dyDescent="0.25">
      <c r="A147" s="175"/>
      <c r="B147" s="173"/>
      <c r="C147" s="2" t="s">
        <v>15</v>
      </c>
      <c r="D147" s="23">
        <v>0</v>
      </c>
      <c r="E147" s="30">
        <v>0</v>
      </c>
      <c r="F147" s="23">
        <v>0</v>
      </c>
      <c r="G147" s="21">
        <v>0</v>
      </c>
      <c r="H147" s="30">
        <f t="shared" si="14"/>
        <v>0</v>
      </c>
      <c r="I147" s="91"/>
    </row>
    <row r="148" spans="1:9" ht="30" customHeight="1" x14ac:dyDescent="0.25">
      <c r="A148" s="175"/>
      <c r="B148" s="1" t="s">
        <v>16</v>
      </c>
      <c r="C148" s="13" t="s">
        <v>60</v>
      </c>
      <c r="D148" s="2" t="s">
        <v>61</v>
      </c>
      <c r="E148" s="2" t="s">
        <v>62</v>
      </c>
      <c r="F148" s="2" t="s">
        <v>63</v>
      </c>
      <c r="G148" s="2" t="s">
        <v>64</v>
      </c>
      <c r="H148" s="2" t="s">
        <v>65</v>
      </c>
      <c r="I148" s="7"/>
    </row>
    <row r="149" spans="1:9" ht="30" customHeight="1" x14ac:dyDescent="0.25">
      <c r="A149" s="175"/>
      <c r="B149" s="1"/>
      <c r="C149" s="86">
        <v>66</v>
      </c>
      <c r="D149" s="86">
        <v>63</v>
      </c>
      <c r="E149" s="86">
        <v>81</v>
      </c>
      <c r="F149" s="86">
        <v>54</v>
      </c>
      <c r="G149" s="86">
        <v>97</v>
      </c>
      <c r="H149" s="86">
        <v>60</v>
      </c>
      <c r="I149" s="7"/>
    </row>
    <row r="150" spans="1:9" ht="14.25" customHeight="1" x14ac:dyDescent="0.25"/>
    <row r="151" spans="1:9" ht="30" customHeight="1" x14ac:dyDescent="0.35">
      <c r="A151" s="163" t="s">
        <v>89</v>
      </c>
      <c r="B151" s="155"/>
      <c r="C151" s="155"/>
      <c r="D151" s="155"/>
      <c r="E151" s="155"/>
      <c r="F151" s="155"/>
      <c r="G151" s="155"/>
      <c r="H151" s="155"/>
      <c r="I151" s="156"/>
    </row>
    <row r="152" spans="1:9" ht="30" customHeight="1" x14ac:dyDescent="0.25">
      <c r="A152" s="150" t="s">
        <v>1</v>
      </c>
      <c r="B152" s="157" t="s">
        <v>2</v>
      </c>
      <c r="C152" s="158"/>
      <c r="D152" s="161" t="s">
        <v>3</v>
      </c>
      <c r="E152" s="155"/>
      <c r="F152" s="155"/>
      <c r="G152" s="155"/>
      <c r="H152" s="156"/>
      <c r="I152" s="150" t="s">
        <v>4</v>
      </c>
    </row>
    <row r="153" spans="1:9" ht="30" customHeight="1" x14ac:dyDescent="0.25">
      <c r="A153" s="152"/>
      <c r="B153" s="159"/>
      <c r="C153" s="160"/>
      <c r="D153" s="1" t="s">
        <v>5</v>
      </c>
      <c r="E153" s="1" t="s">
        <v>6</v>
      </c>
      <c r="F153" s="1" t="s">
        <v>7</v>
      </c>
      <c r="G153" s="1" t="s">
        <v>6</v>
      </c>
      <c r="H153" s="1" t="s">
        <v>8</v>
      </c>
      <c r="I153" s="152"/>
    </row>
    <row r="154" spans="1:9" ht="30" customHeight="1" x14ac:dyDescent="0.25">
      <c r="A154" s="1" t="s">
        <v>9</v>
      </c>
      <c r="B154" s="1" t="s">
        <v>10</v>
      </c>
      <c r="C154" s="2">
        <v>2020</v>
      </c>
      <c r="D154" s="23">
        <v>4</v>
      </c>
      <c r="E154" s="23">
        <v>18</v>
      </c>
      <c r="F154" s="23">
        <v>1</v>
      </c>
      <c r="G154" s="23">
        <v>10</v>
      </c>
      <c r="H154" s="30">
        <f t="shared" ref="H154:H157" si="15">D154-F154</f>
        <v>3</v>
      </c>
      <c r="I154" s="92"/>
    </row>
    <row r="155" spans="1:9" ht="30" customHeight="1" x14ac:dyDescent="0.25">
      <c r="A155" s="150" t="s">
        <v>11</v>
      </c>
      <c r="B155" s="1" t="s">
        <v>12</v>
      </c>
      <c r="C155" s="2">
        <v>2020</v>
      </c>
      <c r="D155" s="23">
        <v>0</v>
      </c>
      <c r="E155" s="23">
        <v>0</v>
      </c>
      <c r="F155" s="23">
        <v>0</v>
      </c>
      <c r="G155" s="23">
        <v>0</v>
      </c>
      <c r="H155" s="114">
        <f t="shared" si="15"/>
        <v>0</v>
      </c>
      <c r="I155" s="85"/>
    </row>
    <row r="156" spans="1:9" ht="30" customHeight="1" x14ac:dyDescent="0.25">
      <c r="A156" s="151"/>
      <c r="B156" s="150" t="s">
        <v>13</v>
      </c>
      <c r="C156" s="2" t="s">
        <v>14</v>
      </c>
      <c r="D156" s="23">
        <v>0</v>
      </c>
      <c r="E156" s="23">
        <v>0</v>
      </c>
      <c r="F156" s="23">
        <v>0</v>
      </c>
      <c r="G156" s="123">
        <v>0</v>
      </c>
      <c r="H156" s="115">
        <f t="shared" si="15"/>
        <v>0</v>
      </c>
      <c r="I156" s="78"/>
    </row>
    <row r="157" spans="1:9" ht="30" customHeight="1" x14ac:dyDescent="0.25">
      <c r="A157" s="151"/>
      <c r="B157" s="152"/>
      <c r="C157" s="2" t="s">
        <v>15</v>
      </c>
      <c r="D157" s="23">
        <v>0</v>
      </c>
      <c r="E157" s="23">
        <v>0</v>
      </c>
      <c r="F157" s="23">
        <v>0</v>
      </c>
      <c r="G157" s="123">
        <v>0</v>
      </c>
      <c r="H157" s="115">
        <f t="shared" si="15"/>
        <v>0</v>
      </c>
      <c r="I157" s="83"/>
    </row>
    <row r="158" spans="1:9" ht="30" customHeight="1" x14ac:dyDescent="0.25">
      <c r="A158" s="151"/>
      <c r="B158" s="150" t="s">
        <v>16</v>
      </c>
      <c r="C158" s="13" t="s">
        <v>60</v>
      </c>
      <c r="D158" s="2" t="s">
        <v>61</v>
      </c>
      <c r="E158" s="2" t="s">
        <v>62</v>
      </c>
      <c r="F158" s="2" t="s">
        <v>63</v>
      </c>
      <c r="G158" s="2" t="s">
        <v>64</v>
      </c>
      <c r="H158" s="116" t="s">
        <v>65</v>
      </c>
      <c r="I158" s="81"/>
    </row>
    <row r="159" spans="1:9" ht="30" customHeight="1" x14ac:dyDescent="0.25">
      <c r="A159" s="152"/>
      <c r="B159" s="152"/>
      <c r="C159" s="14">
        <v>0</v>
      </c>
      <c r="D159" s="14">
        <v>0</v>
      </c>
      <c r="E159" s="14">
        <v>0</v>
      </c>
      <c r="F159" s="14">
        <v>0</v>
      </c>
      <c r="G159" s="14">
        <v>0</v>
      </c>
      <c r="H159" s="14">
        <v>0</v>
      </c>
      <c r="I159" s="7"/>
    </row>
    <row r="160" spans="1:9" ht="21" customHeight="1" x14ac:dyDescent="0.25"/>
    <row r="161" spans="1:9" ht="30" customHeight="1" x14ac:dyDescent="0.35">
      <c r="A161" s="163" t="s">
        <v>90</v>
      </c>
      <c r="B161" s="155"/>
      <c r="C161" s="155"/>
      <c r="D161" s="155"/>
      <c r="E161" s="155"/>
      <c r="F161" s="155"/>
      <c r="G161" s="155"/>
      <c r="H161" s="155"/>
      <c r="I161" s="156"/>
    </row>
    <row r="162" spans="1:9" ht="30" customHeight="1" x14ac:dyDescent="0.25">
      <c r="A162" s="150" t="s">
        <v>1</v>
      </c>
      <c r="B162" s="157" t="s">
        <v>2</v>
      </c>
      <c r="C162" s="158"/>
      <c r="D162" s="161" t="s">
        <v>3</v>
      </c>
      <c r="E162" s="155"/>
      <c r="F162" s="155"/>
      <c r="G162" s="155"/>
      <c r="H162" s="156"/>
      <c r="I162" s="150" t="s">
        <v>4</v>
      </c>
    </row>
    <row r="163" spans="1:9" ht="30" customHeight="1" x14ac:dyDescent="0.25">
      <c r="A163" s="152"/>
      <c r="B163" s="159"/>
      <c r="C163" s="160"/>
      <c r="D163" s="1" t="s">
        <v>5</v>
      </c>
      <c r="E163" s="1" t="s">
        <v>6</v>
      </c>
      <c r="F163" s="1" t="s">
        <v>7</v>
      </c>
      <c r="G163" s="1" t="s">
        <v>6</v>
      </c>
      <c r="H163" s="1" t="s">
        <v>8</v>
      </c>
      <c r="I163" s="152"/>
    </row>
    <row r="164" spans="1:9" ht="30" customHeight="1" x14ac:dyDescent="0.25">
      <c r="A164" s="1" t="s">
        <v>9</v>
      </c>
      <c r="B164" s="1" t="s">
        <v>10</v>
      </c>
      <c r="C164" s="2">
        <v>2020</v>
      </c>
      <c r="D164" s="21">
        <v>0</v>
      </c>
      <c r="E164" s="20">
        <v>0</v>
      </c>
      <c r="F164" s="21">
        <v>0</v>
      </c>
      <c r="G164" s="21">
        <v>0</v>
      </c>
      <c r="H164" s="30">
        <f t="shared" ref="H164:H167" si="16">D164-F164</f>
        <v>0</v>
      </c>
      <c r="I164" s="6"/>
    </row>
    <row r="165" spans="1:9" ht="30" customHeight="1" x14ac:dyDescent="0.25">
      <c r="A165" s="150" t="s">
        <v>11</v>
      </c>
      <c r="B165" s="1" t="s">
        <v>12</v>
      </c>
      <c r="C165" s="2">
        <v>2020</v>
      </c>
      <c r="D165" s="107">
        <v>0</v>
      </c>
      <c r="E165" s="107">
        <v>0</v>
      </c>
      <c r="F165" s="107">
        <v>0</v>
      </c>
      <c r="G165" s="107">
        <v>0</v>
      </c>
      <c r="H165" s="124">
        <f t="shared" si="16"/>
        <v>0</v>
      </c>
      <c r="I165" s="85"/>
    </row>
    <row r="166" spans="1:9" ht="30" customHeight="1" x14ac:dyDescent="0.25">
      <c r="A166" s="151"/>
      <c r="B166" s="150" t="s">
        <v>13</v>
      </c>
      <c r="C166" s="2" t="s">
        <v>14</v>
      </c>
      <c r="D166" s="104">
        <v>5</v>
      </c>
      <c r="E166" s="104">
        <v>5</v>
      </c>
      <c r="F166" s="104">
        <v>0</v>
      </c>
      <c r="G166" s="125">
        <v>0</v>
      </c>
      <c r="H166" s="115">
        <f t="shared" si="16"/>
        <v>5</v>
      </c>
      <c r="I166" s="96"/>
    </row>
    <row r="167" spans="1:9" ht="30" customHeight="1" x14ac:dyDescent="0.25">
      <c r="A167" s="151"/>
      <c r="B167" s="152"/>
      <c r="C167" s="2" t="s">
        <v>15</v>
      </c>
      <c r="D167" s="23">
        <v>1</v>
      </c>
      <c r="E167" s="23">
        <v>1</v>
      </c>
      <c r="F167" s="23">
        <v>0</v>
      </c>
      <c r="G167" s="123">
        <v>0</v>
      </c>
      <c r="H167" s="115">
        <f t="shared" si="16"/>
        <v>1</v>
      </c>
      <c r="I167" s="96"/>
    </row>
    <row r="168" spans="1:9" ht="30" customHeight="1" x14ac:dyDescent="0.25">
      <c r="A168" s="151"/>
      <c r="B168" s="150" t="s">
        <v>16</v>
      </c>
      <c r="C168" s="13" t="s">
        <v>60</v>
      </c>
      <c r="D168" s="2" t="s">
        <v>61</v>
      </c>
      <c r="E168" s="2" t="s">
        <v>62</v>
      </c>
      <c r="F168" s="2" t="s">
        <v>63</v>
      </c>
      <c r="G168" s="2" t="s">
        <v>64</v>
      </c>
      <c r="H168" s="116" t="s">
        <v>65</v>
      </c>
      <c r="I168" s="81"/>
    </row>
    <row r="169" spans="1:9" ht="18" customHeight="1" x14ac:dyDescent="0.25">
      <c r="A169" s="152"/>
      <c r="B169" s="152"/>
      <c r="C169" s="21">
        <v>1</v>
      </c>
      <c r="D169" s="21">
        <v>1</v>
      </c>
      <c r="E169" s="21">
        <v>1</v>
      </c>
      <c r="F169" s="109">
        <v>1</v>
      </c>
      <c r="G169" s="21">
        <v>1</v>
      </c>
      <c r="H169" s="109">
        <v>1</v>
      </c>
      <c r="I169" s="7"/>
    </row>
    <row r="170" spans="1:9" ht="17.25" customHeight="1" x14ac:dyDescent="0.25"/>
    <row r="171" spans="1:9" ht="30" customHeight="1" x14ac:dyDescent="0.35">
      <c r="A171" s="163" t="s">
        <v>91</v>
      </c>
      <c r="B171" s="155"/>
      <c r="C171" s="155"/>
      <c r="D171" s="155"/>
      <c r="E171" s="155"/>
      <c r="F171" s="155"/>
      <c r="G171" s="155"/>
      <c r="H171" s="155"/>
      <c r="I171" s="156"/>
    </row>
    <row r="172" spans="1:9" ht="30" customHeight="1" x14ac:dyDescent="0.25">
      <c r="A172" s="150" t="s">
        <v>1</v>
      </c>
      <c r="B172" s="157" t="s">
        <v>2</v>
      </c>
      <c r="C172" s="158"/>
      <c r="D172" s="161" t="s">
        <v>3</v>
      </c>
      <c r="E172" s="155"/>
      <c r="F172" s="155"/>
      <c r="G172" s="155"/>
      <c r="H172" s="156"/>
      <c r="I172" s="150" t="s">
        <v>4</v>
      </c>
    </row>
    <row r="173" spans="1:9" ht="30" customHeight="1" x14ac:dyDescent="0.25">
      <c r="A173" s="152"/>
      <c r="B173" s="159"/>
      <c r="C173" s="160"/>
      <c r="D173" s="1" t="s">
        <v>5</v>
      </c>
      <c r="E173" s="1" t="s">
        <v>6</v>
      </c>
      <c r="F173" s="1" t="s">
        <v>7</v>
      </c>
      <c r="G173" s="1" t="s">
        <v>6</v>
      </c>
      <c r="H173" s="1" t="s">
        <v>8</v>
      </c>
      <c r="I173" s="152"/>
    </row>
    <row r="174" spans="1:9" ht="30" customHeight="1" x14ac:dyDescent="0.25">
      <c r="A174" s="1" t="s">
        <v>9</v>
      </c>
      <c r="B174" s="1" t="s">
        <v>10</v>
      </c>
      <c r="C174" s="2">
        <v>2020</v>
      </c>
      <c r="D174" s="23">
        <v>21</v>
      </c>
      <c r="E174" s="23">
        <v>52</v>
      </c>
      <c r="F174" s="23">
        <v>21</v>
      </c>
      <c r="G174" s="23">
        <v>52</v>
      </c>
      <c r="H174" s="30">
        <f t="shared" ref="H174:H177" si="17">D174-F174</f>
        <v>0</v>
      </c>
      <c r="I174" s="6"/>
    </row>
    <row r="175" spans="1:9" ht="30" customHeight="1" x14ac:dyDescent="0.25">
      <c r="A175" s="150" t="s">
        <v>11</v>
      </c>
      <c r="B175" s="1" t="s">
        <v>12</v>
      </c>
      <c r="C175" s="2">
        <v>2020</v>
      </c>
      <c r="D175" s="23">
        <v>0</v>
      </c>
      <c r="E175" s="23">
        <v>0</v>
      </c>
      <c r="F175" s="23">
        <v>0</v>
      </c>
      <c r="G175" s="23">
        <v>0</v>
      </c>
      <c r="H175" s="30">
        <f t="shared" si="17"/>
        <v>0</v>
      </c>
      <c r="I175" s="7"/>
    </row>
    <row r="176" spans="1:9" ht="30" customHeight="1" x14ac:dyDescent="0.25">
      <c r="A176" s="151"/>
      <c r="B176" s="150" t="s">
        <v>13</v>
      </c>
      <c r="C176" s="2" t="s">
        <v>14</v>
      </c>
      <c r="D176" s="23">
        <v>9</v>
      </c>
      <c r="E176" s="23">
        <v>11</v>
      </c>
      <c r="F176" s="23">
        <v>2</v>
      </c>
      <c r="G176" s="23">
        <v>2</v>
      </c>
      <c r="H176" s="30">
        <f t="shared" si="17"/>
        <v>7</v>
      </c>
      <c r="I176" s="16"/>
    </row>
    <row r="177" spans="1:9" ht="30" customHeight="1" x14ac:dyDescent="0.25">
      <c r="A177" s="151"/>
      <c r="B177" s="152"/>
      <c r="C177" s="2" t="s">
        <v>15</v>
      </c>
      <c r="D177" s="23">
        <v>14</v>
      </c>
      <c r="E177" s="23">
        <v>20</v>
      </c>
      <c r="F177" s="23">
        <v>0</v>
      </c>
      <c r="G177" s="23">
        <v>0</v>
      </c>
      <c r="H177" s="30">
        <f t="shared" si="17"/>
        <v>14</v>
      </c>
      <c r="I177" s="82"/>
    </row>
    <row r="178" spans="1:9" ht="39.75" customHeight="1" x14ac:dyDescent="0.25">
      <c r="A178" s="151"/>
      <c r="B178" s="150" t="s">
        <v>16</v>
      </c>
      <c r="C178" s="13" t="s">
        <v>60</v>
      </c>
      <c r="D178" s="2" t="s">
        <v>61</v>
      </c>
      <c r="E178" s="2" t="s">
        <v>62</v>
      </c>
      <c r="F178" s="2" t="s">
        <v>63</v>
      </c>
      <c r="G178" s="2" t="s">
        <v>64</v>
      </c>
      <c r="H178" s="2" t="s">
        <v>65</v>
      </c>
      <c r="I178" s="7"/>
    </row>
    <row r="179" spans="1:9" ht="15.75" customHeight="1" x14ac:dyDescent="0.25">
      <c r="A179" s="152"/>
      <c r="B179" s="152"/>
      <c r="C179" s="102">
        <v>10</v>
      </c>
      <c r="D179" s="102">
        <v>10</v>
      </c>
      <c r="E179" s="102">
        <v>10</v>
      </c>
      <c r="F179" s="102">
        <v>5</v>
      </c>
      <c r="G179" s="102">
        <v>10</v>
      </c>
      <c r="H179" s="102">
        <v>5</v>
      </c>
      <c r="I179" s="7"/>
    </row>
    <row r="180" spans="1:9" ht="15.75" customHeight="1" x14ac:dyDescent="0.25"/>
    <row r="181" spans="1:9" ht="30" customHeight="1" x14ac:dyDescent="0.35">
      <c r="A181" s="163" t="s">
        <v>93</v>
      </c>
      <c r="B181" s="155"/>
      <c r="C181" s="155"/>
      <c r="D181" s="155"/>
      <c r="E181" s="155"/>
      <c r="F181" s="155"/>
      <c r="G181" s="155"/>
      <c r="H181" s="155"/>
      <c r="I181" s="156"/>
    </row>
    <row r="182" spans="1:9" ht="30" customHeight="1" x14ac:dyDescent="0.25">
      <c r="A182" s="150" t="s">
        <v>1</v>
      </c>
      <c r="B182" s="157" t="s">
        <v>2</v>
      </c>
      <c r="C182" s="158"/>
      <c r="D182" s="161" t="s">
        <v>3</v>
      </c>
      <c r="E182" s="155"/>
      <c r="F182" s="155"/>
      <c r="G182" s="155"/>
      <c r="H182" s="156"/>
      <c r="I182" s="150" t="s">
        <v>4</v>
      </c>
    </row>
    <row r="183" spans="1:9" ht="30" customHeight="1" x14ac:dyDescent="0.25">
      <c r="A183" s="152"/>
      <c r="B183" s="159"/>
      <c r="C183" s="160"/>
      <c r="D183" s="1" t="s">
        <v>5</v>
      </c>
      <c r="E183" s="1" t="s">
        <v>6</v>
      </c>
      <c r="F183" s="1" t="s">
        <v>7</v>
      </c>
      <c r="G183" s="1" t="s">
        <v>6</v>
      </c>
      <c r="H183" s="1" t="s">
        <v>8</v>
      </c>
      <c r="I183" s="152"/>
    </row>
    <row r="184" spans="1:9" ht="30" customHeight="1" x14ac:dyDescent="0.25">
      <c r="A184" s="1" t="s">
        <v>9</v>
      </c>
      <c r="B184" s="1" t="s">
        <v>10</v>
      </c>
      <c r="C184" s="2">
        <v>2020</v>
      </c>
      <c r="D184" s="23">
        <v>1</v>
      </c>
      <c r="E184" s="30">
        <v>1</v>
      </c>
      <c r="F184" s="23">
        <v>0</v>
      </c>
      <c r="G184" s="21">
        <v>0</v>
      </c>
      <c r="H184" s="30">
        <f t="shared" ref="H184:H187" si="18">D184-F184</f>
        <v>1</v>
      </c>
      <c r="I184" s="6"/>
    </row>
    <row r="185" spans="1:9" ht="30" customHeight="1" x14ac:dyDescent="0.25">
      <c r="A185" s="150" t="s">
        <v>11</v>
      </c>
      <c r="B185" s="1" t="s">
        <v>12</v>
      </c>
      <c r="C185" s="2">
        <v>2020</v>
      </c>
      <c r="D185" s="106">
        <v>0</v>
      </c>
      <c r="E185" s="106">
        <v>0</v>
      </c>
      <c r="F185" s="23">
        <v>0</v>
      </c>
      <c r="G185" s="23">
        <v>0</v>
      </c>
      <c r="H185" s="114">
        <f t="shared" si="18"/>
        <v>0</v>
      </c>
      <c r="I185" s="99"/>
    </row>
    <row r="186" spans="1:9" ht="30" customHeight="1" x14ac:dyDescent="0.25">
      <c r="A186" s="151"/>
      <c r="B186" s="150" t="s">
        <v>13</v>
      </c>
      <c r="C186" s="2" t="s">
        <v>14</v>
      </c>
      <c r="D186" s="23">
        <v>1</v>
      </c>
      <c r="E186" s="23">
        <v>1</v>
      </c>
      <c r="F186" s="23">
        <v>0</v>
      </c>
      <c r="G186" s="123">
        <v>0</v>
      </c>
      <c r="H186" s="115">
        <f t="shared" si="18"/>
        <v>1</v>
      </c>
      <c r="I186" s="128"/>
    </row>
    <row r="187" spans="1:9" ht="30" customHeight="1" x14ac:dyDescent="0.25">
      <c r="A187" s="151"/>
      <c r="B187" s="152"/>
      <c r="C187" s="2" t="s">
        <v>15</v>
      </c>
      <c r="D187" s="106">
        <v>0</v>
      </c>
      <c r="E187" s="106">
        <v>0</v>
      </c>
      <c r="F187" s="23">
        <v>0</v>
      </c>
      <c r="G187" s="123">
        <v>0</v>
      </c>
      <c r="H187" s="115">
        <f t="shared" si="18"/>
        <v>0</v>
      </c>
      <c r="I187" s="129"/>
    </row>
    <row r="188" spans="1:9" ht="30" customHeight="1" x14ac:dyDescent="0.25">
      <c r="A188" s="151"/>
      <c r="B188" s="150" t="s">
        <v>16</v>
      </c>
      <c r="C188" s="13" t="s">
        <v>60</v>
      </c>
      <c r="D188" s="2" t="s">
        <v>61</v>
      </c>
      <c r="E188" s="2" t="s">
        <v>62</v>
      </c>
      <c r="F188" s="2" t="s">
        <v>63</v>
      </c>
      <c r="G188" s="2" t="s">
        <v>64</v>
      </c>
      <c r="H188" s="116" t="s">
        <v>65</v>
      </c>
      <c r="I188" s="81"/>
    </row>
    <row r="189" spans="1:9" ht="18" customHeight="1" x14ac:dyDescent="0.25">
      <c r="A189" s="152"/>
      <c r="B189" s="152"/>
      <c r="C189" s="14">
        <v>2</v>
      </c>
      <c r="D189" s="14">
        <v>2</v>
      </c>
      <c r="E189" s="14">
        <v>3</v>
      </c>
      <c r="F189" s="14">
        <v>0</v>
      </c>
      <c r="G189" s="14">
        <v>2</v>
      </c>
      <c r="H189" s="14">
        <v>0</v>
      </c>
      <c r="I189" s="7"/>
    </row>
    <row r="190" spans="1:9" ht="15" customHeight="1" x14ac:dyDescent="0.25"/>
    <row r="191" spans="1:9" ht="30" customHeight="1" x14ac:dyDescent="0.35">
      <c r="A191" s="163" t="s">
        <v>96</v>
      </c>
      <c r="B191" s="155"/>
      <c r="C191" s="155"/>
      <c r="D191" s="155"/>
      <c r="E191" s="155"/>
      <c r="F191" s="155"/>
      <c r="G191" s="155"/>
      <c r="H191" s="155"/>
      <c r="I191" s="156"/>
    </row>
    <row r="192" spans="1:9" ht="30" customHeight="1" x14ac:dyDescent="0.25">
      <c r="A192" s="150" t="s">
        <v>1</v>
      </c>
      <c r="B192" s="157" t="s">
        <v>2</v>
      </c>
      <c r="C192" s="158"/>
      <c r="D192" s="161" t="s">
        <v>3</v>
      </c>
      <c r="E192" s="155"/>
      <c r="F192" s="155"/>
      <c r="G192" s="155"/>
      <c r="H192" s="156"/>
      <c r="I192" s="150" t="s">
        <v>4</v>
      </c>
    </row>
    <row r="193" spans="1:9" ht="30" customHeight="1" x14ac:dyDescent="0.25">
      <c r="A193" s="152"/>
      <c r="B193" s="159"/>
      <c r="C193" s="160"/>
      <c r="D193" s="1" t="s">
        <v>5</v>
      </c>
      <c r="E193" s="1" t="s">
        <v>6</v>
      </c>
      <c r="F193" s="1" t="s">
        <v>7</v>
      </c>
      <c r="G193" s="1" t="s">
        <v>6</v>
      </c>
      <c r="H193" s="1" t="s">
        <v>8</v>
      </c>
      <c r="I193" s="152"/>
    </row>
    <row r="194" spans="1:9" ht="30" customHeight="1" x14ac:dyDescent="0.25">
      <c r="A194" s="1" t="s">
        <v>9</v>
      </c>
      <c r="B194" s="1" t="s">
        <v>10</v>
      </c>
      <c r="C194" s="2">
        <v>2020</v>
      </c>
      <c r="D194" s="23">
        <v>94</v>
      </c>
      <c r="E194" s="23">
        <v>132</v>
      </c>
      <c r="F194" s="23">
        <v>94</v>
      </c>
      <c r="G194" s="23">
        <v>132</v>
      </c>
      <c r="H194" s="30">
        <f>D194-F194</f>
        <v>0</v>
      </c>
      <c r="I194" s="6"/>
    </row>
    <row r="195" spans="1:9" ht="30" customHeight="1" x14ac:dyDescent="0.25">
      <c r="A195" s="150" t="s">
        <v>11</v>
      </c>
      <c r="B195" s="1" t="s">
        <v>12</v>
      </c>
      <c r="C195" s="2">
        <v>2020</v>
      </c>
      <c r="D195" s="23">
        <v>2</v>
      </c>
      <c r="E195" s="23">
        <v>3</v>
      </c>
      <c r="F195" s="23">
        <v>2</v>
      </c>
      <c r="G195" s="23">
        <v>3</v>
      </c>
      <c r="H195" s="30">
        <v>0</v>
      </c>
      <c r="I195" s="7"/>
    </row>
    <row r="196" spans="1:9" ht="30" customHeight="1" x14ac:dyDescent="0.25">
      <c r="A196" s="151"/>
      <c r="B196" s="150" t="s">
        <v>13</v>
      </c>
      <c r="C196" s="2" t="s">
        <v>14</v>
      </c>
      <c r="D196" s="23">
        <v>8</v>
      </c>
      <c r="E196" s="23">
        <v>9</v>
      </c>
      <c r="F196" s="23">
        <v>1</v>
      </c>
      <c r="G196" s="23">
        <v>1</v>
      </c>
      <c r="H196" s="30">
        <f t="shared" ref="H196:H197" si="19">D196-F196</f>
        <v>7</v>
      </c>
      <c r="I196" s="16"/>
    </row>
    <row r="197" spans="1:9" ht="30" customHeight="1" x14ac:dyDescent="0.25">
      <c r="A197" s="151"/>
      <c r="B197" s="152"/>
      <c r="C197" s="2" t="s">
        <v>15</v>
      </c>
      <c r="D197" s="107">
        <v>7</v>
      </c>
      <c r="E197" s="107">
        <v>12</v>
      </c>
      <c r="F197" s="104">
        <v>0</v>
      </c>
      <c r="G197" s="104">
        <v>0</v>
      </c>
      <c r="H197" s="30">
        <f t="shared" si="19"/>
        <v>7</v>
      </c>
      <c r="I197" s="16"/>
    </row>
    <row r="198" spans="1:9" ht="30" customHeight="1" x14ac:dyDescent="0.25">
      <c r="A198" s="151"/>
      <c r="B198" s="150" t="s">
        <v>16</v>
      </c>
      <c r="C198" s="13" t="s">
        <v>60</v>
      </c>
      <c r="D198" s="2" t="s">
        <v>61</v>
      </c>
      <c r="E198" s="2" t="s">
        <v>62</v>
      </c>
      <c r="F198" s="2" t="s">
        <v>63</v>
      </c>
      <c r="G198" s="2" t="s">
        <v>64</v>
      </c>
      <c r="H198" s="2" t="s">
        <v>65</v>
      </c>
      <c r="I198" s="7"/>
    </row>
    <row r="199" spans="1:9" ht="30" customHeight="1" x14ac:dyDescent="0.25">
      <c r="A199" s="152"/>
      <c r="B199" s="152"/>
      <c r="C199" s="21">
        <v>9</v>
      </c>
      <c r="D199" s="21">
        <v>9</v>
      </c>
      <c r="E199" s="21">
        <v>9</v>
      </c>
      <c r="F199" s="21">
        <v>5</v>
      </c>
      <c r="G199" s="21">
        <v>12</v>
      </c>
      <c r="H199" s="21">
        <v>5</v>
      </c>
      <c r="I199" s="7"/>
    </row>
    <row r="200" spans="1:9" ht="15.75" customHeight="1" x14ac:dyDescent="0.25"/>
    <row r="201" spans="1:9" ht="30" customHeight="1" x14ac:dyDescent="0.35">
      <c r="A201" s="163" t="s">
        <v>98</v>
      </c>
      <c r="B201" s="155"/>
      <c r="C201" s="155"/>
      <c r="D201" s="155"/>
      <c r="E201" s="155"/>
      <c r="F201" s="155"/>
      <c r="G201" s="155"/>
      <c r="H201" s="155"/>
      <c r="I201" s="156"/>
    </row>
    <row r="202" spans="1:9" ht="30" customHeight="1" x14ac:dyDescent="0.25">
      <c r="A202" s="150" t="s">
        <v>1</v>
      </c>
      <c r="B202" s="157" t="s">
        <v>2</v>
      </c>
      <c r="C202" s="158"/>
      <c r="D202" s="161" t="s">
        <v>3</v>
      </c>
      <c r="E202" s="155"/>
      <c r="F202" s="155"/>
      <c r="G202" s="155"/>
      <c r="H202" s="156"/>
      <c r="I202" s="150" t="s">
        <v>4</v>
      </c>
    </row>
    <row r="203" spans="1:9" ht="30" customHeight="1" x14ac:dyDescent="0.25">
      <c r="A203" s="152"/>
      <c r="B203" s="159"/>
      <c r="C203" s="160"/>
      <c r="D203" s="1" t="s">
        <v>5</v>
      </c>
      <c r="E203" s="1" t="s">
        <v>6</v>
      </c>
      <c r="F203" s="1" t="s">
        <v>7</v>
      </c>
      <c r="G203" s="1" t="s">
        <v>6</v>
      </c>
      <c r="H203" s="1" t="s">
        <v>8</v>
      </c>
      <c r="I203" s="152"/>
    </row>
    <row r="204" spans="1:9" ht="30" customHeight="1" x14ac:dyDescent="0.25">
      <c r="A204" s="1" t="s">
        <v>9</v>
      </c>
      <c r="B204" s="1" t="s">
        <v>10</v>
      </c>
      <c r="C204" s="2">
        <v>2020</v>
      </c>
      <c r="D204" s="23">
        <v>0</v>
      </c>
      <c r="E204" s="23">
        <v>0</v>
      </c>
      <c r="F204" s="23">
        <v>0</v>
      </c>
      <c r="G204" s="23">
        <v>0</v>
      </c>
      <c r="H204" s="30">
        <f t="shared" ref="H204:H207" si="20">D204-F204</f>
        <v>0</v>
      </c>
      <c r="I204" s="6"/>
    </row>
    <row r="205" spans="1:9" ht="30" customHeight="1" x14ac:dyDescent="0.25">
      <c r="A205" s="150" t="s">
        <v>11</v>
      </c>
      <c r="B205" s="1" t="s">
        <v>12</v>
      </c>
      <c r="C205" s="2">
        <v>2020</v>
      </c>
      <c r="D205" s="23">
        <v>1</v>
      </c>
      <c r="E205" s="23">
        <v>2</v>
      </c>
      <c r="F205" s="23">
        <v>1</v>
      </c>
      <c r="G205" s="23">
        <v>2</v>
      </c>
      <c r="H205" s="30">
        <f t="shared" si="20"/>
        <v>0</v>
      </c>
      <c r="I205" s="7"/>
    </row>
    <row r="206" spans="1:9" ht="30" customHeight="1" x14ac:dyDescent="0.25">
      <c r="A206" s="151"/>
      <c r="B206" s="150" t="s">
        <v>13</v>
      </c>
      <c r="C206" s="2" t="s">
        <v>14</v>
      </c>
      <c r="D206" s="23">
        <v>1</v>
      </c>
      <c r="E206" s="23">
        <v>1</v>
      </c>
      <c r="F206" s="23">
        <v>1</v>
      </c>
      <c r="G206" s="23">
        <v>1</v>
      </c>
      <c r="H206" s="30">
        <f t="shared" si="20"/>
        <v>0</v>
      </c>
      <c r="I206" s="6"/>
    </row>
    <row r="207" spans="1:9" ht="30" customHeight="1" x14ac:dyDescent="0.25">
      <c r="A207" s="151"/>
      <c r="B207" s="152"/>
      <c r="C207" s="2" t="s">
        <v>15</v>
      </c>
      <c r="D207" s="23">
        <v>0</v>
      </c>
      <c r="E207" s="23">
        <v>0</v>
      </c>
      <c r="F207" s="23">
        <v>0</v>
      </c>
      <c r="G207" s="23">
        <v>0</v>
      </c>
      <c r="H207" s="30">
        <f t="shared" si="20"/>
        <v>0</v>
      </c>
      <c r="I207" s="6"/>
    </row>
    <row r="208" spans="1:9" ht="30" customHeight="1" x14ac:dyDescent="0.25">
      <c r="A208" s="151"/>
      <c r="B208" s="150" t="s">
        <v>16</v>
      </c>
      <c r="C208" s="13" t="s">
        <v>60</v>
      </c>
      <c r="D208" s="2" t="s">
        <v>61</v>
      </c>
      <c r="E208" s="2" t="s">
        <v>62</v>
      </c>
      <c r="F208" s="2" t="s">
        <v>63</v>
      </c>
      <c r="G208" s="2" t="s">
        <v>64</v>
      </c>
      <c r="H208" s="2" t="s">
        <v>65</v>
      </c>
      <c r="I208" s="7"/>
    </row>
    <row r="209" spans="1:9" ht="30" customHeight="1" x14ac:dyDescent="0.25">
      <c r="A209" s="152"/>
      <c r="B209" s="152"/>
      <c r="C209" s="14">
        <v>0</v>
      </c>
      <c r="D209" s="14">
        <v>0</v>
      </c>
      <c r="E209" s="14">
        <v>0</v>
      </c>
      <c r="F209" s="14">
        <v>0</v>
      </c>
      <c r="G209" s="14">
        <v>0</v>
      </c>
      <c r="H209" s="14">
        <v>0</v>
      </c>
      <c r="I209" s="7"/>
    </row>
    <row r="211" spans="1:9" ht="30" customHeight="1" x14ac:dyDescent="0.35">
      <c r="A211" s="177" t="s">
        <v>148</v>
      </c>
      <c r="B211" s="155"/>
      <c r="C211" s="155"/>
      <c r="D211" s="155"/>
      <c r="E211" s="155"/>
      <c r="F211" s="155"/>
      <c r="G211" s="155"/>
      <c r="H211" s="155"/>
      <c r="I211" s="156"/>
    </row>
    <row r="212" spans="1:9" ht="30" customHeight="1" x14ac:dyDescent="0.25">
      <c r="A212" s="150" t="s">
        <v>1</v>
      </c>
      <c r="B212" s="157" t="s">
        <v>2</v>
      </c>
      <c r="C212" s="158"/>
      <c r="D212" s="161" t="s">
        <v>3</v>
      </c>
      <c r="E212" s="155"/>
      <c r="F212" s="155"/>
      <c r="G212" s="155"/>
      <c r="H212" s="156"/>
      <c r="I212" s="150" t="s">
        <v>4</v>
      </c>
    </row>
    <row r="213" spans="1:9" ht="30" customHeight="1" x14ac:dyDescent="0.25">
      <c r="A213" s="152"/>
      <c r="B213" s="159"/>
      <c r="C213" s="160"/>
      <c r="D213" s="1" t="s">
        <v>5</v>
      </c>
      <c r="E213" s="1" t="s">
        <v>6</v>
      </c>
      <c r="F213" s="1" t="s">
        <v>7</v>
      </c>
      <c r="G213" s="1" t="s">
        <v>6</v>
      </c>
      <c r="H213" s="1" t="s">
        <v>8</v>
      </c>
      <c r="I213" s="152"/>
    </row>
    <row r="214" spans="1:9" ht="30" customHeight="1" x14ac:dyDescent="0.25">
      <c r="A214" s="1" t="s">
        <v>9</v>
      </c>
      <c r="B214" s="1" t="s">
        <v>10</v>
      </c>
      <c r="C214" s="2">
        <v>2020</v>
      </c>
      <c r="D214" s="23">
        <v>0</v>
      </c>
      <c r="E214" s="23">
        <v>0</v>
      </c>
      <c r="F214" s="23">
        <v>0</v>
      </c>
      <c r="G214" s="23">
        <v>0</v>
      </c>
      <c r="H214" s="30">
        <f>D214-F214</f>
        <v>0</v>
      </c>
      <c r="I214" s="99"/>
    </row>
    <row r="215" spans="1:9" ht="30" customHeight="1" x14ac:dyDescent="0.25">
      <c r="A215" s="150" t="s">
        <v>11</v>
      </c>
      <c r="B215" s="1" t="s">
        <v>12</v>
      </c>
      <c r="C215" s="2">
        <v>2020</v>
      </c>
      <c r="D215" s="23">
        <v>1</v>
      </c>
      <c r="E215" s="23">
        <v>1</v>
      </c>
      <c r="F215" s="23">
        <v>0</v>
      </c>
      <c r="G215" s="23">
        <v>0</v>
      </c>
      <c r="H215" s="30">
        <f t="shared" ref="H215:H217" si="21">D215-F215</f>
        <v>1</v>
      </c>
      <c r="I215" s="7"/>
    </row>
    <row r="216" spans="1:9" ht="30" customHeight="1" x14ac:dyDescent="0.25">
      <c r="A216" s="151"/>
      <c r="B216" s="150" t="s">
        <v>13</v>
      </c>
      <c r="C216" s="2" t="s">
        <v>14</v>
      </c>
      <c r="D216" s="23">
        <v>1</v>
      </c>
      <c r="E216" s="23">
        <v>1</v>
      </c>
      <c r="F216" s="23">
        <v>0</v>
      </c>
      <c r="G216" s="23">
        <v>0</v>
      </c>
      <c r="H216" s="30">
        <f t="shared" si="21"/>
        <v>1</v>
      </c>
      <c r="I216" s="6"/>
    </row>
    <row r="217" spans="1:9" ht="30" customHeight="1" x14ac:dyDescent="0.25">
      <c r="A217" s="151"/>
      <c r="B217" s="152"/>
      <c r="C217" s="2" t="s">
        <v>15</v>
      </c>
      <c r="D217" s="23">
        <v>0</v>
      </c>
      <c r="E217" s="23">
        <v>0</v>
      </c>
      <c r="F217" s="23">
        <v>0</v>
      </c>
      <c r="G217" s="23">
        <v>0</v>
      </c>
      <c r="H217" s="30">
        <f t="shared" si="21"/>
        <v>0</v>
      </c>
      <c r="I217" s="6"/>
    </row>
    <row r="218" spans="1:9" ht="30" customHeight="1" x14ac:dyDescent="0.25">
      <c r="A218" s="151"/>
      <c r="B218" s="150" t="s">
        <v>16</v>
      </c>
      <c r="C218" s="13" t="s">
        <v>60</v>
      </c>
      <c r="D218" s="2" t="s">
        <v>61</v>
      </c>
      <c r="E218" s="2" t="s">
        <v>62</v>
      </c>
      <c r="F218" s="2" t="s">
        <v>63</v>
      </c>
      <c r="G218" s="2" t="s">
        <v>64</v>
      </c>
      <c r="H218" s="2" t="s">
        <v>65</v>
      </c>
      <c r="I218" s="7"/>
    </row>
    <row r="219" spans="1:9" ht="30" customHeight="1" x14ac:dyDescent="0.25">
      <c r="A219" s="152"/>
      <c r="B219" s="152"/>
      <c r="C219" s="102">
        <v>1</v>
      </c>
      <c r="D219" s="102">
        <v>1</v>
      </c>
      <c r="E219" s="102">
        <v>1</v>
      </c>
      <c r="F219" s="102">
        <v>1</v>
      </c>
      <c r="G219" s="102">
        <v>4</v>
      </c>
      <c r="H219" s="102">
        <v>4</v>
      </c>
      <c r="I219" s="7"/>
    </row>
    <row r="953" spans="1:1" ht="30" customHeight="1" x14ac:dyDescent="0.25">
      <c r="A953" t="s">
        <v>143</v>
      </c>
    </row>
  </sheetData>
  <mergeCells count="174">
    <mergeCell ref="A5:A9"/>
    <mergeCell ref="B6:B7"/>
    <mergeCell ref="B8:B9"/>
    <mergeCell ref="A1:I1"/>
    <mergeCell ref="A2:A3"/>
    <mergeCell ref="B2:C3"/>
    <mergeCell ref="D2:H2"/>
    <mergeCell ref="I2:I3"/>
    <mergeCell ref="A15:A19"/>
    <mergeCell ref="B16:B17"/>
    <mergeCell ref="B18:B19"/>
    <mergeCell ref="A11:I11"/>
    <mergeCell ref="A12:A13"/>
    <mergeCell ref="B12:C13"/>
    <mergeCell ref="D12:H12"/>
    <mergeCell ref="I12:I13"/>
    <mergeCell ref="A25:A29"/>
    <mergeCell ref="B26:B27"/>
    <mergeCell ref="B28:B29"/>
    <mergeCell ref="A21:I21"/>
    <mergeCell ref="A22:A23"/>
    <mergeCell ref="B22:C23"/>
    <mergeCell ref="D22:H22"/>
    <mergeCell ref="I22:I23"/>
    <mergeCell ref="A35:A39"/>
    <mergeCell ref="B36:B37"/>
    <mergeCell ref="B38:B39"/>
    <mergeCell ref="A31:I31"/>
    <mergeCell ref="A32:A33"/>
    <mergeCell ref="B32:C33"/>
    <mergeCell ref="D32:H32"/>
    <mergeCell ref="I32:I33"/>
    <mergeCell ref="A45:A49"/>
    <mergeCell ref="B46:B47"/>
    <mergeCell ref="B48:B49"/>
    <mergeCell ref="A41:I41"/>
    <mergeCell ref="A42:A43"/>
    <mergeCell ref="B42:C43"/>
    <mergeCell ref="D42:H42"/>
    <mergeCell ref="I42:I43"/>
    <mergeCell ref="A55:A59"/>
    <mergeCell ref="B56:B57"/>
    <mergeCell ref="B58:B59"/>
    <mergeCell ref="A51:I51"/>
    <mergeCell ref="A52:A53"/>
    <mergeCell ref="B52:C53"/>
    <mergeCell ref="D52:H52"/>
    <mergeCell ref="I52:I53"/>
    <mergeCell ref="A65:A69"/>
    <mergeCell ref="B66:B67"/>
    <mergeCell ref="B68:B69"/>
    <mergeCell ref="A61:I61"/>
    <mergeCell ref="A62:A63"/>
    <mergeCell ref="B62:C63"/>
    <mergeCell ref="D62:H62"/>
    <mergeCell ref="I62:I63"/>
    <mergeCell ref="A75:A79"/>
    <mergeCell ref="B76:B77"/>
    <mergeCell ref="B78:B79"/>
    <mergeCell ref="A71:I71"/>
    <mergeCell ref="A72:A73"/>
    <mergeCell ref="B72:C73"/>
    <mergeCell ref="D72:H72"/>
    <mergeCell ref="I72:I73"/>
    <mergeCell ref="A85:A89"/>
    <mergeCell ref="B86:B87"/>
    <mergeCell ref="B88:B89"/>
    <mergeCell ref="A81:I81"/>
    <mergeCell ref="A82:A83"/>
    <mergeCell ref="B82:C83"/>
    <mergeCell ref="D82:H82"/>
    <mergeCell ref="I82:I83"/>
    <mergeCell ref="A95:A99"/>
    <mergeCell ref="B96:B97"/>
    <mergeCell ref="B98:B99"/>
    <mergeCell ref="A91:I91"/>
    <mergeCell ref="A92:A93"/>
    <mergeCell ref="B92:C93"/>
    <mergeCell ref="D92:H92"/>
    <mergeCell ref="I92:I93"/>
    <mergeCell ref="A105:A109"/>
    <mergeCell ref="B106:B107"/>
    <mergeCell ref="B108:B109"/>
    <mergeCell ref="A101:I101"/>
    <mergeCell ref="A102:A103"/>
    <mergeCell ref="B102:C103"/>
    <mergeCell ref="D102:H102"/>
    <mergeCell ref="I102:I103"/>
    <mergeCell ref="A115:A119"/>
    <mergeCell ref="B116:B117"/>
    <mergeCell ref="B118:B119"/>
    <mergeCell ref="A111:I111"/>
    <mergeCell ref="A112:A113"/>
    <mergeCell ref="B112:C113"/>
    <mergeCell ref="D112:H112"/>
    <mergeCell ref="I112:I113"/>
    <mergeCell ref="A125:A129"/>
    <mergeCell ref="B126:B127"/>
    <mergeCell ref="B128:B129"/>
    <mergeCell ref="A121:I121"/>
    <mergeCell ref="A122:A123"/>
    <mergeCell ref="B122:C123"/>
    <mergeCell ref="D122:H122"/>
    <mergeCell ref="I122:I123"/>
    <mergeCell ref="A135:A139"/>
    <mergeCell ref="B136:B137"/>
    <mergeCell ref="B138:B139"/>
    <mergeCell ref="A131:I131"/>
    <mergeCell ref="A132:A133"/>
    <mergeCell ref="B132:C133"/>
    <mergeCell ref="D132:H132"/>
    <mergeCell ref="I132:I133"/>
    <mergeCell ref="A145:A149"/>
    <mergeCell ref="B146:B147"/>
    <mergeCell ref="A151:I151"/>
    <mergeCell ref="A141:I141"/>
    <mergeCell ref="A142:A143"/>
    <mergeCell ref="B142:C143"/>
    <mergeCell ref="D142:H142"/>
    <mergeCell ref="A155:A159"/>
    <mergeCell ref="B156:B157"/>
    <mergeCell ref="B158:B159"/>
    <mergeCell ref="A152:A153"/>
    <mergeCell ref="B152:C153"/>
    <mergeCell ref="D152:H152"/>
    <mergeCell ref="I152:I153"/>
    <mergeCell ref="A165:A169"/>
    <mergeCell ref="B166:B167"/>
    <mergeCell ref="B168:B169"/>
    <mergeCell ref="A161:I161"/>
    <mergeCell ref="A162:A163"/>
    <mergeCell ref="B162:C163"/>
    <mergeCell ref="D162:H162"/>
    <mergeCell ref="I162:I163"/>
    <mergeCell ref="A175:A179"/>
    <mergeCell ref="B176:B177"/>
    <mergeCell ref="B178:B179"/>
    <mergeCell ref="A171:I171"/>
    <mergeCell ref="A172:A173"/>
    <mergeCell ref="B172:C173"/>
    <mergeCell ref="D172:H172"/>
    <mergeCell ref="I172:I173"/>
    <mergeCell ref="A185:A189"/>
    <mergeCell ref="B186:B187"/>
    <mergeCell ref="B188:B189"/>
    <mergeCell ref="A181:I181"/>
    <mergeCell ref="A182:A183"/>
    <mergeCell ref="B182:C183"/>
    <mergeCell ref="D182:H182"/>
    <mergeCell ref="I182:I183"/>
    <mergeCell ref="A195:A199"/>
    <mergeCell ref="B196:B197"/>
    <mergeCell ref="B198:B199"/>
    <mergeCell ref="A191:I191"/>
    <mergeCell ref="A192:A193"/>
    <mergeCell ref="B192:C193"/>
    <mergeCell ref="D192:H192"/>
    <mergeCell ref="I192:I193"/>
    <mergeCell ref="A205:A209"/>
    <mergeCell ref="B206:B207"/>
    <mergeCell ref="B208:B209"/>
    <mergeCell ref="A201:I201"/>
    <mergeCell ref="A202:A203"/>
    <mergeCell ref="B202:C203"/>
    <mergeCell ref="D202:H202"/>
    <mergeCell ref="I202:I203"/>
    <mergeCell ref="A215:A219"/>
    <mergeCell ref="B216:B217"/>
    <mergeCell ref="B218:B219"/>
    <mergeCell ref="A211:I211"/>
    <mergeCell ref="A212:A213"/>
    <mergeCell ref="B212:C213"/>
    <mergeCell ref="D212:H212"/>
    <mergeCell ref="I212:I213"/>
  </mergeCells>
  <printOptions horizontalCentered="1"/>
  <pageMargins left="0.70866141732283472" right="0.70866141732283472" top="0.74803149606299213" bottom="0.74803149606299213" header="0" footer="0"/>
  <pageSetup scale="60" fitToHeight="0" orientation="portrait" cellComments="asDisplayed" horizontalDpi="4294967294"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2012</vt:lpstr>
      <vt:lpstr>2013</vt:lpstr>
      <vt:lpstr>2014</vt:lpstr>
      <vt:lpstr>2015</vt:lpstr>
      <vt:lpstr>2016</vt:lpstr>
      <vt:lpstr>2017</vt:lpstr>
      <vt:lpstr>2018</vt:lpstr>
      <vt:lpstr>2019</vt:lpstr>
      <vt:lpstr>MARZO</vt:lpstr>
      <vt:lpstr>CONSOLIDADO MARZO</vt:lpstr>
      <vt:lpstr>'2019'!Área_de_impresión</vt:lpstr>
      <vt:lpstr>'CONSOLIDADO MARZO'!Área_de_impresión</vt:lpstr>
      <vt:lpstr>MARZO!Área_de_impresión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Fernanda Nieves Cuervo</dc:creator>
  <cp:lastModifiedBy>Natalia Pineda Betan</cp:lastModifiedBy>
  <cp:lastPrinted>2019-10-04T16:23:22Z</cp:lastPrinted>
  <dcterms:created xsi:type="dcterms:W3CDTF">2019-05-30T21:13:19Z</dcterms:created>
  <dcterms:modified xsi:type="dcterms:W3CDTF">2020-05-04T15:14:58Z</dcterms:modified>
</cp:coreProperties>
</file>