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D:\Lida Back up\IGAC\LIDA 20200319\IGAC PLANEACIÓN 2023\PLAN DE ADQUISICIONES\"/>
    </mc:Choice>
  </mc:AlternateContent>
  <bookViews>
    <workbookView xWindow="0" yWindow="0" windowWidth="28800" windowHeight="11730" firstSheet="1" activeTab="1"/>
  </bookViews>
  <sheets>
    <sheet name="SECOP" sheetId="21" state="hidden" r:id="rId1"/>
    <sheet name="FO-GCO-PC01-05" sheetId="11" r:id="rId2"/>
    <sheet name="Rubros" sheetId="6" r:id="rId3"/>
    <sheet name="Recursos" sheetId="5" r:id="rId4"/>
    <sheet name="Productos PEI" sheetId="2" r:id="rId5"/>
    <sheet name="Categorías Gasto" sheetId="3" r:id="rId6"/>
    <sheet name="Roles" sheetId="4" r:id="rId7"/>
  </sheets>
  <definedNames>
    <definedName name="_xlnm._FilterDatabase" localSheetId="1" hidden="1">'FO-GCO-PC01-05'!$A$3:$Y$134</definedName>
    <definedName name="_xlnm._FilterDatabase" localSheetId="0" hidden="1">SECOP!$A$3:$AF$126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07" i="21" l="1"/>
  <c r="L113" i="11" l="1"/>
  <c r="L111" i="11"/>
  <c r="M109" i="11"/>
  <c r="C226" i="4" l="1"/>
  <c r="E226" i="4" s="1"/>
  <c r="C225" i="4"/>
  <c r="E225" i="4" s="1"/>
  <c r="C224" i="4"/>
  <c r="E224" i="4" s="1"/>
  <c r="C223" i="4"/>
  <c r="E223" i="4" s="1"/>
  <c r="C222" i="4"/>
  <c r="E222" i="4" s="1"/>
  <c r="C221" i="4"/>
  <c r="E221" i="4" s="1"/>
  <c r="C220" i="4"/>
  <c r="E220" i="4" s="1"/>
  <c r="C219" i="4"/>
  <c r="E219" i="4" s="1"/>
  <c r="C218" i="4"/>
  <c r="E218" i="4" s="1"/>
  <c r="C217" i="4"/>
  <c r="E217" i="4" s="1"/>
  <c r="C216" i="4"/>
  <c r="E216" i="4" s="1"/>
  <c r="C215" i="4"/>
  <c r="E215" i="4" s="1"/>
  <c r="C214" i="4"/>
  <c r="E214" i="4" s="1"/>
  <c r="C213" i="4"/>
  <c r="E213" i="4" s="1"/>
  <c r="C212" i="4"/>
  <c r="E212" i="4" s="1"/>
  <c r="C211" i="4"/>
  <c r="E211" i="4" s="1"/>
  <c r="C210" i="4"/>
  <c r="E210" i="4" s="1"/>
  <c r="C209" i="4"/>
  <c r="E209" i="4" s="1"/>
  <c r="C208" i="4"/>
  <c r="E208" i="4" s="1"/>
  <c r="C207" i="4"/>
  <c r="E207" i="4" s="1"/>
  <c r="C206" i="4"/>
  <c r="E206" i="4" s="1"/>
  <c r="C205" i="4"/>
  <c r="E205" i="4" s="1"/>
  <c r="C204" i="4"/>
  <c r="E204" i="4" s="1"/>
  <c r="C203" i="4"/>
  <c r="E203" i="4" s="1"/>
  <c r="C202" i="4"/>
  <c r="E202" i="4" s="1"/>
  <c r="C201" i="4"/>
  <c r="E201" i="4" s="1"/>
  <c r="C200" i="4"/>
  <c r="E200" i="4" s="1"/>
  <c r="C199" i="4"/>
  <c r="E199" i="4" s="1"/>
  <c r="C198" i="4"/>
  <c r="E198" i="4" s="1"/>
  <c r="C197" i="4"/>
  <c r="E197" i="4" s="1"/>
  <c r="C196" i="4"/>
  <c r="E196" i="4" s="1"/>
  <c r="C195" i="4"/>
  <c r="E195" i="4" s="1"/>
  <c r="C194" i="4"/>
  <c r="E194" i="4" s="1"/>
  <c r="C193" i="4"/>
  <c r="E193" i="4" s="1"/>
  <c r="C192" i="4"/>
  <c r="E192" i="4" s="1"/>
  <c r="C191" i="4"/>
  <c r="E191" i="4" s="1"/>
  <c r="C190" i="4"/>
  <c r="E190" i="4" s="1"/>
  <c r="C189" i="4"/>
  <c r="E189" i="4" s="1"/>
  <c r="C188" i="4"/>
  <c r="E188" i="4" s="1"/>
  <c r="C187" i="4"/>
  <c r="E187" i="4" s="1"/>
  <c r="C186" i="4"/>
  <c r="E186" i="4" s="1"/>
  <c r="C185" i="4"/>
  <c r="E185" i="4" s="1"/>
  <c r="C184" i="4"/>
  <c r="E184" i="4" s="1"/>
  <c r="C183" i="4"/>
  <c r="E183" i="4" s="1"/>
  <c r="C182" i="4"/>
  <c r="E182" i="4" s="1"/>
  <c r="C181" i="4"/>
  <c r="E181" i="4" s="1"/>
  <c r="C180" i="4"/>
  <c r="E180" i="4" s="1"/>
  <c r="C179" i="4"/>
  <c r="E179" i="4" s="1"/>
  <c r="C178" i="4"/>
  <c r="E178" i="4" s="1"/>
  <c r="C177" i="4"/>
  <c r="E177" i="4" s="1"/>
  <c r="C176" i="4"/>
  <c r="E176" i="4" s="1"/>
  <c r="C175" i="4"/>
  <c r="E175" i="4" s="1"/>
  <c r="C174" i="4"/>
  <c r="E174" i="4" s="1"/>
  <c r="C173" i="4"/>
  <c r="E173" i="4" s="1"/>
  <c r="C172" i="4"/>
  <c r="E172" i="4" s="1"/>
  <c r="C171" i="4"/>
  <c r="E171" i="4" s="1"/>
  <c r="C170" i="4"/>
  <c r="E170" i="4" s="1"/>
  <c r="C169" i="4"/>
  <c r="E169" i="4" s="1"/>
  <c r="C168" i="4"/>
  <c r="E168" i="4" s="1"/>
  <c r="C167" i="4"/>
  <c r="E167" i="4" s="1"/>
  <c r="C166" i="4"/>
  <c r="E166" i="4" s="1"/>
  <c r="C165" i="4"/>
  <c r="E165" i="4" s="1"/>
  <c r="C164" i="4"/>
  <c r="E164" i="4" s="1"/>
  <c r="C163" i="4"/>
  <c r="E163" i="4" s="1"/>
  <c r="C162" i="4"/>
  <c r="E162" i="4" s="1"/>
  <c r="C161" i="4"/>
  <c r="E161" i="4" s="1"/>
  <c r="C160" i="4"/>
  <c r="E160" i="4" s="1"/>
  <c r="C159" i="4"/>
  <c r="E159" i="4" s="1"/>
  <c r="C158" i="4"/>
  <c r="E158" i="4" s="1"/>
  <c r="C157" i="4"/>
  <c r="E157" i="4" s="1"/>
  <c r="C156" i="4"/>
  <c r="E156" i="4" s="1"/>
  <c r="C155" i="4"/>
  <c r="E155" i="4" s="1"/>
  <c r="C154" i="4"/>
  <c r="E154" i="4" s="1"/>
  <c r="C153" i="4"/>
  <c r="E153" i="4" s="1"/>
  <c r="C152" i="4"/>
  <c r="E152" i="4" s="1"/>
  <c r="C151" i="4"/>
  <c r="E151" i="4" s="1"/>
  <c r="C150" i="4"/>
  <c r="E150" i="4" s="1"/>
  <c r="C149" i="4"/>
  <c r="E149" i="4" s="1"/>
  <c r="C148" i="4"/>
  <c r="E148" i="4" s="1"/>
  <c r="C147" i="4"/>
  <c r="E147" i="4" s="1"/>
  <c r="C146" i="4"/>
  <c r="E146" i="4" s="1"/>
  <c r="C145" i="4"/>
  <c r="E145" i="4" s="1"/>
  <c r="C144" i="4"/>
  <c r="E144" i="4" s="1"/>
  <c r="C143" i="4"/>
  <c r="E143" i="4" s="1"/>
  <c r="C142" i="4"/>
  <c r="E142" i="4" s="1"/>
  <c r="C141" i="4"/>
  <c r="E141" i="4" s="1"/>
  <c r="C140" i="4"/>
  <c r="E140" i="4" s="1"/>
  <c r="C139" i="4"/>
  <c r="E139" i="4" s="1"/>
  <c r="C138" i="4"/>
  <c r="E138" i="4" s="1"/>
  <c r="C137" i="4"/>
  <c r="E137" i="4" s="1"/>
  <c r="C136" i="4"/>
  <c r="E136" i="4" s="1"/>
  <c r="C135" i="4"/>
  <c r="E135" i="4" s="1"/>
  <c r="C134" i="4"/>
  <c r="E134" i="4" s="1"/>
  <c r="C133" i="4"/>
  <c r="E133" i="4" s="1"/>
  <c r="C132" i="4"/>
  <c r="E132" i="4" s="1"/>
  <c r="C131" i="4"/>
  <c r="E131" i="4" s="1"/>
  <c r="C130" i="4"/>
  <c r="E130" i="4" s="1"/>
  <c r="C129" i="4"/>
  <c r="E129" i="4" s="1"/>
  <c r="C128" i="4"/>
  <c r="E128" i="4" s="1"/>
  <c r="C127" i="4"/>
  <c r="E127" i="4" s="1"/>
  <c r="C126" i="4"/>
  <c r="E126" i="4" s="1"/>
  <c r="C125" i="4"/>
  <c r="E125" i="4" s="1"/>
  <c r="C124" i="4"/>
  <c r="E124" i="4" s="1"/>
  <c r="C123" i="4"/>
  <c r="E123" i="4" s="1"/>
  <c r="C122" i="4"/>
  <c r="E122" i="4" s="1"/>
  <c r="C121" i="4"/>
  <c r="E121" i="4" s="1"/>
  <c r="C120" i="4"/>
  <c r="E120" i="4" s="1"/>
  <c r="C119" i="4"/>
  <c r="E119" i="4" s="1"/>
  <c r="C118" i="4"/>
  <c r="E118" i="4" s="1"/>
  <c r="C117" i="4"/>
  <c r="E117" i="4" s="1"/>
  <c r="C116" i="4"/>
  <c r="E116" i="4" s="1"/>
  <c r="C115" i="4"/>
  <c r="E115" i="4" s="1"/>
  <c r="C114" i="4"/>
  <c r="E114" i="4" s="1"/>
  <c r="C113" i="4"/>
  <c r="E113" i="4" s="1"/>
  <c r="C112" i="4"/>
  <c r="E112" i="4" s="1"/>
  <c r="C111" i="4"/>
  <c r="E111" i="4" s="1"/>
  <c r="C110" i="4"/>
  <c r="E110" i="4" s="1"/>
  <c r="C109" i="4"/>
  <c r="E109" i="4" s="1"/>
  <c r="C108" i="4"/>
  <c r="E108" i="4" s="1"/>
  <c r="C107" i="4"/>
  <c r="E107" i="4" s="1"/>
  <c r="C106" i="4"/>
  <c r="E106" i="4" s="1"/>
  <c r="C105" i="4"/>
  <c r="E105" i="4" s="1"/>
  <c r="C104" i="4"/>
  <c r="E104" i="4" s="1"/>
  <c r="C103" i="4"/>
  <c r="E103" i="4" s="1"/>
  <c r="C102" i="4"/>
  <c r="E102" i="4" s="1"/>
  <c r="C101" i="4"/>
  <c r="E101" i="4" s="1"/>
  <c r="C100" i="4"/>
  <c r="E100" i="4" s="1"/>
  <c r="C99" i="4"/>
  <c r="E99" i="4" s="1"/>
  <c r="C98" i="4"/>
  <c r="E98" i="4" s="1"/>
  <c r="C97" i="4"/>
  <c r="E97" i="4" s="1"/>
  <c r="C96" i="4"/>
  <c r="E96" i="4" s="1"/>
  <c r="C95" i="4"/>
  <c r="E95" i="4" s="1"/>
  <c r="C94" i="4"/>
  <c r="E94" i="4" s="1"/>
  <c r="C93" i="4"/>
  <c r="E93" i="4" s="1"/>
  <c r="C92" i="4"/>
  <c r="E92" i="4" s="1"/>
  <c r="C91" i="4"/>
  <c r="E91" i="4" s="1"/>
  <c r="C90" i="4"/>
  <c r="E90" i="4" s="1"/>
  <c r="C89" i="4"/>
  <c r="E89" i="4" s="1"/>
  <c r="C88" i="4"/>
  <c r="E88" i="4" s="1"/>
  <c r="C87" i="4"/>
  <c r="E87" i="4" s="1"/>
  <c r="C86" i="4"/>
  <c r="E86" i="4" s="1"/>
  <c r="C85" i="4"/>
  <c r="E85" i="4" s="1"/>
  <c r="C84" i="4"/>
  <c r="E84" i="4" s="1"/>
  <c r="C83" i="4"/>
  <c r="E83" i="4" s="1"/>
  <c r="C82" i="4"/>
  <c r="E82" i="4" s="1"/>
  <c r="C81" i="4"/>
  <c r="E81" i="4" s="1"/>
  <c r="C80" i="4"/>
  <c r="E80" i="4" s="1"/>
  <c r="C79" i="4"/>
  <c r="E79" i="4" s="1"/>
  <c r="C78" i="4"/>
  <c r="E78" i="4" s="1"/>
  <c r="C77" i="4"/>
  <c r="E77" i="4" s="1"/>
  <c r="C76" i="4"/>
  <c r="E76" i="4" s="1"/>
  <c r="C75" i="4"/>
  <c r="E75" i="4" s="1"/>
  <c r="C74" i="4"/>
  <c r="E74" i="4" s="1"/>
  <c r="C73" i="4"/>
  <c r="E73" i="4" s="1"/>
  <c r="C72" i="4"/>
  <c r="E72" i="4" s="1"/>
  <c r="C71" i="4"/>
  <c r="E71" i="4" s="1"/>
  <c r="C70" i="4"/>
  <c r="E70" i="4" s="1"/>
  <c r="C69" i="4"/>
  <c r="E69" i="4" s="1"/>
  <c r="C68" i="4"/>
  <c r="E68" i="4" s="1"/>
  <c r="C67" i="4"/>
  <c r="E67" i="4" s="1"/>
  <c r="C66" i="4"/>
  <c r="E66" i="4" s="1"/>
  <c r="C65" i="4"/>
  <c r="E65" i="4" s="1"/>
  <c r="C64" i="4"/>
  <c r="E64" i="4" s="1"/>
  <c r="C63" i="4"/>
  <c r="E63" i="4" s="1"/>
  <c r="C62" i="4"/>
  <c r="E62" i="4" s="1"/>
  <c r="C61" i="4"/>
  <c r="E61" i="4" s="1"/>
  <c r="C60" i="4"/>
  <c r="E60" i="4" s="1"/>
  <c r="C59" i="4"/>
  <c r="E59" i="4" s="1"/>
  <c r="C58" i="4"/>
  <c r="E58" i="4" s="1"/>
  <c r="C57" i="4"/>
  <c r="E57" i="4" s="1"/>
  <c r="C56" i="4"/>
  <c r="E56" i="4" s="1"/>
  <c r="C55" i="4"/>
  <c r="E55" i="4" s="1"/>
  <c r="C54" i="4"/>
  <c r="E54" i="4" s="1"/>
  <c r="C53" i="4"/>
  <c r="E53" i="4" s="1"/>
  <c r="C52" i="4"/>
  <c r="E52" i="4" s="1"/>
  <c r="C51" i="4"/>
  <c r="E51" i="4" s="1"/>
  <c r="C50" i="4"/>
  <c r="E50" i="4" s="1"/>
  <c r="C49" i="4"/>
  <c r="E49" i="4" s="1"/>
  <c r="C48" i="4"/>
  <c r="E48" i="4" s="1"/>
  <c r="C47" i="4"/>
  <c r="E47" i="4" s="1"/>
  <c r="C46" i="4"/>
  <c r="E46" i="4" s="1"/>
  <c r="C45" i="4"/>
  <c r="E45" i="4" s="1"/>
  <c r="C44" i="4"/>
  <c r="E44" i="4" s="1"/>
  <c r="C43" i="4"/>
  <c r="E43" i="4" s="1"/>
  <c r="C42" i="4"/>
  <c r="E42" i="4" s="1"/>
  <c r="C41" i="4"/>
  <c r="E41" i="4" s="1"/>
  <c r="C40" i="4"/>
  <c r="E40" i="4" s="1"/>
  <c r="C39" i="4"/>
  <c r="E39" i="4" s="1"/>
  <c r="C38" i="4"/>
  <c r="E38" i="4" s="1"/>
  <c r="C37" i="4"/>
  <c r="E37" i="4" s="1"/>
  <c r="C36" i="4"/>
  <c r="E36" i="4" s="1"/>
  <c r="C35" i="4"/>
  <c r="E35" i="4" s="1"/>
  <c r="C34" i="4"/>
  <c r="E34" i="4" s="1"/>
  <c r="C33" i="4"/>
  <c r="E33" i="4" s="1"/>
  <c r="C32" i="4"/>
  <c r="E32" i="4" s="1"/>
  <c r="C31" i="4"/>
  <c r="E31" i="4" s="1"/>
  <c r="C30" i="4"/>
  <c r="E30" i="4" s="1"/>
  <c r="C29" i="4"/>
  <c r="E29" i="4" s="1"/>
  <c r="C28" i="4"/>
  <c r="E28" i="4" s="1"/>
  <c r="C27" i="4"/>
  <c r="E27" i="4" s="1"/>
  <c r="C26" i="4"/>
  <c r="E26" i="4" s="1"/>
  <c r="C25" i="4"/>
  <c r="E25" i="4" s="1"/>
  <c r="C24" i="4"/>
  <c r="E24" i="4" s="1"/>
  <c r="C23" i="4"/>
  <c r="E23" i="4" s="1"/>
  <c r="C22" i="4"/>
  <c r="E22" i="4" s="1"/>
  <c r="C21" i="4"/>
  <c r="E21" i="4" s="1"/>
  <c r="C20" i="4"/>
  <c r="E20" i="4" s="1"/>
  <c r="C19" i="4"/>
  <c r="E19" i="4" s="1"/>
  <c r="C18" i="4"/>
  <c r="E18" i="4" s="1"/>
  <c r="C17" i="4"/>
  <c r="E17" i="4" s="1"/>
  <c r="C16" i="4"/>
  <c r="E16" i="4" s="1"/>
  <c r="C15" i="4"/>
  <c r="E15" i="4" s="1"/>
  <c r="C14" i="4"/>
  <c r="E14" i="4" s="1"/>
  <c r="C13" i="4"/>
  <c r="E13" i="4" s="1"/>
  <c r="C12" i="4"/>
  <c r="E12" i="4" s="1"/>
  <c r="C11" i="4"/>
  <c r="E11" i="4" s="1"/>
  <c r="C10" i="4"/>
  <c r="E10" i="4" s="1"/>
  <c r="C9" i="4"/>
  <c r="E9" i="4" s="1"/>
  <c r="C8" i="4"/>
  <c r="E8" i="4" s="1"/>
  <c r="C7" i="4"/>
  <c r="E7" i="4" s="1"/>
  <c r="C6" i="4"/>
  <c r="E6" i="4" s="1"/>
  <c r="C5" i="4"/>
  <c r="E5" i="4" s="1"/>
  <c r="C4" i="4"/>
  <c r="E4" i="4" s="1"/>
  <c r="C3" i="4"/>
  <c r="E3" i="4" s="1"/>
  <c r="D40" i="3"/>
  <c r="F40" i="3" s="1"/>
  <c r="D39" i="3"/>
  <c r="F39" i="3" s="1"/>
  <c r="D38" i="3"/>
  <c r="F38" i="3" s="1"/>
  <c r="D37" i="3"/>
  <c r="F37" i="3" s="1"/>
  <c r="D36" i="3"/>
  <c r="F36" i="3" s="1"/>
  <c r="D35" i="3"/>
  <c r="F35" i="3" s="1"/>
  <c r="D34" i="3"/>
  <c r="F34" i="3" s="1"/>
  <c r="D33" i="3"/>
  <c r="F33" i="3" s="1"/>
  <c r="D32" i="3"/>
  <c r="F32" i="3" s="1"/>
  <c r="D31" i="3"/>
  <c r="F31" i="3" s="1"/>
  <c r="D30" i="3"/>
  <c r="F30" i="3" s="1"/>
  <c r="D29" i="3"/>
  <c r="F29" i="3" s="1"/>
  <c r="D28" i="3"/>
  <c r="F28" i="3" s="1"/>
  <c r="D27" i="3"/>
  <c r="F27" i="3" s="1"/>
  <c r="D26" i="3"/>
  <c r="F26" i="3" s="1"/>
  <c r="D25" i="3"/>
  <c r="F25" i="3" s="1"/>
  <c r="D24" i="3"/>
  <c r="F24" i="3" s="1"/>
  <c r="D23" i="3"/>
  <c r="F23" i="3" s="1"/>
  <c r="D22" i="3"/>
  <c r="F22" i="3" s="1"/>
  <c r="D21" i="3"/>
  <c r="F21" i="3" s="1"/>
  <c r="D20" i="3"/>
  <c r="F20" i="3" s="1"/>
  <c r="D19" i="3"/>
  <c r="F19" i="3" s="1"/>
  <c r="D18" i="3"/>
  <c r="F18" i="3" s="1"/>
  <c r="D17" i="3"/>
  <c r="F17" i="3" s="1"/>
  <c r="D16" i="3"/>
  <c r="F16" i="3" s="1"/>
  <c r="D15" i="3"/>
  <c r="F15" i="3" s="1"/>
  <c r="D14" i="3"/>
  <c r="F14" i="3" s="1"/>
  <c r="D13" i="3"/>
  <c r="F13" i="3" s="1"/>
  <c r="D12" i="3"/>
  <c r="F12" i="3" s="1"/>
  <c r="D11" i="3"/>
  <c r="F11" i="3" s="1"/>
  <c r="D10" i="3"/>
  <c r="F10" i="3" s="1"/>
  <c r="D9" i="3"/>
  <c r="F9" i="3" s="1"/>
  <c r="D8" i="3"/>
  <c r="F8" i="3" s="1"/>
  <c r="D7" i="3"/>
  <c r="F7" i="3" s="1"/>
  <c r="D6" i="3"/>
  <c r="F6" i="3" s="1"/>
  <c r="D5" i="3"/>
  <c r="F5" i="3" s="1"/>
  <c r="D4" i="3"/>
  <c r="F4" i="3" s="1"/>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alcChain>
</file>

<file path=xl/comments1.xml><?xml version="1.0" encoding="utf-8"?>
<comments xmlns="http://schemas.openxmlformats.org/spreadsheetml/2006/main">
  <authors>
    <author>Camila Andrea Baquero Arevalo</author>
  </authors>
  <commentList>
    <comment ref="AC3" authorId="0" shapeId="0">
      <text>
        <r>
          <rPr>
            <b/>
            <sz val="9"/>
            <color indexed="81"/>
            <rFont val="Tahoma"/>
            <family val="2"/>
          </rPr>
          <t xml:space="preserve">Seleccione el Producto PEI al cual le aporta la necesidad programada
</t>
        </r>
      </text>
    </comment>
    <comment ref="AD3" authorId="0" shapeId="0">
      <text>
        <r>
          <rPr>
            <b/>
            <sz val="9"/>
            <color indexed="81"/>
            <rFont val="Tahoma"/>
            <family val="2"/>
          </rPr>
          <t xml:space="preserve">Describa el subproyecto o iniciativa interna que se va a ejecutar con la necesidad programada
</t>
        </r>
      </text>
    </comment>
    <comment ref="AE3" authorId="0" shapeId="0">
      <text>
        <r>
          <rPr>
            <b/>
            <sz val="9"/>
            <color indexed="81"/>
            <rFont val="Tahoma"/>
            <family val="2"/>
          </rPr>
          <t>Seleccione la categoría de gasto a la que corresponde la necesidad. Consulte la hoja de categorías de Gasto para guiar su selección.</t>
        </r>
      </text>
    </comment>
  </commentList>
</comments>
</file>

<file path=xl/sharedStrings.xml><?xml version="1.0" encoding="utf-8"?>
<sst xmlns="http://schemas.openxmlformats.org/spreadsheetml/2006/main" count="10884" uniqueCount="1286">
  <si>
    <t>Eliminar</t>
  </si>
  <si>
    <t>Nuevo</t>
  </si>
  <si>
    <t>DIRECCIÓN DE GESTIÓN CATASTRAL</t>
  </si>
  <si>
    <t xml:space="preserve">DIRECCIÓN DE TECNOLOGIAS DE LA INFORMACIÓN Y COMUNICACIONES </t>
  </si>
  <si>
    <t>SECRETARIA GENERAL</t>
  </si>
  <si>
    <t>DIRECCIÓN DE GESTIÓN DE INFORMACIÓN GEOGRÁFICA</t>
  </si>
  <si>
    <t>DIRECCIÓN TERRITORIAL BOYACÁ</t>
  </si>
  <si>
    <t>DIRECCIÓN TERRITORIAL CASANARE</t>
  </si>
  <si>
    <t>DIRECCION TERRITORIAL CAUCA</t>
  </si>
  <si>
    <t>DIRECCIÓN TERRITORIAL CORDOBA</t>
  </si>
  <si>
    <t>DIRECCIÓN TERRITORIAL GUAJIRA</t>
  </si>
  <si>
    <t>DIRECCIÓN TERRITORIAL HUILA</t>
  </si>
  <si>
    <t>DIRECCIÓN TERRITORIAL TOLIMA</t>
  </si>
  <si>
    <t>DIRECCIÓN TERRITORIAL VALLE</t>
  </si>
  <si>
    <t>SUBDIRECCIÓN GENERAL</t>
  </si>
  <si>
    <t>OFICINA COMERCIAL</t>
  </si>
  <si>
    <t>OFICINA ASESORA DE COMUNICACIONES</t>
  </si>
  <si>
    <t>DIRECCIÓN DE INVESTIGACIÓN Y PROSPECTIVA</t>
  </si>
  <si>
    <t>Información complementaria</t>
  </si>
  <si>
    <t>DEPENDENCIA ORIGEN</t>
  </si>
  <si>
    <t xml:space="preserve">Dependencia </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</si>
  <si>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</si>
  <si>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</si>
  <si>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</si>
  <si>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</si>
  <si>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</si>
  <si>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</si>
  <si>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</si>
  <si>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 (s),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</si>
  <si>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</si>
  <si>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</si>
  <si>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</si>
  <si>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</si>
  <si>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</si>
  <si>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</si>
  <si>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</si>
  <si>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</si>
  <si>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Dependencia Origen</t>
  </si>
  <si>
    <t>Dependencia DestiNo</t>
  </si>
  <si>
    <t>Ubicación</t>
  </si>
  <si>
    <t>Nombre del responsable Dependendencia (Cargo)</t>
  </si>
  <si>
    <t xml:space="preserve">Proyecto de inversión </t>
  </si>
  <si>
    <t>Producto</t>
  </si>
  <si>
    <t>Actividad</t>
  </si>
  <si>
    <t>Meta</t>
  </si>
  <si>
    <t>Rubro presupuestal</t>
  </si>
  <si>
    <t>Recurso de financiación</t>
  </si>
  <si>
    <t>Producto Plan Estratégico Institucional (PEI)</t>
  </si>
  <si>
    <t>Subproyecto o Iniciativa interna</t>
  </si>
  <si>
    <t>Categoría de gasto</t>
  </si>
  <si>
    <t>Rol
(sólo para contratación de personas naturales)</t>
  </si>
  <si>
    <t>Prestacion de servicios personales para realizar las actividades de coordinación, asignación, control y seguimiento a los trámites como resultado del proyecto de conservación  catastral  en la Dirección territorial Córdoba</t>
  </si>
  <si>
    <t>Septiembre</t>
  </si>
  <si>
    <t>Mes (s)</t>
  </si>
  <si>
    <t>Contratación directa</t>
  </si>
  <si>
    <t>Presupuesto de entidad nacional</t>
  </si>
  <si>
    <t>No</t>
  </si>
  <si>
    <t>NA</t>
  </si>
  <si>
    <t>Inversión</t>
  </si>
  <si>
    <t>Dirección Territorial</t>
  </si>
  <si>
    <t>Actualización y gestión catastral Nacional</t>
  </si>
  <si>
    <t>Servicio de Información Catastral</t>
  </si>
  <si>
    <t>Ejecutar procesos de conservación catastral a nivel nacional</t>
  </si>
  <si>
    <t>Mutaciones realizadas</t>
  </si>
  <si>
    <t>Prestación de servicios personales para realizar actividades de reconocimiento predial urbano y rural para la atención de trámites en los procesos catastrales de la dirección territorial Córdoba.</t>
  </si>
  <si>
    <t>Día(s)</t>
  </si>
  <si>
    <t>Prestación de servicios personales para realizar actividades de reconocimiento predial junior urbano y rural para la atención de trámites en los procesos catastrales de la Dirección Territorial Guajira, en el marco del convenio No 5467.</t>
  </si>
  <si>
    <t>Julio</t>
  </si>
  <si>
    <t>Recursos propios</t>
  </si>
  <si>
    <t>Director Territorial</t>
  </si>
  <si>
    <t>Prestación de servicios personales para realizar actividades de reconocimiento predial Integral urbano y rural para la atención de trámites en los procesos catastrales de la Dirección Territorial Guajira, en el marco del convenio No 5467 de 2023</t>
  </si>
  <si>
    <t>septiembre</t>
  </si>
  <si>
    <t>Prestaciónde servicios personales para realizar actividades de  apoyo operativo en los procesos catastrales en la Dirección Territorial Guajira, en el marco del convenio interadministrativo No 5467 de 2023.</t>
  </si>
  <si>
    <t>Prestación de servicios profesionales para la estructuración, acompañamiento y seguimiento de los procesos de contratación en sus diferentes etapas a cargo de la dirección territorial Guajira</t>
  </si>
  <si>
    <t>Agosto</t>
  </si>
  <si>
    <t>Funcionamiento</t>
  </si>
  <si>
    <t>Secretaria General</t>
  </si>
  <si>
    <t>N/A</t>
  </si>
  <si>
    <t>Prestación de servicios personales para realizar actividades de control de calidad de reconocimiento predial en los procesos catastrales de la Dirección Territorial Guajira.</t>
  </si>
  <si>
    <t>Prestación de servicios personales como tecnico de apoyo a la gestion en los procesos catastrales en la Direccion Territorial Guajira.</t>
  </si>
  <si>
    <t>prestación de servicios personales para realizar actividades de  apoyo operativo a la gestion en los procesos catastrales en la Dirección Territorial Guajira.</t>
  </si>
  <si>
    <t>Prestaciòn de servicios para desarrollar actividades de soporte informatico relacionados con la gestion de software, hardware e infraestructura tecnologica y mesa de ayuda en el SNC.</t>
  </si>
  <si>
    <t>prestación de servicios personales para desarrollar actividades como tecnico digitalizador en los procesos catasrales en la Direccion Territorial Guajira.</t>
  </si>
  <si>
    <t>prestación de servicios profesionales para desarrollar actividades de topografia en los procesos catasrales en la Direccion Territorial Guajira.</t>
  </si>
  <si>
    <t>Prestaciòn de servicios profesionales para realizar las actividades de control y aprobacion a la calidad de la digitalizaciòn de la informacion catastral, realizada por la Direcciòn Territorial Guajira, con el fin de consolidar la base de datos geografica catastral, de acuerdo a la asignacion y especificaciones tecnicas establecidas por el IGAC.</t>
  </si>
  <si>
    <t>Prestación de servicios profesionales para realizar avalúos a bienes inmuebles urbanos y rurales requeridos por la dirección Territorial Guajira</t>
  </si>
  <si>
    <t>Prestación de servicios personales reconocedor predial integral, para realizar actividades de reconocimiento predial urbano y rural para la atención de trámites en los procesos catastrales de la dirección territorial Valle del Cauca.</t>
  </si>
  <si>
    <t>C-0404-1003-2-0-0404007-02 ADQUISICIÓN DE BIENES Y SERVICIOS - SERVICIO DE AVALÚOS - ACTUALIZACIÓN  Y GESTIÓN CATASTRAL  NACIONAL</t>
  </si>
  <si>
    <t>20 PGN PROPIOS-INGRESOS CORRIENTES</t>
  </si>
  <si>
    <t>SER022 Adquisición de servicios n.c.p.</t>
  </si>
  <si>
    <t>DGC-104 Apoyo Técnico Gestion De Información Catastral</t>
  </si>
  <si>
    <t>Prestación de servicios como auxiliar de oficina para que apoye las actividades de clasificacion, depuracion y radicacion de peticiones  de saldos dentro del proceso de conservacion catastral de los municipios adscritos a la direccion territorial Valle del Cauca.</t>
  </si>
  <si>
    <t>DGC-57 Auxiliar De Apoyo</t>
  </si>
  <si>
    <t>Prestación de servicios personales para realizar actividades de coordinador para la atencion de trámites en los procesos catastrales de la dirección territorial Valle del Cauca.</t>
  </si>
  <si>
    <t>DGC-58 Control De Calidad</t>
  </si>
  <si>
    <t>Prestación de servicios personales como reconocedor predial integral, para realizar actividades de reconocimiento predial urbano y rural para la atención de trámites en los procesos catastrales de la dirección territorial Valle del Cauca.</t>
  </si>
  <si>
    <t>O2E1P3 Políticas del MIPG implementadas</t>
  </si>
  <si>
    <t>Prestación de servicios personales para apoyar  la coordinación atencion de trámites en los procesos catastrales de la dirección territorial Valle del Cauca.</t>
  </si>
  <si>
    <t>Prestación de servicios personales para realizar actividades de apoyo para la atencion de trámites en los procesos catastrales de la dirección territorial Valle del Cauca.</t>
  </si>
  <si>
    <t>Prestación de servicios personales para realizar actividades de digitallizacion  para la atencion de trámites en los procesos catastrales de la dirección territorial Valle del Cauca.</t>
  </si>
  <si>
    <t>Prestación de servicios profesionales para realizar actividades de seguimiento, control de calidad, a la digitalización de la información, SIG, en la depuración de las bases graficas, de la información catastral en la  Dirección Territorial Boyacá 2023</t>
  </si>
  <si>
    <t>SEPTIEMBRE</t>
  </si>
  <si>
    <t>NO</t>
  </si>
  <si>
    <t>INVERSION</t>
  </si>
  <si>
    <t>11 PGN NACIÓN- OTROS RECURSOS DEL TESORO</t>
  </si>
  <si>
    <t>Gobernanza del dato y la información de valor público</t>
  </si>
  <si>
    <t>Actualización y levantamiento de datos e información geográfica bajo un enfoque de mínimo viable</t>
  </si>
  <si>
    <t>Adquisición de servicios n.c.p.</t>
  </si>
  <si>
    <t>Prestación de servicios tecnicos personales para realizar actividades de  digitalizacion grafica para la depuración de las bases graficas de la información catastral en la dirección territorial Boyacá vigencia 2023.</t>
  </si>
  <si>
    <t>AGOSTO</t>
  </si>
  <si>
    <t>Prestación de servicios personales para realizar actividades de digitalización, depuracion y generación de productos de la información catastral dentro de los procesos Gestion Catastral en la Territorial Cauca.</t>
  </si>
  <si>
    <t>C-0404-1003-2-0-0404004-02 ADQUISICIÓN DE BIENES Y SERVICIOS - SERVICIO DE INFORMACIÓN CATASTRAL - ACTUALIZACIÓN  Y GESTIÓN CATASTRAL  NACIONAL</t>
  </si>
  <si>
    <t>10 PGN NACIÓN- RECURSOS CORRIENTES</t>
  </si>
  <si>
    <t>Prestacion de servicios de apoyo a la gestion como tecnico dentro de los procesos  de Gestión Catastral en la Dirección Territorial Cauca</t>
  </si>
  <si>
    <t>Prestacion de servicios de apoyo a la gestion como tecnico de apoyo en labores relacionadas con Gestion Documental y Archivo  en la Dirección Territorial Cauca.</t>
  </si>
  <si>
    <t>Prestacion de servicios de apoyo a la gestion como tecnico de ventanilla para atencion a usuarios internos y externos en la Dirección Territorial Cauca.</t>
  </si>
  <si>
    <t>Prestación de servicios profesionales para el apoyo al seguimiento, control y respuesta de Tutelas, Rrequerimientos, Peticiones, Quejas, y Reclamos dentro de los procesos de Gestión Catastral en la  Dirección Territorial Cauca.</t>
  </si>
  <si>
    <t xml:space="preserve">Mantenimiento de infraestructura eléctrica, suministro e instalación de luminarias, tomas y/o puntos eléctricos, y aire acondicionado de la Dirección Territorial Cauca. </t>
  </si>
  <si>
    <t>Mínima cuantía</t>
  </si>
  <si>
    <t>C-0499-1003-6-0-0499011-02 ADQUISICIÓN DE BIENES Y SERVICIOS - SEDES ADECUADAS - FORTALECIMIENTO DE LA INFRAESTRUCTURA FÍSICA DEL IGAC A NIVEL  NACIONAL</t>
  </si>
  <si>
    <t>Prestacion de servicios personales para realizar actividades de apoyo operativo en los procesos en catastrales en la Direccion Territorial Huila..</t>
  </si>
  <si>
    <t>Abierto</t>
  </si>
  <si>
    <t>Prestación de servicios profesionales para la planeación, seguimiento y apoyo a la gestion de actividades dentro de los procesos catastrales de la Dirección territorial .</t>
  </si>
  <si>
    <t>Prestación de servicios personales para realizar actividades de reconocimiento predial y urbano para la atención de trámites en los procesos de conservación catastral de la Dirección Territorial Tolima</t>
  </si>
  <si>
    <t xml:space="preserve">SEPTIMBRE </t>
  </si>
  <si>
    <t xml:space="preserve">Direccion Territorial Tolima </t>
  </si>
  <si>
    <t>Prestación de servicios personales para realizar actividades de reconocimiento predial y urbano de manera integral,  para la atención de trámites en los procesos de conservación catastral de la Dirección Territorial Tolima</t>
  </si>
  <si>
    <t>Prestación de servicios personales para realizar actividades de apoyo operativo en el proceso de conservación catastral en la Dirección Territorial Tolima</t>
  </si>
  <si>
    <t>Prestación de servicios personales para orientar, ejecutar, tramitar y controlar las tareas relacionadas al soporte técnico y temático de los sistemas de información para la operación del Sistema Nacional de Catastro.</t>
  </si>
  <si>
    <t>Prestación de servicios de apoyo a la gestión para adelantar actividades de control de calidad, revisión en terreno, y apoyo a la coordinación dentro del proceso conservación catastral tanto urbanos como rurales en la dirección Territorial Tolima.</t>
  </si>
  <si>
    <t>Prestación de servicios profesionales para la planeación, seguimiento y apoyo a la gestión de actividades dentro de los procesos catastrales de la Dirección Territorial Tolima.</t>
  </si>
  <si>
    <t>Prestación de servicios profesionales para realizar avaluos comerciales a bienes inmuebles urbanos y rurales en todo el país.</t>
  </si>
  <si>
    <t>Prestación de servicios profesionales para realizar el control de calidad a los infomes de avaluos comerciales, así como realizar avaluos a bienes inmuebles urbanos y rurales en todo el país</t>
  </si>
  <si>
    <t>Prestación de servicios personales para adelantar actividades de reconocimiento predial urbano y rural en atención a los requerimientos administrativos y judiciales del proceso de restitución de tierras en la Direccion Territorial Tolima</t>
  </si>
  <si>
    <t xml:space="preserve">Mutaciones realizadas </t>
  </si>
  <si>
    <t xml:space="preserve">Prestación de servicios personales  para realizar prorceso de archivo y gestión documental en la dirección territorial Tolima   </t>
  </si>
  <si>
    <t>Prestación de servicios personales  para el apoyo a las solicitudes realizadas en el marco de la política integral de reparación a víctimas y restitución de tierras y conservación  en la Dirección Territorial Tolima</t>
  </si>
  <si>
    <t>Prestación de servicios profesionales para apoyar en los requerimientos de los trámites administrativos, judiciales y el postfallo del proceso de restitución de tierras en el marco de la ley 1448 de 2011 y la política integral a víctimas en la Dirección Territorial Tolima</t>
  </si>
  <si>
    <t>Prestación de servicios profesionales con las herramientas topográficas necesarias para la atención de trámites de orden operativo, técnico, cartográfico y topográfico que sean requeridos en el marco de la gestión catastral en la dirección territorial Tolima.</t>
  </si>
  <si>
    <t>Prestación de servicios técnicos de apoyo al seguimiento, planeación y gestión del reconocimiento predial en el proceso de actualización catastral multipropósito en el municipio de Arauquita departamento de Arauca- nivel 1</t>
  </si>
  <si>
    <t xml:space="preserve">Dirección Territorial Casanare </t>
  </si>
  <si>
    <t>Predios actualizados catastralmente</t>
  </si>
  <si>
    <t>O3E2P1:Respuesta efectiva al ciudadano sobre los trámites radicados de conservación SER010:Servicios personales indirectos</t>
  </si>
  <si>
    <t>Prestación de servicios profesionales para el seguimiento y control de las actividades del proyecto de gestión catastral multipropósito en el municipio de Arauquita departamento de Arauca</t>
  </si>
  <si>
    <t>Prestación de servicios personales para realizar actividades de digitalización y generación de productos resultantes del proceso de actualización catastral multipropósito en el municipio de Arauquita departamento de Arauca-nivel 1</t>
  </si>
  <si>
    <t>C-0404-1003-2-0-0404004-02</t>
  </si>
  <si>
    <t>Prestación de servicios de apoyo a la gestión derivada del proceso de actualización catastral multipropósito en el muicipio de Arauquita departamento de Arauca</t>
  </si>
  <si>
    <t>Prestación de servicios profesionales para elaborar, revisar y adelantar control de calidad de los avalúos derivados del proceso de actualización catastral multipropósito en el municipio de Arauquita departamento de Arauca</t>
  </si>
  <si>
    <t>Prestación de servicios profesionales para elaborar los avalúos comerciales derivados del proceso de actualización catastral multipropósito en el municipio de Arauquita departamento de Arauca</t>
  </si>
  <si>
    <t>Prestar los servicios como  profesional para  la modelación, análisis de datos, producción de bases de datos y análisis territorial a través de sistemas de información geográfica en el marco del proceso de la gestión catastral.</t>
  </si>
  <si>
    <t xml:space="preserve">INVERSION </t>
  </si>
  <si>
    <t>Dirección de Gestión Catastral</t>
  </si>
  <si>
    <t>Subdirección General</t>
  </si>
  <si>
    <t>Sede Central</t>
  </si>
  <si>
    <t>Ejecutar procesos de actualización catastral a nivel nacional</t>
  </si>
  <si>
    <t>Prestar los servicios profesionales para el fortalecimiento del componente técnico administrativo y financiero para la formulación, el seguimiento y monitoreo de las actividades de la entidad en el marco de la gestión catastral</t>
  </si>
  <si>
    <t>Prestación de servicios profesionales de apoyo y asesoría técnica para la consulta previa, libre e informada con comunidades negras afrocolombianas, raizales y palenqueras para la implementación del catastro con enfoque multipropósito.</t>
  </si>
  <si>
    <t>Prestar los servicios profesionales para la generación de iniciativas  de representación cartográfica y  análisis geográfico, de las  dinámicas propias de comunidades, pueblos y organizaciones étnicas, campesinas y comunales.</t>
  </si>
  <si>
    <t>Prestación de servicios profesionales de asesoría técnica, planeación y ejecución de estrategias de diálogo y concertación en el marco de los procesos de consulta previa con pueblos, comunidades y organizaciones étnicas para la implementación del catastro con enfoque multipropósito.</t>
  </si>
  <si>
    <t>Prestación de servicios profesionales para  el seguimiento de los proyectos de la Dirección de Tecnologías de la Información y Comunicaciones, en su estructuración y recepción de productos;  así como para el acompañamiento  en el reporte de información de los mismos, en  procura de apoyar el fortalecimiento de la gestión institucional del IGAC a nivel Nacional</t>
  </si>
  <si>
    <t>Dirección General</t>
  </si>
  <si>
    <t>Dirección de Tecnologías de la Información y las Comunicaciones</t>
  </si>
  <si>
    <t xml:space="preserve">Sede Central  </t>
  </si>
  <si>
    <t>Director de Tecnologías de la Información y las Comunicaciones</t>
  </si>
  <si>
    <t xml:space="preserve">Fortalecimiento de la gestión institucional del IGAC a nivel Nacional </t>
  </si>
  <si>
    <t>Servicios tecnológicos</t>
  </si>
  <si>
    <t>Implementar y mantener sistemas de información, portales y aplicaciones</t>
  </si>
  <si>
    <t>Índice de capacidad en la Prestación de servicios de tecnología.</t>
  </si>
  <si>
    <t>C-0499-1003-5-0-0499065-02 ADQUISICIÓN DE BIENES Y SERVICIOS - SERVICIOS TECNOLÓGICOS - FORTALECIMIENTO DE LA GESTIÓN INSTITUCIONAL DEL IGAC A NIVEL   NACIONAL</t>
  </si>
  <si>
    <t>Sistema de Información que favorezca el uso e integración de datos dispuestos</t>
  </si>
  <si>
    <t>Sistemas de Información</t>
  </si>
  <si>
    <t>DTI-13 Apoyo Administrativo</t>
  </si>
  <si>
    <t>Prestación de servicios profesionales para  la gestión de los proyectos de la Dirección de Tecnologías de la Información y Comunicaciones , su estructuración y recepción de productos;  así como para el acompañamiento  en el reporte de información de los mismos, en  procura de apoyar el fortalecimiento de la gestión institucional del IGAC a nivel Nacional</t>
  </si>
  <si>
    <t>Junio</t>
  </si>
  <si>
    <t>DTI-1 Gerente Proyecto TI</t>
  </si>
  <si>
    <t>Prestación de servicios profesionales para realizar los trámites relacionados con  los procesos contractuales que adelante la Dirección de tecnologías de la Información y Comunicaciones,  en  procura de apoyar la gestión del catastro multipropósito</t>
  </si>
  <si>
    <t>Establecer la estrategia y Gobierno de TI</t>
  </si>
  <si>
    <t>Gobierno TI</t>
  </si>
  <si>
    <t xml:space="preserve">Prestación de servicios profesionales para desarrollar un semillero de investigación orientado a planear, construir, ejecutar, analizar y presentar, estudios de mercado y analitica de datos en el marco del subproceso de mercadeo estratégico. </t>
  </si>
  <si>
    <t xml:space="preserve">Septiembre </t>
  </si>
  <si>
    <t xml:space="preserve">Dirección de Gestión Catastral </t>
  </si>
  <si>
    <t xml:space="preserve">Oficina Comercial </t>
  </si>
  <si>
    <t xml:space="preserve">Sede Central </t>
  </si>
  <si>
    <t xml:space="preserve">Jefe Oficina Comercial </t>
  </si>
  <si>
    <t>C-0404-1003-2 ACTUALIZACIÓN  Y GESTIÓN CATASTRAL  NACIONAL</t>
  </si>
  <si>
    <t>Implementación del plan de mercadeo para la promoción de los productos y servicios de la entidad</t>
  </si>
  <si>
    <t xml:space="preserve">No aplica </t>
  </si>
  <si>
    <t>Servicios personales indirectos</t>
  </si>
  <si>
    <t>Profesional investigación de mercados</t>
  </si>
  <si>
    <t>Prestación de servicios profesionales para apoyar la supervisión y coordinación de un semillero de investigación orientado a planear, construir, ejecutar, analizar y presentar, estudios de mercado y analítica de datos para el mejoramiento de los procesos de la prestación del servicio de las áreas misionales de la entidad y del instituto en general con relación a la oferta de productos en el marco del subproceso de mercadeo estratégico</t>
  </si>
  <si>
    <t>Prestación de servicios profesionales para realizar la revisión de documentos internos del IGAC y demás insumos necesarios dentro del semillero de investigación orientado a planear, construir, ejecutar, analizar y presentar, estudios de mercado y analítica de datos orientados a la reestructuración de procesos internos de cara al cliente para el mejoramiento de la oferta de productos y servicios de la entidad, en el marco del subproceso de mercadeo estratégico</t>
  </si>
  <si>
    <t xml:space="preserve">Prestación de servicios profesionales para apoyar la gestión de insumos y recolección de datos del semillero de investigación orientado a planear, construir, ejecutar, analizar y presentar, estudios de mercado y analítica de datos en el marco del subproceso de mercadeo estratégico. </t>
  </si>
  <si>
    <t>Prestación de servicios profesionales para realizar la recolección de análisis de datos e insumos dentro del semillero de investigación y análisis de datos e insumos dentro del semillero de investigación, orientado a la reestructuración de los procesos internos de operación del instituto para el mejoramiento en la prestación del servicio y oferta de productos en el marco del subproceso de mercadeo estratégico alineado con las políticas de planeación de la entidad.</t>
  </si>
  <si>
    <t>Prestación de servicios profesionales para gestionar el flujo de datos y desarrollo de un prototipo de intervención en el marco del semillero de investigación orientado a planear, construir, ejecutar, analizar y presentar, estudios de mercado y analítica de datos en el marco del subproceso de mercadeo estratégico asegurando que este se encuentra alineado con las políticas aplicables a la materia</t>
  </si>
  <si>
    <t>Prestación de servicios profesionales para realizar el acompañamiento juridico y contractual derivada de los proyectos y/o procesos catastrales a cargo de la Subdirección de Proyectos</t>
  </si>
  <si>
    <t>C-0404-1003-2-0-0404004-02-ADQUISICIÓN DE BIENES Y SERVICIOS - SERVICIO DE INFORMACIÓN CATASTRAL - ACTUALIZACIÓN  Y GESTIÓN CATASTRAL  NACIONAL</t>
  </si>
  <si>
    <t>O3E2P2 Área geográfica del país con catastro actualizado</t>
  </si>
  <si>
    <t>Grupo Soporte Contractual Y Administrativo</t>
  </si>
  <si>
    <t>SER010 Servicios personales indirectos</t>
  </si>
  <si>
    <t>DGC-3 Abogado Contractual-Grupo Soporte Contractual Y Administrativo</t>
  </si>
  <si>
    <t>Prestación de servicios profesionales para la atención y/o seguimiento de las solicitudes realizadas en materia de restitución de tierras y formalización de la propiedad donde el IGAC ejerce como gestor catastral-Fase II</t>
  </si>
  <si>
    <t>Atender las solicitudes en materia de Política de Restitución de Tierras y Ley de Víctimas</t>
  </si>
  <si>
    <t>Solicitudes Atendidas</t>
  </si>
  <si>
    <t>Grupo Tierras</t>
  </si>
  <si>
    <t>DGC-70 Profesional Tierras Junior Grado 2</t>
  </si>
  <si>
    <t xml:space="preserve">Prestación de servicios profesionales como apoyo para la determinacion de los avaluos comerciales, masivos y/o puntos de investigación, así como delimitación de zonas homogéneas como apoyo SIG y cartográfico, en el marco el proceso de la gestión valuatoria. </t>
  </si>
  <si>
    <t>Octubre</t>
  </si>
  <si>
    <t>Subdirección de Avaluos</t>
  </si>
  <si>
    <t>Avalúos componente Economico</t>
  </si>
  <si>
    <t xml:space="preserve">DGC-SA-46 Profesional SIG </t>
  </si>
  <si>
    <t xml:space="preserve">Prestación de servicios para apoyar las actividades relacionadas con la realización de avalúos y/o puntos de investigación, apoyo SIG para la construcción de las zonas homogéneas físicas y geoeconómicas en el marco del componente económico catastral para los procesos de actualización adelantados por el IGAC. </t>
  </si>
  <si>
    <t xml:space="preserve">DGC-SA-5 Apoyo operativo  </t>
  </si>
  <si>
    <t>Prestación de servicios profesionales para programar, ejecutar y realizar el control de calidad, a través de actividades de campo y oficina, que permitan establecer los valores de metro cuadrado de terreno y de construcción para avalúos catastrales y/o valores de referencia, atendiendo los procedimientos vigentes y establecidos por el IGAC.</t>
  </si>
  <si>
    <t xml:space="preserve">DGC-SA-17 Ejecutor y Control Calidad </t>
  </si>
  <si>
    <t xml:space="preserve">Prestación de servicios profesionales para apoyar procesos de actualización y conservación catastral </t>
  </si>
  <si>
    <t xml:space="preserve">DGC-SA-43 Profesional conservación actualización </t>
  </si>
  <si>
    <t xml:space="preserve">Prestación de servicios para apoyar el seguimiento y control a las actividadades adelantadas para la construcción de las zonas homogéneas físicas y geoeconómicas en el marco del componente económico catastral para los procesos de actualización adelantados por el IGAC. </t>
  </si>
  <si>
    <t>DGC-SA-11 Control y seguimiento</t>
  </si>
  <si>
    <t>Prestación de servicios profesionales para elaborar los avalúos comerciales, como auxiliar de la justicia y en el marco del proyecto IVP que le sean asignados a nivel nacional por la Subdirección de Avalúos.</t>
  </si>
  <si>
    <t>Avaluos comerciales</t>
  </si>
  <si>
    <t>DGC-SA-8 Avaluador Senior avalúos / IVP</t>
  </si>
  <si>
    <t>Prestación de servicios profesionales para acompañar juridicamente a la Subdirección de Avalúos en los requerimientos, ordenes de jueces y/o magistrados de cualquier jurisdicción, y las emitidas en los distintos procedimientos administrativos.</t>
  </si>
  <si>
    <t>DGC-SA-1 Abogado Asesor</t>
  </si>
  <si>
    <t>Prestación de servicios para la elaboración de avalúos comerciales corporativos para inmuebles urbanos y rurales, así como la emisión de conceptos técnicos de valor y puntos muestra  que requiera el IGAC .</t>
  </si>
  <si>
    <t>Selección abreviada menor cuantía</t>
  </si>
  <si>
    <t>Servicio de avalúos</t>
  </si>
  <si>
    <t>Realizar avalúos comerciales, de acuerdo a las solicitudes recibidas.</t>
  </si>
  <si>
    <t>Avalúos realizados</t>
  </si>
  <si>
    <t>DGC-SA-18 Empresas o Lonjas</t>
  </si>
  <si>
    <t>Adquisición de equipos de medición para la recolección de información de campo, en los procesos de gestión catastral a cargo del IGAC de conformidad con las especificaciones técnicas</t>
  </si>
  <si>
    <t>Selección abreviada subasta inversa</t>
  </si>
  <si>
    <t>Grupo conservación</t>
  </si>
  <si>
    <t>MYS07 Adquisición materiales y suministros n.c.p.</t>
  </si>
  <si>
    <t>NO APLICA</t>
  </si>
  <si>
    <t>Adquisición de decámetros (Cintas métricas) para la recolección de información de campo, en los procesos de gestión catastral a cargo del IGAC</t>
  </si>
  <si>
    <t>Seléccion abreviada - acuerdo marco</t>
  </si>
  <si>
    <t>Grupo Dirección</t>
  </si>
  <si>
    <t>Cooperación técnica para adelantar la actualización catastral en el marco de la política de Catastro Multipropósito en zonas rurales y urbanas del país</t>
  </si>
  <si>
    <t>Contratación régimen especial - Banco multilateral y organismos multilaterales</t>
  </si>
  <si>
    <t>Recursos crédito</t>
  </si>
  <si>
    <t>Si</t>
  </si>
  <si>
    <t>Solicitadas</t>
  </si>
  <si>
    <t>Realizar el levantamiento catastral en los municipios priorizados para la conformación del catastro multipropósito</t>
  </si>
  <si>
    <t xml:space="preserve">Predios actualizados catastralmente </t>
  </si>
  <si>
    <t>C-0404-1003-2-0-0404004-03021-INSUMOS GEODÉSICOS, CARTOGRÁFICOS Y LEVANTAMIENTO CATASTRAL - BID</t>
  </si>
  <si>
    <t>14 PGN NACIÓN- PRÉSTAMOS DESTINACIÓN ESPECIFICA</t>
  </si>
  <si>
    <t>Prestación de servicios profesionales para el seguimiento y control de las actividades del proyecto de gestión catastral multipropósito en el municipio de San josé del Guaviare - Guaviare</t>
  </si>
  <si>
    <t>No solicitadas</t>
  </si>
  <si>
    <t>Subdirección de Proyectos</t>
  </si>
  <si>
    <t>Actualización catastral San Jose del Guaviare</t>
  </si>
  <si>
    <t>Coordinador General de operación 1</t>
  </si>
  <si>
    <t>Prestación de servicios técnicos de apoyo al seguimiento, planeación y gestión del reconocimiento predial en el proceso de actualización catastral multipropósito en el municipio de San josé del Guaviare - Guaviare</t>
  </si>
  <si>
    <t>Lider reconocimiento predial (control calidad) Urbano - Rural</t>
  </si>
  <si>
    <t>Prestación de servicios personales para realizar actividades de reconocimiento predial en el proceso de actualización catastral multipropósito en el municipio de San josé del Guaviare - Guaviare</t>
  </si>
  <si>
    <t>Apoyo a la gestión - Reconocedor Integral (Urbano - Rural)</t>
  </si>
  <si>
    <t>Prestación de servicios profesionales para realizar la edición, depuración y consolidación de los productos cartográficos requeridos para el componente geográfico de los procesos de actualización catastral multipropósito en el municipio de San josé del Guaviare - Guaviare</t>
  </si>
  <si>
    <t>Control de calidad de consolidación y SIG</t>
  </si>
  <si>
    <t>Prestación de servicios profesionales para realizar actividades de digitalización y generación de productos resultantes del proceso de actualización catastral multipropósito en el municipio de San josé del Guaviare - Guaviare- Tipo 1</t>
  </si>
  <si>
    <t>Profesional Editor SIG (Servicios Profesionales 3)</t>
  </si>
  <si>
    <t>Prestación de servicios profesionales para realizar actividades de digitalización y generación de productos resultantes del proceso de actualización catastral multipropósito en el municipio de San josé del Guaviare - Guaviare- Tipo 2</t>
  </si>
  <si>
    <t>Prestación de servicios profesionales para gestionar desde el componente jurídico las actividades derivadas del proceso de actualización catastral multipropósito en el municipio de San josé del Guaviare - Guaviare</t>
  </si>
  <si>
    <t>Profesional Jurídico ICARE (profesional 2)</t>
  </si>
  <si>
    <t>Prestación de servicios profesionales para realizar las socializaciones requeridas en el proceso de actualización catastral multipropósito en el municipio de San josé del Guaviare - Guaviare</t>
  </si>
  <si>
    <t>Profesional Social</t>
  </si>
  <si>
    <t>Prestación de servicios profesionales para la elaboracion de los estudios de Zonas Homogeneas Fisicas y Economicas del municipio de San josé del Guaviare - Guaviare</t>
  </si>
  <si>
    <t>Profesional de Zonas Homogeneas</t>
  </si>
  <si>
    <t>Prestación de servicios profesionales para elaborar los avalúos comerciales derivados del proceso de actualización catastral multipropósito en el municipio de San josé del Guaviare - Guaviare</t>
  </si>
  <si>
    <t>Perito avaluador (profesional 3)</t>
  </si>
  <si>
    <t>Prestación de servicios tecnico administrativo para realizar actividades de apoyo operativo del proceso de actualización catastral multipropósito en el municipio de San josé del Guaviare - Guaviare</t>
  </si>
  <si>
    <t xml:space="preserve">Apoyo a la gestión (técnico 2) </t>
  </si>
  <si>
    <t>Prestación de servicios personales para realizar actividades de apoyo operativo del proceso de actualización catastral multipropósito en el municipio de  San josé del Guaviare - Guaviare</t>
  </si>
  <si>
    <t>Apoyo a la gestion - Auxiliar</t>
  </si>
  <si>
    <t>prestación de servicios de apoyo a la gestión derivada del proceso de actualización catastral multipropósito en el municipio de San josé del Guaviare - Guaviare</t>
  </si>
  <si>
    <t xml:space="preserve">Apoyo a la gestión (técnico 1) </t>
  </si>
  <si>
    <t>Prestación de servicios técnicos para desarrollar actividades de soporte informático relacionados con la gestión de software, hardware e infraestructura tecnológica requeridas en el proceso de actualización catastral multipropósito en el municipio de San josé del Guaviare - Guaviare</t>
  </si>
  <si>
    <t>Apoyo a la gestión (técnico 2) sistemas</t>
  </si>
  <si>
    <t>Prestación  de servicios personales para realizar las actividades relacionadas con la articulación  social y operativa  entre el gestor catastral, las comunidades y organizaciones étnicas y campensinas  requeridas en el proceso de actualización catastral multipropósito en el municipio de San josé del Guaviare - Guaviare</t>
  </si>
  <si>
    <t>Apoyo a la gestion - Auxiliar (Promotor Intercultural)</t>
  </si>
  <si>
    <t>Prestación de servicios técnicos de apoyo al aseguramiento y evaluación  de la calidad  y gestión del reconocimiento predial en el proceso de actualización catastral multipropósito en el municipio de San josé del Guaviare - Guaviare</t>
  </si>
  <si>
    <t>Control de calidad de reconocimiento</t>
  </si>
  <si>
    <t>Prestación de servicios profesionales para realizar el procesamiento y análisis de información geográfica en el marco del aseguramiento y evaluación de la calidad de los productos generados en los procesos de actualización y/o formación catastral multiproposito en el municipio de San josé del Guaviare - Guaviare</t>
  </si>
  <si>
    <t>Servicios Profesionales</t>
  </si>
  <si>
    <t>Prestación de servicios profesionales para realizar levantamientos topograficos de acuerdo a las actividades derivadas del proceso de actualización catastral multipropósito en el municipio de San josé del Guaviare - Guaviare</t>
  </si>
  <si>
    <t>Topógrafo</t>
  </si>
  <si>
    <t>Prestación de servicios técnicos para la gestión, almacenamiento y organización de la información resultante del
proceso de actualización catastral en la subdirección de proyectos</t>
  </si>
  <si>
    <t>Compomente Sistema Archivos</t>
  </si>
  <si>
    <t>DGC-SP-69 Técnico documental</t>
  </si>
  <si>
    <t>Aunar esfuerzos técnicos, administrativos y financieros entre el Patrimonio Autónomo Fondo Colombia en Paz para la implementación de acciones orientadas a adelantar las actividades de la Actualización Catastral con enfoque Multipropósito en los municipios priorizados por el gobierno nacional.</t>
  </si>
  <si>
    <t xml:space="preserve"> C-0404-1003-2-0-0404004-02 ADQUISICIÓN DE BIENES Y SERVICIOS - SERVICIO DE INFORMACIÓN CATASTRAL - ACTUALIZACIÓN  Y GESTIÓN CATASTRAL  NACIONAL</t>
  </si>
  <si>
    <t xml:space="preserve">O3E2P2 </t>
  </si>
  <si>
    <t>Actualización catastral</t>
  </si>
  <si>
    <t>SER016  Servicios de consultoría o gestión (p. jurídicas)</t>
  </si>
  <si>
    <t>-</t>
  </si>
  <si>
    <t>Prestación de servicios profesionales para realizar actividades de apoyo al cumplimiento de las actividades de producción cartografíca de la Dirección de Gestión de Información Geográfica.</t>
  </si>
  <si>
    <t xml:space="preserve">Dirección de Gestión de Información Geográfica </t>
  </si>
  <si>
    <t>Sede central</t>
  </si>
  <si>
    <t>Director de Gestión de Información Geográfica</t>
  </si>
  <si>
    <t>Levantamiento, generación y actualización de la red geodésica y la cartografía básica a nivel Nacional</t>
  </si>
  <si>
    <t>Información cartográfica actualizada</t>
  </si>
  <si>
    <t>Generar insumos y/o productos cartográficos</t>
  </si>
  <si>
    <t>Área con Información cartográfica a diferentes resoluciones</t>
  </si>
  <si>
    <t>C-0406-1003-1-0-0406010-02</t>
  </si>
  <si>
    <t>No Aplica</t>
  </si>
  <si>
    <t>Producción cartográfica</t>
  </si>
  <si>
    <t>DGIG-29 Profesionales apoyo seguimiento producción</t>
  </si>
  <si>
    <t>Adquirir créditos de la plataforma de software para la selección de imágenes y ortofotomosaicos a través del Instrumento de Agregación de Demanda por software por catálogo CCE-139-IAD-2020, para la producción de cartografía básica, insumo para la implementación del catastro multipropósito en los municipios priorizados del IGAC</t>
  </si>
  <si>
    <t>Subdirección de Cartografía y Geodésia</t>
  </si>
  <si>
    <t>Subdirector de Cartografía y Geodésia</t>
  </si>
  <si>
    <t>Capturar y/o gestionar imágenes del territorio colombiano e incorporarlas en el Banco Nacional de Imágenes, a escalas y temporalidad requerida para fines catastrales</t>
  </si>
  <si>
    <t>Área con imágenes georreferenciadas</t>
  </si>
  <si>
    <t>10 PGN NACIÓN- OTROS RECURSOS DEL TESORO</t>
  </si>
  <si>
    <t>SER018 Paquetes de software</t>
  </si>
  <si>
    <t>Adquirir imágenes satelitales de alta resolución para la producción de cartografía básica, insumo para la implementación del catastro multipropósito e implementación del observatorio de la tierra y el territorio</t>
  </si>
  <si>
    <t>Dirección de Gestión de Información Geográfica</t>
  </si>
  <si>
    <t>Información geodésica actualizada</t>
  </si>
  <si>
    <t>Densificar el marco de referencia terrestre</t>
  </si>
  <si>
    <t>Área con información geodésica actualizada</t>
  </si>
  <si>
    <t>C-0406-1003-1-0-0406011-02</t>
  </si>
  <si>
    <t>107</t>
  </si>
  <si>
    <t>Adquisición de equipos de Operación Continua CORS y componentes para la autosuficiencia y comunicación, incluyendo exploración, instalación y puesta en funcionamiento de estaciones de acuerdo con las especificaciones técnicas establecidas, para fortalecer la Red Geodésica Nacional Activa</t>
  </si>
  <si>
    <t xml:space="preserve">Selección abreviada por subasta inversa </t>
  </si>
  <si>
    <t>11 PGN NACIÓN- OTROS RECURSOS DEL TESORO
11 PGN NACIÓN- OTROS RECURSOS DEL TESORO</t>
  </si>
  <si>
    <t>Red geodésica Nacional</t>
  </si>
  <si>
    <t>MYS06 Maquinaria y equipo (no activo)</t>
  </si>
  <si>
    <t>DGIG-GEOD-10 Red Geodésica Nacional</t>
  </si>
  <si>
    <t>SUBDIRECCIÓN DE CARTOGRAFÍA Y GEODÉSIA</t>
  </si>
  <si>
    <t>SUBDIRECCIÓN DE GEOGRAFÍA</t>
  </si>
  <si>
    <t>Prestación de servicios profesionales para producir los documentos técnicos de los contenidos temáticos de las investigaciones geográficas y la implementación de metodologías.</t>
  </si>
  <si>
    <t>Subdirección de Geografía</t>
  </si>
  <si>
    <t>Subdirector de Geografía</t>
  </si>
  <si>
    <t>Servicio de información catastral</t>
  </si>
  <si>
    <t>Documento técnico de caracterización geográfica para el OT</t>
  </si>
  <si>
    <t>Estudios geográficos</t>
  </si>
  <si>
    <t>DGIG-GEOG-5 Estudios e investigaciones</t>
  </si>
  <si>
    <t>Prestación de servicios para validar la información estructurada de las tablas de régimen de usos y generar los vínculos con las capas geográficas para implementar la herramienta de uso del suelo</t>
  </si>
  <si>
    <t xml:space="preserve">Generación de estudios geográficos e investigaciones para la caracterización, análisis y delimitación geográfica del territorio Nacional </t>
  </si>
  <si>
    <t>Documentos de investigación</t>
  </si>
  <si>
    <t>Elaborar documentos de investigación geográfica</t>
  </si>
  <si>
    <t>Documentos de investigación generados</t>
  </si>
  <si>
    <t>C-0406-1003-4-0-0406008-02</t>
  </si>
  <si>
    <t>Prestación de servicios profesionales para apoyar la gestión de asuntos étnicos y evaluación de expedientes de titulación de territorios colectivos, en el marco de las competencias del IGAC</t>
  </si>
  <si>
    <t>Prestación de servicios profesionales para realizar la gestión de información para los operativos administrativos de deslinde y los requerimientos asociados al proceso</t>
  </si>
  <si>
    <t xml:space="preserve">Documentos de estudios técnicos </t>
  </si>
  <si>
    <t>Realizar la apertura y operación de deslinde y/o amojonamiento municipales y departamentales.</t>
  </si>
  <si>
    <t>Documentos de estudios técnicos realizados</t>
  </si>
  <si>
    <t>C-0406-1003-4-0-0406009-02</t>
  </si>
  <si>
    <t xml:space="preserve">SUBDIRECCIÓN DE AGROLOGÍA </t>
  </si>
  <si>
    <t>Prestación de servicios profesionales para realizar el control de calidad de la interpretación del uso de la tierra y su cobertura, en municipios priorizados por el IGAC y acorde con los lineamientos establecidos por la Subdirección de Agrología.</t>
  </si>
  <si>
    <t xml:space="preserve">Subdirección de Agrología </t>
  </si>
  <si>
    <t>Subdirector de Agrología</t>
  </si>
  <si>
    <t>Desarrollo de estudios de suelos, tierras y aplicaciones agrológicas como insumo para el ordenamiento integral y el manejo sostenible del territorio a nivel Nacional</t>
  </si>
  <si>
    <t>Información agrológica de suelos levantada</t>
  </si>
  <si>
    <t>Elaborar la cartografía de uso del suelo</t>
  </si>
  <si>
    <t>Areas con levantamiento agrológico de suelos.</t>
  </si>
  <si>
    <t>C-0406-1003-3-0-0406013-02</t>
  </si>
  <si>
    <t>Área geográfica del país con caracterización de levantamiento de suelos</t>
  </si>
  <si>
    <t>Estudios de suelos</t>
  </si>
  <si>
    <t>DGIG-AGRO-15 Profesionales Cobertura y uso de la tierra</t>
  </si>
  <si>
    <t xml:space="preserve">Prestación de servicios profesionales para generar, en municipios priorizados por el IGAC, el uso de la tierra y su cobertura de acuerdo a los lineamientos de la Subdirección de Agrología. </t>
  </si>
  <si>
    <t>22</t>
  </si>
  <si>
    <t>Información básica para suelos generada</t>
  </si>
  <si>
    <t xml:space="preserve">Elaborar los estudios de suelos como insumo para el ordenamiento integral del territorio. </t>
  </si>
  <si>
    <t>Area con información básica para suelos generada.</t>
  </si>
  <si>
    <t>C-0406-1003-3-0-0406012-02</t>
  </si>
  <si>
    <t>Prestación de servicios profesionales para elaborar el instructivo y metodología para realizar los levantamientos de uso y su correlación con la cobertura de la tierra de acuerdo a los lineamientos indicados por la Subdirección de Agrología.</t>
  </si>
  <si>
    <t xml:space="preserve">DIRECCIÓN DE GESTIÓN DE INFORMACIÓN GEOGRÁFICA </t>
  </si>
  <si>
    <t>Prestación de servicios profesionales para la formulación y acompañamiento de las propuestas técnicas y económicas de los proyectos a cargo de la Dirección de Gestión de Información Geográfica</t>
  </si>
  <si>
    <t>Gestión, ejecución, seguimiento y control</t>
  </si>
  <si>
    <t>DGIG-26 Profesional propuestas técnico ecónomicas</t>
  </si>
  <si>
    <t>Prestación de servicios para apoyar las actividades en el marco de la actualización de la red geodésica a nivel nacional</t>
  </si>
  <si>
    <t>DGIG-GEOD-5 CORS</t>
  </si>
  <si>
    <t xml:space="preserve">Prestación de servicios profesionales para diagramar, desarrollar e ilustrar el concepto gráfico de contenidos y/o piezas de piezas de comunicación interna y externa, en la Oficina Asesora de Comunicaciones del IGAC con respecto a la política de Catastro Multipropósito. </t>
  </si>
  <si>
    <t>Diciembre</t>
  </si>
  <si>
    <t xml:space="preserve">Dirección General </t>
  </si>
  <si>
    <t xml:space="preserve">Oficina Asesora de Comunicaciones </t>
  </si>
  <si>
    <t xml:space="preserve">Jefe Oficina Asesora de Comunicaciones </t>
  </si>
  <si>
    <t xml:space="preserve">Servicios de Información Catastral </t>
  </si>
  <si>
    <t>Prestación de servicios profesionales para crear, desarrollar y ejecutar la estrategia audiovisual en la Oficina Asesora de Comunicaciones del IGAC  con respecto a la política de Catastro Multipropósito</t>
  </si>
  <si>
    <t>Prestación de servicios profesionales para apoyar el desarrollo de la Escuela Intercultural de Catastro Multiproposito desde la implementación de los temas sociales y en especial del componente étnico</t>
  </si>
  <si>
    <t>DIRECCIÓN DE INVESTIGACIÓN Y PROSPECTIVA- OBSERVATORIO INMOBILIARIO</t>
  </si>
  <si>
    <t>Director de Investigación y Prospectiva</t>
  </si>
  <si>
    <t>Fortalecimiento de la gestión del conocimiento y la innovación en el ámbito geográfico del territorio Nacional</t>
  </si>
  <si>
    <t>Servicios de Investigación, Desarrollo e Innovación geoespacial</t>
  </si>
  <si>
    <t xml:space="preserve">Desarrollar e implementar los estudios, investigaciones aplicadas, desarrollos e innovaciones </t>
  </si>
  <si>
    <t>Proyectos de  Investigación, Desarrollo e innovación en tecnologías geoespaciales realizados</t>
  </si>
  <si>
    <t>O5E1P2 Observatorios para la investigación, análisis y registro de información geográfica, geodésica, agrológica y catastral operando</t>
  </si>
  <si>
    <t>Implementación plan de I+D+i</t>
  </si>
  <si>
    <t>DIP-6 Profesional componente social del catastro</t>
  </si>
  <si>
    <t>Prestación de servicios profesionales para la  aplicación de técnicas avanzadas de  teledetección requeridas  para  el  desarrollo de proyectos de investigación, asistencia técnica  y  de transferencia de conocimientos a cargo de la Dirección de Investigación y Prospectiva</t>
  </si>
  <si>
    <t>O1E1P3 Empoderamiento a las comunidades étnicas y campesinas respecto a la gestión catastral</t>
  </si>
  <si>
    <t>DIP-14 Investigador Avanzado</t>
  </si>
  <si>
    <t>Direccion Territorial Córdoba</t>
  </si>
  <si>
    <t xml:space="preserve">Conservación </t>
  </si>
  <si>
    <t>DGC-6 Técnico Conservación</t>
  </si>
  <si>
    <t>Direccion Territorial Guajira</t>
  </si>
  <si>
    <t>A-02-02-02-008-003</t>
  </si>
  <si>
    <t>SAF-tecnicos</t>
  </si>
  <si>
    <t>Avalúos</t>
  </si>
  <si>
    <t>Dirección Territorial Valle</t>
  </si>
  <si>
    <t>Dirección Territorial Boyacá</t>
  </si>
  <si>
    <t>Dirección Territorial Cauca</t>
  </si>
  <si>
    <t>Dirección Territorial Huila</t>
  </si>
  <si>
    <t>DGC-61 Avaluador Regional</t>
  </si>
  <si>
    <t>Tierras</t>
  </si>
  <si>
    <t>DGC-25 Profesional En Bpm (Procesos-Actualización)(Sistema de Gestión Catastral)</t>
  </si>
  <si>
    <t>Actualización</t>
  </si>
  <si>
    <t>Subdirector General</t>
  </si>
  <si>
    <t xml:space="preserve">DIRECCIÓN DE GESTIÓN CATASTRAL </t>
  </si>
  <si>
    <t>104</t>
  </si>
  <si>
    <t>O3E1P2 Área del país con cubrimiento de cartografía básica actualizada</t>
  </si>
  <si>
    <t>105</t>
  </si>
  <si>
    <t>106</t>
  </si>
  <si>
    <t xml:space="preserve">O3E1P3 Área de país con ampliación de cobertura de la red geodésica nacional </t>
  </si>
  <si>
    <t>Licitación pública</t>
  </si>
  <si>
    <t>Densificar el marco de referencia geomagnético</t>
  </si>
  <si>
    <t>DIRECCIÓN GENERAL</t>
  </si>
  <si>
    <t>Implementación del plan de comunicaciones de la entidad</t>
  </si>
  <si>
    <t>COMUN-6 Diseñador Senior </t>
  </si>
  <si>
    <t>Formular y desarrollar proyectos de investigación prospectiva apoyados en ciencia de datos.</t>
  </si>
  <si>
    <t>A-02-02-01 MATERIALES Y SUMINISTROS</t>
  </si>
  <si>
    <t>A-02-02-02 ADQUISICIÓN DE SERVICIOS</t>
  </si>
  <si>
    <t>C-0406-1003-1 LEVANTAMIENTO GENERACION  Y ACTUALIZACION DE LA RED GEODESICA NACIONAL Y LA CARTOGRAFIA  DEL PAIS COMO HERRAMIENTA FUNDAMENTAL PARA EL ESTABLECIMIENTO DE POLITICAS DE DESARROLLO   NACIONAL</t>
  </si>
  <si>
    <t>C-0406-1003-2 FORTALECIMIENTO DE LA GESTION DEL CONOCIMIENTO Y LA INNOVACION EN EL AMBITO GEOGRAFICO DEL TERRITORIO  NACIONAL</t>
  </si>
  <si>
    <t>C-0406-1003-3 DESARROLLO DE ESTUDIOS DE SUELOS, TIERRAS Y APLICACIONES AGROLOGICAS COMO INSUMO PARA EL ORDENAMIENTO INTEGRAL Y EL MANEJO SOSTENIBLE DEL TERRITORIO.  NACIONAL</t>
  </si>
  <si>
    <t>C-0406-1003-4 GENERACION DE ESTUDIOS GEOGRAFICOS E INVESTIGACIONES PARA LA CARACTERIZACION, ANALISIS Y DELIMITACION GEOGRAFICA DEL TERRITORIO NACIONAL  NACIONAL</t>
  </si>
  <si>
    <t>C-0499-1003-5 FORTALECIMIENTO DE LA GESTIÓN INSTITUCIONAL DEL IGAC A NIVEL   NACIONAL</t>
  </si>
  <si>
    <t>C-0499-1003-6 FORTALECIMIENTO DE LA INFRAESTRUCTURA FÍSICA DEL IGAC A NIVEL  NACIONAL</t>
  </si>
  <si>
    <t>C-0499-1003-7 IMPLEMENTACIÓN DE UN SISTEMA DE GESTIÓN DOCUMENTAL EN EL IGAC A NIVEL   NACIONAL</t>
  </si>
  <si>
    <t>C-0499-1003-8 FORTALECIMIENTO DE LOS PROCESOS DE DIFUSIÓN Y ACCESO A LA INFORMACIÓN GEOGRÁFICA A NIVEL   NACIONAL</t>
  </si>
  <si>
    <t>A-02-02-01-000-001-02 HORTALIZAS</t>
  </si>
  <si>
    <t>A-02-02-02-005-004-01 SERVICIOS GENERALES DE CONSTRUCCIÓN DE EDIFICACIONES</t>
  </si>
  <si>
    <t>C-0404-1003-2-0-0404004-01021 FORTALECIMIENTO INSTITUCIONAL CARTOGRÁFICA Y CATASTRAL PARA EL IGAC - BID</t>
  </si>
  <si>
    <t>C-0406-1003-1-0-0406001-02-ADQUISICIÓN DE BIENES Y SERVICIOS - SERVICIO DE INFORMACIÓN GEOGRÁFICA, GEODÉSICA Y CARTOGRÁFICA ACTUALIZADO - LEVANTAMIENTO, GENERACIÓN Y ACTUALIZACIÓN DE LA RED GEODÉSICA Y LA CARTOGRAFÍA BÁSICA A NIVEL NACIONAL</t>
  </si>
  <si>
    <t>C-0406-1003-2-0-0406005-02-ADQUISICIÓN DE BIENES Y SERVICIOS - SERVICIOS DE ASISTENCIA TÉCNICA - FORTALECIMIENTO DE LA GESTIÓN DEL CONOCIMIENTO Y LA INNOVACIÓN EN EL ÁMBITO GEOGRÁFICO DEL TERRITORIO NACIONAL</t>
  </si>
  <si>
    <t>C-0406-1003-3-0-0406012-02-ADQUISICIÓN DE BIENES Y SERVICIOS - INFORMACIÓN BÁSICA PARA SUELOS GENERADA - DESARROLLO DE ESTUDIOS DE SUELOS, TIERRAS Y APLICACIONES AGROLÓGICAS COMO INSUMO PARA EL ORDENAMIENTO INTEGRAL Y EL MANEJO SOSTENIBLE DEL TERRITORIO A NIVEL NACIONAL</t>
  </si>
  <si>
    <t>C-0406-1003-4-0-0406001-02-ADQUISICIÓN DE BIENES Y SERVICIOS - SERVICIO DE INFORMACIÓN GEOGRÁFICA, GEODÉSICA Y CARTOGRÁFICA ACTUALIZADO - GENERACIÓN DE ESTUDIOS GEOGRÁFICOS E INVESTIGACIONES PARA LA CARACTERIZACIÓN, ANÁLISIS Y DELIMITACIÓN GEOGRÁFICA DEL TERRITORIO NACIONAL</t>
  </si>
  <si>
    <t>C-0499-1003-5-0-0499054-02 ADQUISICIÓN DE BIENES Y SERVICIOS - DOCUMENTOS DE PLANEACIÓN - FORTALECIMIENTO DE LA GESTIÓN INSTITUCIONAL DEL IGAC A NIVEL   NACIONAL</t>
  </si>
  <si>
    <t>C-0499-1003-6-0-0499010-02 ADQUISICIÓN DE BIENES Y SERVICIOS - SEDES AMPLIADAS - FORTALECIMIENTO DE LA INFRAESTRUCTURA FÍSICA DEL IGAC A NIVEL  NACIONAL</t>
  </si>
  <si>
    <t>C-0499-1003-7-0-0499052-02 ADQUISICIÓN DE BIENES Y SERVICIOS - SERVICIO DE GESTIÓN DOCUMENTAL - IMPLEMENTACIÓN DE UN SISTEMA DE GESTIÓN DOCUMENTAL EN EL IGAC A NIVEL   NACIONAL</t>
  </si>
  <si>
    <t>C-0499-1003-8-0-0499053-02 ADQUISICIÓN DE BIENES Y SERVICIOS - DOCUMENTOS DE LINEAMIENTOS TÉCNICOS - FORTALECIMIENTO DE LOS PROCESOS DE DIFUSIÓN Y ACCESO A LA INFORMACIÓN GEOGRÁFICA A NIVEL   NACIONAL</t>
  </si>
  <si>
    <t>A-02-02-01-000-001-03 FRUTAS Y NUECES</t>
  </si>
  <si>
    <t>A-02-02-02-005-004-01-1 SERVICIOS GENERALES DE CONSTRUCCIÓN DE EDIFICACIONES RESIDENCIALES</t>
  </si>
  <si>
    <t>C-0404-1003-2-0-0404004-01022 FORTALECIMIENTO INSTITUCIONAL CARTOGRÁFICA Y CATASTRAL PARA EL IGAC - BM</t>
  </si>
  <si>
    <t>C-0406-1003-1-0-0406010-02-ADQUISICIÓN DE BIENES Y SERVICIOS - INFORMACIÓN CARTOGRÁFICA ACTUALIZADA - LEVANTAMIENTO, GENERACIÓN Y ACTUALIZACIÓN DE LA RED GEODÉSICA Y LA CARTOGRAFÍA BÁSICA A NIVEL NACIONAL</t>
  </si>
  <si>
    <t>C-0406-1003-2-0-0406017-02-ADQUISICIÓN DE BIENES Y SERVICIOS - SERVICIOS DE INVESTIGACIÓN, DESARROLLO E INNOVACIÓN GEOESPACIAL - FORTALECIMIENTO DE LA GESTIÓN DEL CONOCIMIENTO Y LA INNOVACIÓN EN EL ÁMBITO GEOGRÁFICO DEL TERRITORIO NACIONAL</t>
  </si>
  <si>
    <t>C-0406-1003-3-0-0406013-02-ADQUISICIÓN DE BIENES Y SERVICIOS - INFORMACIÓN AGROLÓGICA DE SUELOS LEVANTADA - DESARROLLO DE ESTUDIOS DE SUELOS, TIERRAS Y APLICACIONES AGROLÓGICAS COMO INSUMO PARA EL ORDENAMIENTO INTEGRAL Y EL MANEJO SOSTENIBLE DEL TERRITORIO A NIVEL NACIONAL</t>
  </si>
  <si>
    <t>C-0406-1003-4-0-0406009-02-ADQUISICIÓN DE BIENES Y SERVICIOS - DOCUMENTOS DE ESTUDIOS TÉCNICOS - GENERACIÓN DE ESTUDIOS GEOGRÁFICOS E INVESTIGACIONES PARA LA CARACTERIZACIÓN, ANÁLISIS Y DELIMITACIÓN GEOGRÁFICA DEL TERRITORIO NACIONAL</t>
  </si>
  <si>
    <t>C-0499-1003-5-0-0499058-02 ADQUISICIÓN DE BIENES Y SERVICIOS - SERVICIO DE EDUCACIÓN INFORMAL PARA LA GESTIÓN ADMINISTRATIVA - FORTALECIMIENTO DE LA GESTIÓN INSTITUCIONAL DEL IGAC A NIVEL   NACIONAL</t>
  </si>
  <si>
    <t>C-0499-1003-7-0-0499063-02 ADQUISICIÓN DE BIENES Y SERVICIOS - SERVICIOS DE INFORMACIÓN IMPLEMENTADOS - IMPLEMENTACIÓN DE UN SISTEMA DE GESTIÓN DOCUMENTAL EN EL IGAC A NIVEL   NACIONAL</t>
  </si>
  <si>
    <t>C-0499-1003-8-0-0499063-02 ADQUISICIÓN DE BIENES Y SERVICIOS - SERVICIOS DE INFORMACIÓN IMPLEMENTADOS - FORTALECIMIENTO DE LOS PROCESOS DE DIFUSIÓN Y ACCESO A LA INFORMACIÓN GEOGRÁFICA A NIVEL   NACIONAL</t>
  </si>
  <si>
    <t>A-02-02-01-000-001-04 SEMILLAS Y FRUTOS OLEAGINOSOS</t>
  </si>
  <si>
    <t>A-02-02-02-005-004-01-2 SERVICIOS GENERALES DE CONSTRUCCIÓN DE EDIFICACIONES NO RESIDENCIALES</t>
  </si>
  <si>
    <t>C-0404-1003-2-0-0404004-02011 FORTALECIMIENTO TECNOLÓGICO DEL IGAC Y CREACIÓN DEL RMD - BID</t>
  </si>
  <si>
    <t>C-0406-1003-1-0-0406011-02-ADQUISICIÓN DE BIENES Y SERVICIOS - INFORMACIÓN GEODÉSICA ACTUALIZADA - LEVANTAMIENTO, GENERACIÓN Y ACTUALIZACIÓN DE LA RED GEODÉSICA Y LA CARTOGRAFÍA BÁSICA A NIVEL NACIONAL</t>
  </si>
  <si>
    <t>C-0406-1003-2-0-0406018-02-ADQUISICIÓN DE BIENES Y SERVICIOS - INFORMACIÓN GEOESPACIAL ACTUALIZADA - FORTALECIMIENTO DE LA GESTIÓN DEL CONOCIMIENTO Y LA INNOVACIÓN EN EL ÁMBITO GEOGRÁFICO DEL TERRITORIO NACIONAL</t>
  </si>
  <si>
    <t>C-0406-1003-3-0-0406014-02-ADQUISICIÓN DE BIENES Y SERVICIOS - SERVICIO DE ANÁLISIS QUÍMICOS, FÍSICOS, MINERALÓGICOS Y BIOLÓGICOS DE SUELOS - DESARROLLO DE ESTUDIOS DE SUELOS, TIERRAS Y APLICACIONES AGROLÓGICAS COMO INSUMO PARA EL ORDENAMIENTO INTEGRAL Y EL MANEJO SOSTENIBLE</t>
  </si>
  <si>
    <t>C-0406-1003-4-0-0406021-02-ADQUISICIÓN DE BIENES Y SERVICIOS - MAPAS TEMÁTICOS - GENERACIÓN DE ESTUDIOS GEOGRÁFICOS E INVESTIGACIONES PARA LA CARACTERIZACIÓN, ANÁLISIS Y DELIMITACIÓN GEOGRÁFICA DEL TERRITORIO NACIONAL</t>
  </si>
  <si>
    <t>C-0499-1003-5-0-0499060-02 ADQUISICIÓN DE BIENES Y SERVICIOS - SERVICIO DE IMPLEMENTACIÓN SISTEMAS DE GESTIÓN - FORTALECIMIENTO DE LA GESTIÓN INSTITUCIONAL DEL IGAC A NIVEL   NACIONAL</t>
  </si>
  <si>
    <t>C-0499-1003-6-0-0499014-02 ADQUISICIÓN DE BIENES Y SERVICIOS - SEDES CON REFORZAMIENTO ESTRUCTURAL - FORTALECIMIENTO DE LA INFRAESTRUCTURA FÍSICA DEL IGAC A NIVEL  NACIONAL</t>
  </si>
  <si>
    <t>A-02-02-01-000-001-05 RAÍCES Y TUBÉRCULOS COMESTIBLES RICOS EN ALMIDÓN O INULINA</t>
  </si>
  <si>
    <t>A-02-02-02-005-004-02 SERVICIOS GENERALES DE CONSTRUCCIÓN DE OBRAS DE INGENIERÍA CIVIL</t>
  </si>
  <si>
    <t>C-0404-1003-2-0-0404004-02012 FORTALECIMIENTO TECNOLÓGICO DEL IGAC Y CREACIÓN DEL RMD - BM</t>
  </si>
  <si>
    <t>C-0406-1003-3-0-0406020-02-ADQUISICIÓN DE BIENES Y SERVICIOS - PRODUCTOS AGROLÓGICOS - DESARROLLO DE ESTUDIOS DE SUELOS, TIERRAS Y APLICACIONES AGROLÓGICAS COMO INSUMO PARA EL ORDENAMIENTO INTEGRAL Y EL MANEJO SOSTENIBLE DEL TERRITORIO A NIVEL NACIONAL</t>
  </si>
  <si>
    <t>C-0499-1003-6-0-0499016-02 ADQUISICIÓN DE BIENES Y SERVICIOS - SEDES MANTENIDAS - FORTALECIMIENTO DE LA INFRAESTRUCTURA FÍSICA DEL IGAC A NIVEL  NACIONAL</t>
  </si>
  <si>
    <t>A-02-02-01-000-001-06 PLANTAS AROMÁTICAS, BEBESTIBLES Y ESPECIAS</t>
  </si>
  <si>
    <t>A-02-02-02-005-004-02-1 SERVICIOS GENERALES DE CONSTRUCCIÓN DE CARRETERAS (EXCEPTO CARRETERAS ELEVADAS), CALLES, VÍAS FÉRREAS Y PISTAS DE ATERRIZAJE</t>
  </si>
  <si>
    <t>C-0404-1003-2-0-0404004-02041 FORTALECIMIENTO DE LA ICDE - BID</t>
  </si>
  <si>
    <t>C-0499-1003-6-0-0499061-02 ADQUISICIÓN DE BIENES Y SERVICIOS - SEDE CONSTRUIDA Y DOTADA - FORTALECIMIENTO DE LA INFRAESTRUCTURA FÍSICA DEL IGAC A NIVEL  NACIONAL</t>
  </si>
  <si>
    <t>A-02-02-01-000-001-07 LEGUMBRES, SECAS</t>
  </si>
  <si>
    <t>A-02-02-02-005-004-02-2 SERVICIOS GENERALES DE CONSTRUCCIÓN DE PUENTES, CARRETERAS ELEVADAS Y TÚNELES</t>
  </si>
  <si>
    <t>C-0404-1003-2-0-0404004-02042 FORTALECIMIENTO DE LA ICDE - BM</t>
  </si>
  <si>
    <t>A-02-02-01-000-001-08 PLANTAS UTILIZADAS EN LA FABRICACIÓN DE AZÚCAR</t>
  </si>
  <si>
    <t>A-02-02-02-005-004-02-3 SERVICIOS GENERALES DE CONSTRUCCIÓN DE PUERTOS, CANALES, PRESAS, SISTEMAS DE RIEGO Y OTRAS OBRAS HIDRÁULICAS</t>
  </si>
  <si>
    <t>C-0404-1003-2-0-0404004-03021 INSUMOS GEODÉSICOS, CARTOGRÁFICOS Y LEVANTAMIENTO CATASTRAL - BID</t>
  </si>
  <si>
    <t>A-02-02-01-000-001-09 PRODUCTOS DE FORRAJE, FIBRAS, PLANTAS VIVAS, FLORES Y CAPULLOS DE FLORES, TABACO EN RAMA Y CAUCHO NATURAL</t>
  </si>
  <si>
    <t>A-02-02-02-005-004-02-4 SERVICIOS GENERALES DE CONSTRUCCIÓN DE TUBERÍAS PARA LA CONDUCCIÓN DE GAS A LARGA DISTANCIA, LÍNEAS DE COMUNICACIÓN Y CABLES DE PODER</t>
  </si>
  <si>
    <t>C-0404-1003-2-0-0404004-03022 INSUMOS GEODÉSICOS, CARTOGRÁFICOS Y LEVANTAMIENTO CATASTRAL - BM</t>
  </si>
  <si>
    <t>A-02-02-01-000-002-01-1 BOVINOS VIVOS</t>
  </si>
  <si>
    <t>A-02-02-02-005-004-02-5 SERVICIOS GENERALES DE CONSTRUCCIÓN DE TUBERÍAS Y CABLES LOCALES, Y OBRAS CONEXAS</t>
  </si>
  <si>
    <t>C-0404-1003-2-0-0404004-04021 GESTIÓN DEL PROYECTO IGAC - BID</t>
  </si>
  <si>
    <t>A-02-02-01-000-002-01-2 OTROS RUMIANTES</t>
  </si>
  <si>
    <t>A-02-02-02-005-004-02-6 SERVICIOS GENERALES DE CONSTRUCCIÓN EN MINAS Y PLANTAS INDUSTRIALES</t>
  </si>
  <si>
    <t>C-0404-1003-2-0-0404004-04022 GESTIÓN DEL PROYECTO IGAC - BM</t>
  </si>
  <si>
    <t>A-02-02-01-000-002-01-3 CABALLOS Y OTROS ÉQUIDOS</t>
  </si>
  <si>
    <t>A-02-02-02-005-004-02-7 SERVICIOS GENERALES DE CONSTRUCCIONES DEPORTIVAS AL AIRE LIBRE</t>
  </si>
  <si>
    <t>A-02-02-01-000-002-01-4 GANADO PORCINO</t>
  </si>
  <si>
    <t>A-02-02-02-005-004-02-9 SERVICIOS GENERALES DE CONSTRUCCIÓN DE OTRAS OBRAS DE INGENIERÍA CIVIL</t>
  </si>
  <si>
    <t>A-02-02-01-000-002-01-5 AVES DE CORRAL</t>
  </si>
  <si>
    <t>A-02-02-02-005-004-03 SERVICIOS DE PREPARACIÓN DEL TERRENO</t>
  </si>
  <si>
    <t>A-02-02-01-000-002-01-9 OTROS ANIMALES VIVOS</t>
  </si>
  <si>
    <t>A-02-02-02-005-004-04 MONTAJE Y ERECCIÓN DE CONSTRUCCIONES PREFABRICADAS</t>
  </si>
  <si>
    <t>A-02-02-01-000-002-03 HUEVOS DE GALLINA O DE OTRAS AVES, CON CÁSCARA, FRESCOS</t>
  </si>
  <si>
    <t>A-02-02-02-005-004-05 SERVICIOS ESPECIALES DE CONSTRUCCIÓN</t>
  </si>
  <si>
    <t>A-02-02-01-000-002-04 MATERIALES REPRODUCTIVOS DE ANIMALES</t>
  </si>
  <si>
    <t>A-02-02-02-005-004-06 SERVICIOS DE INSTALACIONES</t>
  </si>
  <si>
    <t>A-02-02-01-000-002-09 OTROS PRODUCTOS ANIMALES</t>
  </si>
  <si>
    <t>A-02-02-02-005-004-07 SERVICIOS DE TERMINACIÓN Y ACABADOS DE EDIFICIOS</t>
  </si>
  <si>
    <t>A-02-02-01-000-003 PRODUCTOS DE LA SILVICULTURA Y DE LA EXPLOTACIÓN FORESTAL</t>
  </si>
  <si>
    <t>A-02-02-02-006 SERVICIOS DE ALOJAMIENTO; SERVICIOS DE SUMINISTRO DE COMIDAS Y BEBIDAS; SERVICIOS DE TRANSPORTE; Y SERVICIOS DE DISTRIBUCIÓN DE ELECTRICIDAD, GAS Y AGUA</t>
  </si>
  <si>
    <t>A-02-02-01-000-003-01 MADERA EN BRUTO</t>
  </si>
  <si>
    <t>A-02-02-02-006-003 ALOJAMIENTO; SERVICIOS DE SUMINISTROS DE COMIDAS Y BEBIDAS</t>
  </si>
  <si>
    <t>A-02-02-01-000-003-02 PRODUCTOS FORESTALES DIFERENTES A LA MADERA</t>
  </si>
  <si>
    <t>A-02-02-02-006-003-01 SERVICIOS DE ALOJAMIENTO PARA ESTANCIAS CORTAS</t>
  </si>
  <si>
    <t>A-02-02-01-000-004 PESCADO Y OTROS PRODUCTOS DE LA PESCA</t>
  </si>
  <si>
    <t>A-02-02-02-006-003-02 OTROS SERVICIOS DE ALOJAMIENTO</t>
  </si>
  <si>
    <t>A-02-02-01-001 MINERALES; ELECTRICIDAD, GAS Y AGUA</t>
  </si>
  <si>
    <t>A-02-02-02-006-003-03 SERVICIOS DE SUMINISTRO DE COMIDAS</t>
  </si>
  <si>
    <t>A-02-02-01-001-001 CARBÓN DE HULLA, LIGNITO Y TURBA</t>
  </si>
  <si>
    <t>A-02-02-02-006-003-04 SERVICIOS DE SUMINISTRO DE BEBIDAS PARA SU CONSUMO DENTRO DEL ESTABLECIMIENTO</t>
  </si>
  <si>
    <t>A-02-02-01-001-002 PETRÓLEO CRUDO Y GAS NATURAL</t>
  </si>
  <si>
    <t>A-02-02-02-006-004 SERVICIOS DE TRANSPORTE DE PASAJEROS</t>
  </si>
  <si>
    <t>A-02-02-01-001-003 MINERALES Y CONCENTRADOS DE URANIO Y TORIO</t>
  </si>
  <si>
    <t>A-02-02-02-006-005 SERVICIOS DE TRANSPORTE DE CARGA</t>
  </si>
  <si>
    <t>A-02-02-01-001-004 MINERALES METÁLICOS</t>
  </si>
  <si>
    <t>A-02-02-02-006-005-01 SERVICIOS DE TRANSPORTE DE CARGA POR VÍA TERRESTRE</t>
  </si>
  <si>
    <t>A-02-02-01-001-005 PIEDRA, ARENA Y ARCILLA</t>
  </si>
  <si>
    <t>A-02-02-02-006-005-02 SERVICIOS DE TRANSPORTE DE CARGA POR VÍA ACUÁTICA</t>
  </si>
  <si>
    <t>A-02-02-01-001-006 OTROS MINERALES</t>
  </si>
  <si>
    <t>A-02-02-02-006-005-03 SERVICIOS DE TRANSPORTE DE CARGA POR VÍA AÉREA O ESPACIAL</t>
  </si>
  <si>
    <t>A-02-02-01-001-006-01 MINERALES PARA LA INDUSTRIA QUÍMICA, ABONOS MINERALES</t>
  </si>
  <si>
    <t>A-02-02-02-006-006 SERVICIOS DE ALQUILER DE VEHÍCULOS DE TRANSPORTE CON OPERARIO</t>
  </si>
  <si>
    <t>A-02-02-01-001-006-02 CLORURO DE SODIO PURO Y SUS SALES, AGUA DE MAR</t>
  </si>
  <si>
    <t>A-02-02-02-006-007 SERVICIOS DE APOYO AL TRANSPORTE</t>
  </si>
  <si>
    <t>A-02-02-01-001-006-03 PIEDRAS PRECIOSAS Y SEMIPRECIOSAS; PIEDRA PÓMEZ, PIEDRA ESMERIL; ABRASIVOS NATURALES; OTROS MINERALES</t>
  </si>
  <si>
    <t>A-02-02-02-006-007-01 SERVICIOS DE MANIPULACIÓN DE CARGA</t>
  </si>
  <si>
    <t>A-02-02-01-001-007 ELECTRICIDAD, GAS DE CIUDAD, VAPOR Y AGUA CALIENTE</t>
  </si>
  <si>
    <t>A-02-02-02-006-007-02 SERVICIOS DE ALMACENAMIENTO Y DEPÓSITO</t>
  </si>
  <si>
    <t>A-02-02-01-001-007-01 ENERGÍA ELÉCTRICA</t>
  </si>
  <si>
    <t>A-02-02-02-006-007-03 SERVICIOS DE APOYO AL TRANSPORTE POR VÍA FÉRREA</t>
  </si>
  <si>
    <t>A-02-02-01-004-007-06 GRABACIONES DE AUDIO, VIDEO Y OTROS DISCOS, CINTAS Y OTROS MEDIOS FÍSICOS</t>
  </si>
  <si>
    <t>Prestación de servicios profesionales para la elaboración de cartografía geomorfológica con base en la interpretación de sensores remotos para los proyectos de la Subdirección de Agrología.</t>
  </si>
  <si>
    <t>DGIG-AGRO-16 Profesionales Geomorfologia para suelos</t>
  </si>
  <si>
    <t>A-02-02-01-004-007-08 PAQUETES DE SOFTWARE</t>
  </si>
  <si>
    <t>Prestación de servicios profesionales para realizar la interpretación de los productos de diferentes sensores remotos en la temática de cobertura y Uso de la tierra de acuerdo a los lineamientos y metas de la Subdirección de Agrología.</t>
  </si>
  <si>
    <t>A-02-02-01-004-007-09 TARJETAS CON BANDAS MAGNÉTICAS O PLAQUETAS (CHIP)</t>
  </si>
  <si>
    <t>Prestación de servicios profesionales para interpretar y avalar la calidad  de la interpretación geomorfológica y/o cobertura de la tierra, y generar aplicaciones de ambas temáticas, de acuerdo con los lineamientos establecidos por la Subdirección de Agrología.</t>
  </si>
  <si>
    <t>DGIG-AGRO-7 Control de calidad Cobertura y uso de la tierra</t>
  </si>
  <si>
    <t>A-02-02-01-004-008 APARATOS MÉDICOS, INSTRUMENTOS ÓPTICOS Y DE PRECISIÓN, RELOJES</t>
  </si>
  <si>
    <t>Prestación de servicios profesionales para el desarrollo de procesos de información geográfica así como aplicativos para optimizar las actividades de la Subdirección de Agrología.</t>
  </si>
  <si>
    <t>DGIG-AGRO-10 Control de calidad y publicación de la producción cartográfica y alfanumérica</t>
  </si>
  <si>
    <t>A-02-02-01-004-008-01 APARATOS MÉDICOS Y QUIRÚRGICOS Y APARATOS ORTÉSICOS Y PROTÉSICOS</t>
  </si>
  <si>
    <t>Prestación de servicios profesionales para ajuste, revisión y estructuración cartográfica de información temática de los proyectos generados por la Subdirección de Agrología.</t>
  </si>
  <si>
    <t>A-02-02-01-004-008-02 INSTRUMENTOS Y APARATOS DE MEDICIÓN, VERIFICACIÓN, ANÁLISIS, DE NAVEGACIÓN Y PARA OTROS FINES (EXCEPTO INSTRUMENTOS ÓPTICOS); INSTRUMENTOS DE CONTROL DE PROCESOS INDUSTRIALES, SUS PARTES, PIEZAS Y ACCESORIOS</t>
  </si>
  <si>
    <t>Prestación de servicios profesionales para la estructuración, recopilación y georeferenciación cartográfica de la información agrologica, análogo o digital, de los proyectos generados por la Subdirección de Agrología</t>
  </si>
  <si>
    <t>DGIG-AGRO-2 Aprobación y ajuste de productos agrologicos (terminos cartográficos y alfanuméricos)</t>
  </si>
  <si>
    <t>A-02-02-01-004-008-03 INSTRUMENTOS ÓPTICOS Y EQUIPO FOTOGRÁFICO; PARTES, PIEZAS Y ACCESORIOS</t>
  </si>
  <si>
    <t>Prestación de servicios profesionales para la digitación, georeferenciación, estructuración y ajuste de información agrologica en términos cartográficos y alfanuméricos, de los diferentes proyectos que adelante la Subdirección de Agrología</t>
  </si>
  <si>
    <t>A-02-02-01-004-008-04 RELOJES Y SUS PARTES Y PIEZAS</t>
  </si>
  <si>
    <t>Prestación de servicios profesionales para realizar control de calidad y aprobación a los productos finales de los levantamientos de suelos realizados por la Subdirección de Agrología</t>
  </si>
  <si>
    <t>DGIG-AGRO-5 Control de  calidad Subdirección de Agrología</t>
  </si>
  <si>
    <t>A-02-02-01-004-009 EQUIPO DE TRANSPORTE</t>
  </si>
  <si>
    <t>Prestación de servicios profesionales para planificar, orientar y realizar cada una de las etapas de los levantamientos de suelos y sus aplicaciones agrológicas en los proyectos que adelante la Subdirección de Agrología.</t>
  </si>
  <si>
    <t>DGIG-AGRO-17 Profesionales Levantamientos de suelos</t>
  </si>
  <si>
    <t>A-02-02-01-004-009-01 VEHÍCULOS AUTOMOTORES, REMOLQUES Y SEMIRREMOLQUES; Y SUS PARTES, PIEZAS Y ACCESORIOS</t>
  </si>
  <si>
    <t>Prestación de servicios profesionales para ejecutar las fases de precampo, campo y poscampo de los levantamientos de suelos y sus aplicaciones agrológicas en los proyectos que adelante la Subdirección de Agrología.</t>
  </si>
  <si>
    <t>A-02-02-01-004-009-02 CARROCERÍAS (INCLUSO CABINAS) PARA VEHÍCULOS AUTOMOTORES; REMOLQUES Y SEMIRREMOLQUES; Y SUS PARTES, PIEZAS Y ACCESORIOS</t>
  </si>
  <si>
    <t>Prestación de servicios profesionales para recopilar, organizar, procesar y consolidar la información agrológica en los levantamientos de suelos y aplicaciones agrológicas que adelante la Subdirección de Agrología.</t>
  </si>
  <si>
    <t>A-02-02-01-004-009-03 BUQUES</t>
  </si>
  <si>
    <t xml:space="preserve">Prestación de servicios profesionales para dar lineamientos en el marco del proyecto del mapa de distribución de cadmio en Colombia </t>
  </si>
  <si>
    <t>A-02-02-01-004-009-04 EMBARCACIONES PARA DEPORTES Y RECREO</t>
  </si>
  <si>
    <t xml:space="preserve">Prestación de servicios profesionales para recopilar, organizar, procesar y consolidar la información de materiales geológicos para determinación de cadmio en suelos </t>
  </si>
  <si>
    <t>DGIG-AGRO-9 Control de calidad Levantamientos de suelos</t>
  </si>
  <si>
    <t>A-02-02-01-004-009-05 LOCOMOTORAS Y MATERIAL RODANTE DE FERROCARRIL Y TRANVÍA, Y SUS PARTES Y PIEZAS</t>
  </si>
  <si>
    <t xml:space="preserve">Prestación de servicios profesionales para realizar control de calidad y aprobación a los productos finales de los estudios de suelos para el mapa de distribución de cadmio en Colombia </t>
  </si>
  <si>
    <t>A-02-02-01-004-009-06 AERONAVES Y NAVES ESPACIALES, Y SUS PARTES Y PIEZAS</t>
  </si>
  <si>
    <t>Prestación de servicios profesionales para ejecutar las fases de precampo, campo y poscampo de los estudios de suelos para el mapa de distribución de cadmio en Colombia</t>
  </si>
  <si>
    <t>A-02-02-01-004-009-09 OTRO EQUIPO DE TRANSPORTE, Y SUS PARTES Y PIEZAS</t>
  </si>
  <si>
    <t>Prestación de servicios profesionales para el desarrollo de procesos de información geográfica y aplicativos para generar los subproductos necesarios para obtener el mapa de distribución de cadmio en Colombia.</t>
  </si>
  <si>
    <t>A-02-02-01-004-009-09-1 MOTOCICLETAS Y SIDECARES (VEHÍCULOS LATERALES A LAS MOTOCICLETAS)</t>
  </si>
  <si>
    <t>Prestación de servicios profesionales para el desarrollo de procesos de programación en model builder y en módulos y aplicaciones para elaborar los subproductos digitales al mapa de distribución de cadmio en Colombia.</t>
  </si>
  <si>
    <t>A-02-02-01-004-009-09-2 BICICLETAS Y SILLONES DE RUEDAS PARA DISCAPACITADOS</t>
  </si>
  <si>
    <t xml:space="preserve">Prestación de servicios profesionales para realizar el ajuste, revisión y estructuración cartográfica de información temática para el proyecto del mapa de distribución de cadmio en Colombia. </t>
  </si>
  <si>
    <t>A-02-02-01-004-009-09-3 VEHÍCULOS N.C.P. SIN PROPULSIÓN MECÁNICA</t>
  </si>
  <si>
    <t>Adquisición de aeronave no tripulada incluido sensor fotogramétrico y todos sus componentes para el desarrollo de actividades de la Subdirección de Agrología</t>
  </si>
  <si>
    <t>Día (s)</t>
  </si>
  <si>
    <t>Subasta Inversa</t>
  </si>
  <si>
    <t>A-02-02-01-004-009-09-4 PARTES Y PIEZAS PARA LOS PRODUCTOS DE LAS CLASES 4991 Y 4992</t>
  </si>
  <si>
    <t>Adquisición de dispositivos móviles, para la captura de datos agrológicos en campo.</t>
  </si>
  <si>
    <t>A-02-02-01-004-010 PARTES PIEZAS Y ACCESORIOS DE EQUIPO MILITAR Y POLICIA</t>
  </si>
  <si>
    <t xml:space="preserve">Laboratorio Nacional de Suelos </t>
  </si>
  <si>
    <t>Adquisición de sistema de molienda para  suelos con tamizaje incorporado para el Laboratorio Nacional de Suelos</t>
  </si>
  <si>
    <t>Jefe Laboratorio de Suelos</t>
  </si>
  <si>
    <t>Servicio de análisis químicos, físicos, mineralógicos y biológicos de suelos</t>
  </si>
  <si>
    <t>Fortalecer el Laboratorio Nacional de suelos</t>
  </si>
  <si>
    <t xml:space="preserve">Pruebas químicos, físicos, mineralógicos y biológicos de suelos realizadas </t>
  </si>
  <si>
    <t>C-0406-1003-3-0-0406014-02</t>
  </si>
  <si>
    <t>Análisis de pruebas químicas, físicas, mineralógicas y biológicas de suelos</t>
  </si>
  <si>
    <t>Análisis de muestras</t>
  </si>
  <si>
    <t>A-02-02-01-010 ELEMENTOS MILITARES DE UN SOLO USO</t>
  </si>
  <si>
    <t>Adquisición de equipos para la ejecución analítica en el Laboratorio Nacional de Suelos</t>
  </si>
  <si>
    <t>A-02-02-01-010-001 MUNICIONES</t>
  </si>
  <si>
    <t>Adquisición de equipos para titulación potenciométrica con dos canales de medición para el Laboratorio Nacional de Suelos</t>
  </si>
  <si>
    <t>A-02-02-01-010-002 MISILES</t>
  </si>
  <si>
    <t>Adquisición de equipos para elaboración de secciones delgadas del Laboratorio Nacional de Suelos</t>
  </si>
  <si>
    <t>A-02-02-01-010-003 COHETES</t>
  </si>
  <si>
    <t>Adquisición de microscopio petrográfico para el Laboratorio Nacional de Suelos</t>
  </si>
  <si>
    <t>A-02-02-01-010-004 BOMBAS</t>
  </si>
  <si>
    <t>Adquisición de balanzas analíticas con software de gestión de datos integral para Laboratorio Nacional de Suelos</t>
  </si>
  <si>
    <t>A-02-02-01-010-005 OTROS ELEMENTOS MILITARES DE UN SOLO USO</t>
  </si>
  <si>
    <t>Adquisición de equipos para el funcionamiento del Laboratorio Nacional de Suelos</t>
  </si>
  <si>
    <t>Adquisición de Destiladores con titulación potenciométrica y Automuestreador para el Laboratorio Nacional de Suelos</t>
  </si>
  <si>
    <t>MYS05 Insumos de laboratorio</t>
  </si>
  <si>
    <t>Adquisición de sistema de digestión, síntesis y extracción por microondas</t>
  </si>
  <si>
    <t>Adquisición de un equipo de cromatografía liquida de ultra alta resolución para el Laboratorio Nacional de Suelos</t>
  </si>
  <si>
    <t>Adquisición de equipos neumáticos para determinación de estabilidad estructural de agregados del suelo en agua para el Laboratorio Nacional de Suelos</t>
  </si>
  <si>
    <t>Adquisición de sistema de retención de humedad para el Laboratorio Nacional de Suelos</t>
  </si>
  <si>
    <t>Contratación Directa</t>
  </si>
  <si>
    <t>Adquisición de sistema de filtración al vació de más de 40 puestos para el Laboratorio Nacional de Suelos</t>
  </si>
  <si>
    <t>Adquisición de equipo de espectrofotómetría UV VIS con automuestreador</t>
  </si>
  <si>
    <t>Adquisición de equipo purificador de agua y tanques de reserva para el Laboratorio Nacional de Suelos</t>
  </si>
  <si>
    <t>Adquisición de multiparámetro para pH y Conductividad eléctrica</t>
  </si>
  <si>
    <t>Mínima Cuantía</t>
  </si>
  <si>
    <t>Adquisición e instalación de un sistema LIMS con estaciones de trabajo acopladas para el Laboratorio Nacional de Suelos</t>
  </si>
  <si>
    <t>Adquisición de reactivos y materiales para validaciones analíticas y estandarización de metodologias asociadas al fortalecimiento y modernización del Laboratorio Nacional de Suelos.</t>
  </si>
  <si>
    <t>Subasta inversa</t>
  </si>
  <si>
    <t>Adquisición de gases para el funcionalmiento del Laboratorio Nacional de Suelos.</t>
  </si>
  <si>
    <t>Desmonte y disposición final del montacargas Gutemberto (G036), adquisición, instalación y puesta en funcionamiento de un nuevo Montacargas para el Laboratorio Nacional de Suelos.</t>
  </si>
  <si>
    <t>Mantenimiento y ampliación de la red hidraulica de agua destilada de todo el Laboratorio Nacional de Suelos</t>
  </si>
  <si>
    <t>Selección Abreviada de menor cuantía</t>
  </si>
  <si>
    <t>SER013 Mantenimiento de maquinaria y equipo</t>
  </si>
  <si>
    <t>Ampliación y Mantenimiento de la red de gases de todo el Laboratorio Nacional de Suelos</t>
  </si>
  <si>
    <t>Adquisición de recursos hadware, Work stations, computadores, Portatiles, Ploters, impresoras y scanner s para el funcionamiento de la Subdirección de Agrología</t>
  </si>
  <si>
    <t>ACT03 Maquinaria de informática y oficina</t>
  </si>
  <si>
    <t>Prestación de servicios profesionales para ejercer actividades de revisión de la calidad de los documentos técnicos, derivados de la actualización de las Áreas Homogéneas de Tierras, cartografía y demás aplicaciones con fines multipropósito que adelanta la Subdirección de Agrología.</t>
  </si>
  <si>
    <t>Productos Agrológicos</t>
  </si>
  <si>
    <t xml:space="preserve">Realizar las actualizaciones, Homologaciones y Correlaciones de áreas homogéneas de tierras con fines múltiples. </t>
  </si>
  <si>
    <t>Productos Agrologicos generados</t>
  </si>
  <si>
    <t>C-0406-1003-3-0-0406020-02</t>
  </si>
  <si>
    <t>Áreas homogéneas</t>
  </si>
  <si>
    <t>DGIG-AGRO-6 Control de calidad Áreas Homogéneas de Tierras y aplicaciones</t>
  </si>
  <si>
    <t>Prestación de servicios profesionales para realizar el ajuste metodológico y de versionamiento de las Áreas Homogéneas de Tierras con reinterpretación temática y de las aplicaciones con fines multipropósito que adelanta la Subdirección de Agrología</t>
  </si>
  <si>
    <t>DGIG-AGRO-14 Profesionales Áreas Homogéneas de Tierras y aplicaciones</t>
  </si>
  <si>
    <t>Prestación de servicios profesionales para hacer labores de preparación, revisión, evaluación y ajuste de la información preliminar de Áreas Homogéneas de Tierras, en las diferentes etapas de esta metodología y de las aplicaciones con fines multipropósito que adelanta la Subdirección de Agrología</t>
  </si>
  <si>
    <t xml:space="preserve">Prestación de servicios profesionales para la revisión, verificación y validación de metodologías analíticas que permitan transición de métodos alternativos con fines de acreditación  </t>
  </si>
  <si>
    <t>Realizar los análisis físicos, químicos, biológicos y mineralógicos de suelos</t>
  </si>
  <si>
    <t>DGIG-LNS-7 Interpretación de resultados LNS</t>
  </si>
  <si>
    <t>Prestación de servicios para realizar la toma de muestras de suelo, agua y tejido vegetal de los puntos a muestrear para el mapa de distribución de cadmio en Colombia</t>
  </si>
  <si>
    <t>DGIG-LNS-9 Preparación muestras (invernadero)</t>
  </si>
  <si>
    <t xml:space="preserve">Prestación de servicios profesionales para la revisión, verificación y validación de métodos para la determinación de cadmio en matrices, suelo, agua y tejido vegetal </t>
  </si>
  <si>
    <t>Prestación de servicios profesionales para el análisis estadisticos de datos de la subdirección de agrología</t>
  </si>
  <si>
    <t xml:space="preserve">Prestación de servicios profesionales para el apoyo metrológico en el laboratorio nacional de suelos </t>
  </si>
  <si>
    <t>DGIG-LNS-11 Profesional Metrología</t>
  </si>
  <si>
    <t>Prestación de servicios para realizar actividades de gestión documental en el marco de los procesos de la subdirección de agrología</t>
  </si>
  <si>
    <t>DGIG-AGRO-3 Asistencial</t>
  </si>
  <si>
    <t>Adquisición de servicios de adecuación  e instalación de pararrayos para el observatorio Geomagnético ubicado en la Isla Santuario del municipio de Fuquene</t>
  </si>
  <si>
    <t>Adquisicion de servicios de mantenimiento correctivo y preventivo con repuestos incluidos a las lanchas de propiedad del IGAC utilizadas para el acceso a la Isla Santuario del municipio de Fuquene</t>
  </si>
  <si>
    <t xml:space="preserve">Adquisición de servicios de exploración, monumentación,  medición y postprocesamiento de vertices de la red geodésica Nacional pasiva para municipios priorizados por catastro </t>
  </si>
  <si>
    <t>Selección abreviada de menor cuantía</t>
  </si>
  <si>
    <t xml:space="preserve"> Adquisición de servicios de exploración, materialización, georreferenciación y nivelación para el fortalecimiento del marco de referencia vertical</t>
  </si>
  <si>
    <t>Prestacion de servicios profesionales para realizar articulación de proyectos geodésicos  entre el IGAC y la Universidad Distrital</t>
  </si>
  <si>
    <t>Prestación de servicios profesionales para realizar el control y seguimiento de los procesos de la Red Gravimetrica de conformidad con las especificaciones técnicas y rendimientos establecidos</t>
  </si>
  <si>
    <t>Densificar el marco de referencia gravimétrico</t>
  </si>
  <si>
    <t>Prestacion de servicios profesionales para el procesamiento, análisis y toma de datos de información gravimétrica de conformidad con las especificaciones técnicas y rendimientos establecidos</t>
  </si>
  <si>
    <t>DGIG-GEOD-6 Gravimetría</t>
  </si>
  <si>
    <t>Prestacion de servicios profesionales para apoyar el desarrollo del modelo geoidal de conformidad con las especificaciones técnicas y rendimientos establecidos</t>
  </si>
  <si>
    <t>DGIG-GEOD-3 Campo Red Geodésica Nacional</t>
  </si>
  <si>
    <t>Prestación de servicios profesionales para apoyar la densificación y mantenimiento de la Red Geomagnética Nacional de conformidad con las especificaciones técnicas y rendimientos establecidos</t>
  </si>
  <si>
    <t>DGIG-GEOD-7 Modelo Geoidal</t>
  </si>
  <si>
    <t>Prestacion de servicios profesionales para realizar el control de calidad de los proyectos de la Red Geodésica Nacional pasiva</t>
  </si>
  <si>
    <t>Prestación de servicios profesionales para realizar calculos GNSS de los proyectos que adelante la Subdirección Cartográfica y Geodésica</t>
  </si>
  <si>
    <t>Prestacion de servicios profesionales para realizar actividades de exploración, toma de datos y procesamiento de datos GNSS</t>
  </si>
  <si>
    <t>Prestación de servicios profesionales para realizar el control y seguimiento de los procesos exploración, instalación y mantenimiento de la Red Geodésica de Cali de conformidad con las especificaciones técnicas y rendimientos establecidos</t>
  </si>
  <si>
    <t>Prestacion de servicios profesionales para realizar la compilación bibliográfica y actualización del plan nacional de geodesia</t>
  </si>
  <si>
    <t>DGIG-GEOD-2 Apoyo Modelo Geoidal</t>
  </si>
  <si>
    <t>Adquisición de equipos de Operación Continua CORS y componentes para la autosuficiencia y comunicación de Estaciones para labores de mantenimiento incluyendo perforadora, para fortalecer la Red Geodésica Nacional Activa</t>
  </si>
  <si>
    <t>Prestación de servicios para la articulación de procesos de la Red Geodesica Nacional Activa</t>
  </si>
  <si>
    <t>Prestación de servicios profesionales para apoyar la densificación y mantenimiento de la Red Geodésica Activa de conformidad con las especificaciones técnicas y rendimientos establecidos</t>
  </si>
  <si>
    <t xml:space="preserve">Prestación de servicios profesionales para la gestión y validación de la información incluida en el repositorio de planes de ordenamiento territorial y la requerida para la implementación y pruebas metodologícas del ordenamiento territorial del país. </t>
  </si>
  <si>
    <t>Densificar la red geodésica y generar los insumos cartográficos en los municipios priorizados para la conformación del catastro multipropósito</t>
  </si>
  <si>
    <t>Prestación de servicios profesionales para formular, orientar y adelantar la asistencia técnica en Ordenamiento Territorial.</t>
  </si>
  <si>
    <t>DGIG-24 Lider Ordenamiento Territorial</t>
  </si>
  <si>
    <t>Prestación de servicios profesionales para el análisis y compilación de contenidos y documentos técnicos de los estudios geográficos, desarrollados en la Subdirección de Geografía</t>
  </si>
  <si>
    <t>Prestación de servicios profesionales para gestionar, organizar y procesar información geográfica requerida para los estudios y/o investigaciones geográficas asignadas.</t>
  </si>
  <si>
    <t>Prestación de servicios profesionales para producir los documentos técnicos de los procesos geográficos para los estudios e investigaciones geográficas de los municipios asignados.</t>
  </si>
  <si>
    <t>Prestacion de servicios profesionales  para la generación de estudios geográficos e investigaciones para la caracterización, análisis y delimitación geográfica del territorio Nacional</t>
  </si>
  <si>
    <t>Prestación de servicios profesionales para realizar la gestión en materia de asuntos étnicos en los que la entidad tiene competencia, garantizando la articulación con otras dependencias así como con otras entidades del Gobierno Nacional y actores estratégicos</t>
  </si>
  <si>
    <t>DGIG-GEOG-1 Asunto étnico</t>
  </si>
  <si>
    <t>Prestación de servicios profesionales para llevar a cabo el análisis y evaluación de las líneas limítrofes de las entidades territoriales, realizando la gestión y la generación del documento.</t>
  </si>
  <si>
    <t>Documentos de diagnostico de líneas limítrofes de entidades territorial</t>
  </si>
  <si>
    <t>Fronteras y deslindes</t>
  </si>
  <si>
    <t>DGIG-GEOG-6 Fronteras y límites</t>
  </si>
  <si>
    <t>Prestación de servicios para realizar la impresión de tres obras geográficas</t>
  </si>
  <si>
    <t>MYS04 Libros y publicaciones</t>
  </si>
  <si>
    <t xml:space="preserve">Prestación de servicios para realizar la impresión de 1.500 folletos para Ordenamiento Territorial </t>
  </si>
  <si>
    <t>Adquirir el licenciamiento de la plataforma de software para la selección de imágenes y ortofotomosaicos a través del Instrumento de Agregación de Demanda por software por catálogo CCE-139-IAD-2020, para la producción de cartografía básica, insumo para la implementación del catastro multipropósito en los municipios priorizados del IGAC</t>
  </si>
  <si>
    <t>Acuerdo Marco</t>
  </si>
  <si>
    <t>Adquirir ortoimágenes satelitales a escala 1:10.000 para la producción de cartografía básica insumo para la implementación del catastro multipropósito en los municipios priorizados</t>
  </si>
  <si>
    <t>Adquirir imágenes satelitales para la producción de cartografía básica como insumo para la implementación del catastro multipropósito en los municipios priorizados</t>
  </si>
  <si>
    <t>Servicio de información geográfica, geodésica y cartográfica actualizado</t>
  </si>
  <si>
    <t xml:space="preserve">Generar y disponer nuevos productos asociados a la información cartográfica geográfica y geodésica </t>
  </si>
  <si>
    <t>Sistema de información actualizado</t>
  </si>
  <si>
    <t>C-0406-1003-1-0-0406001-02</t>
  </si>
  <si>
    <t>Adquirir ortoimágenes satelitales a escala 1:2.000 para la producción de cartografía básica insumo para la implementación del catastro multipropósito en los municipios priorizados</t>
  </si>
  <si>
    <t>Adquirir nubes de datos clasificadas como insumo para ortorectificacion de imagenes a escala 10.000</t>
  </si>
  <si>
    <t xml:space="preserve">Compra de UAV para captura de imagenes para generacion de cartografia con sensor oblicuo </t>
  </si>
  <si>
    <t>Implementar servicios y/o funcionalidades en el sistema de información que faciliten el acceso y uso de los diferentes productos.</t>
  </si>
  <si>
    <t>Adquisicion de sistema de almacenamiento FDU Flash Data Units para el sensor fotogrametrico Vexcel Ultracam Eagle Mark 3 para el desarrollo de las actividades misionales de la Subdirección de Cartografía y Geodesia</t>
  </si>
  <si>
    <t>Prestación de servicios para apoyar la captura en tres dimensiones de elementos cartográficos y estructurales del terreno para producción de cartografía básica a diferentes escalas y como insumo para la generación de Modelos Digitales de Terreno.</t>
  </si>
  <si>
    <t>DGIG-SC-20 Semilleros Cartografía</t>
  </si>
  <si>
    <t>Prestación de servicios para la captura, procesamiento y generación de productos asociados a puntos de control terrestre conforme a los rendimientos y especificaciones técnicas establecidas en la Subdirección Cartográfica y Geodésica</t>
  </si>
  <si>
    <t>DGIG-SC-10 Personal Fotocontrol</t>
  </si>
  <si>
    <t>Prestación de servicios para la producción de restitución fotogramétrica digital o captura vectorial en dos dimensiones a diferentes escalas, conforme a los rendimientos y especificaciones técnicas establecidos en la Subdirección Cartográfica y Geodésica.</t>
  </si>
  <si>
    <t xml:space="preserve">DGIG-SC-17 Profesionales restitución </t>
  </si>
  <si>
    <t>Prestación de servicios para llevar a cabo el tratamiento, análisis y evaluación de las imagenes adquiridas y tomadas por el IGAC</t>
  </si>
  <si>
    <t>DGIG-SC-11 Personal Procesamiento imágenes</t>
  </si>
  <si>
    <t>Prestación de servicios para efectuar las labores de aerotriangulación fotogramétrica, preparación y procesamiento del material en proyectos tomados con diferentes sensores y a diferentes escalas conforme a la normatividad técnica vigente.</t>
  </si>
  <si>
    <t>DGIG-SC-14 Profesionales Aerotriangulación</t>
  </si>
  <si>
    <t>Prestación de servicios para efectuar el seguimiento y control de calidad de los productos y procedimientos realizados para la generación de cartografía, de acuerdo a las especificaciones tecnicas vigentes y los rendimientos definidos.</t>
  </si>
  <si>
    <t>DGIG-SC-6 Lideres cartografía</t>
  </si>
  <si>
    <t>Prestación de servicios para elaborar ortoimágenes a diferentes escalas, de conformidad con las especificaciones técnicas y rendimientos establecidos.</t>
  </si>
  <si>
    <t>DGIG-SC-16 Profesionales ortoimagenes</t>
  </si>
  <si>
    <t>Prestación de servicios para implementar procesos de control de calidad de productos cartográficos, de conformidad con las especificaciones técnicas y rendimientos establecidos.</t>
  </si>
  <si>
    <t>Oficializar e integrar la información cartográfica producida por terceros  a las bases de datos oficiales del País</t>
  </si>
  <si>
    <t>DGIG-SC-19 Profesionales validación</t>
  </si>
  <si>
    <t>Prestación de servicios profesionales para la generación de cartografía básica, de conformidad con las especificaciones técnicas establecidas.</t>
  </si>
  <si>
    <t>DGIG-SC-3 Edición y estructuración</t>
  </si>
  <si>
    <t>Prestación de servicios para adelantar la estructuración, poblamiento y validación de la base de datos de topónimos para las bases vectoriales de la cartografía básica del “Programa para la adopción e implementación de un Catastro Multipropósito Urbano – Rural”.</t>
  </si>
  <si>
    <t>DGIG-SC-8 Persona Toponimía</t>
  </si>
  <si>
    <t>Prestación de servicios profesionales para diseñar, desarrollar e implementar, geoservicios y aplicaciones como apoyo a la gestión de TICs y TIGs en los proyectos de geomática asignados en la Dirección de Gestión de Información Geográfica en el marco de la IDE Institucional.</t>
  </si>
  <si>
    <t>Prestación de servicios para apropiar, divulgar, articular, consolidar e implementar los procesos y proyectos para la gestión de la información geográfica en el marco de la IDE Institucional del IGAC, así como acompañar la transferencia de conocimientos en la materia.</t>
  </si>
  <si>
    <t>Prestación de servicios para desarrollar actividades relacionadas con la estandarización de información geográfica, generación de capacidades y acompañamiento técnico en el diseño, desarrollo e implementación de políticas, estándares y tecnologías para la gestión de información geográfica en el marco de la IDE Institucional del IGAC</t>
  </si>
  <si>
    <t>Prestación de servicios profesionales para realizar el control de calidad, revisión, consolidación y redacción de los documentos  derivados de las Áreas Homogéneas de Tierras y aplicaciones con fines multipropósito que adelanta la Subdirección de Agrología.</t>
  </si>
  <si>
    <t xml:space="preserve">Prestación de servicios profesionales para realizar control de calidad y aprobación de los productos finales cartográficos del proceso de Gestión Agrológica  </t>
  </si>
  <si>
    <t>Prestación de servicios profesionales para realizar actividades de seguimiento, ejecución técnica y contractual en el marco del proceso de Gestión Agrológica</t>
  </si>
  <si>
    <t>DGIG-27 Profesional reportes planeación y SGI</t>
  </si>
  <si>
    <t>Prestación de servicios profesionales para realizar actividades de seguimiento y ejecución técnica de los procesos que se adelantan  en la Subdirección de Agrología y Laboratorio Nacional de Suelos</t>
  </si>
  <si>
    <t>DGIG-AGRO-1 Administrativos</t>
  </si>
  <si>
    <t>Prestación de servicios profesionales para apoyar a la Subdirección de Geografía en la revisión, análisis y propuesta de reglamentación de la Cátedra de Geografía en los colegios, en coordinación con las distintas áreas del Instituto y otras entidades del Gobierno Nacional y actores externos correspondientes.</t>
  </si>
  <si>
    <t>Gestionar la actualización, validación y disposición de información de ordenamiento territorial de los nodos regionales y locales.</t>
  </si>
  <si>
    <t>C-0406-1003-4-0-0406001-02</t>
  </si>
  <si>
    <t>Prestación de servicios profesionales para apoyar la implementación de mejoras en losprocesos cartográficos, agrológicos y geográficos a cargo de la Dirección de Gestión de Información Geográfica.</t>
  </si>
  <si>
    <t>Mapas Temáticos</t>
  </si>
  <si>
    <t>Generar mapas de síntesis territorial, unidades de intervención y base de datos geográfica, con su respectiva documentación.</t>
  </si>
  <si>
    <t>Mapas temáticos desarrollados</t>
  </si>
  <si>
    <t>C-0406-1003-4-0-0406021-02</t>
  </si>
  <si>
    <t>DGIG-28 Profesional seguimiento y control procesos cartográficos</t>
  </si>
  <si>
    <t>Prestación de servicios profesionales para gestionar y estructurar información de la ejecución de proyectos geográfico</t>
  </si>
  <si>
    <t>Prestación de servicios profesionales para la elaboración y seguimiento de las propuestas técnico económicas de los proyectos a cargo de la Dirección de Gestión de Información Geográfica</t>
  </si>
  <si>
    <t>Prestación de servicios profesionales para apoyar a la Dirección de Gestión de Información Geográfica, en los procesos contractuales en sus diferentes etapas.</t>
  </si>
  <si>
    <t>Elaborar y publicar documentos de caracterización territorial con fines de Catastro Multipropósito, conforme a metodología establecida.</t>
  </si>
  <si>
    <t>DGIG-2 Abogado DGIG</t>
  </si>
  <si>
    <t>Prestación de servicios profesionales para realizar el acompañamiento a la Dirección de Gestión de Información Geográfica en los asuntos relacionados con la delimitación territorial, asuntos étnicos y diálogo social, así como en atención de requerimientos de carácter jurídico y contractual.</t>
  </si>
  <si>
    <t>Elaborar y publicar el diagnóstico de  límites de entidades territoriales como insumo para la caracterización territorial y levantamiento catastral.</t>
  </si>
  <si>
    <t>Prestación de servicios profesionales para apoyar la formulación y seguimiento del componente financiero de los proyectos de la Dirección de Gestión de Información Geográfica.</t>
  </si>
  <si>
    <t>DGIG-22 Profesional financiero</t>
  </si>
  <si>
    <t>Prestación de servicios profesionales para conceptuar técnicamente los proyectos de Ordenamiento Territorial adelantados por la Dirección de Gestión de Información Geográfica.</t>
  </si>
  <si>
    <t>Robustecer el repositorio de información de ordenamiento territorial del país, a través de la implementación de componentes tecnológicos y organizacionales.</t>
  </si>
  <si>
    <t>Prestación de servicios para apoyar las actividades de levantamiento, consolidación y gestión de la documentación de los proyectos de Geografía</t>
  </si>
  <si>
    <t xml:space="preserve">DGIG-10 Apoyo Técnico </t>
  </si>
  <si>
    <t>Prestacion de servicios para apoyar la documentación, diseño y diagramación del diccionario geográfico, folletos, cartillas  y todos los productos generados por la dirección de gestión de información geográfica.</t>
  </si>
  <si>
    <t>Prestación de servicios para el mantenimiento preventivo, correctivo, calibración y/o calificación, con suministro de repuestos y consumibles para los equipos exclusivos METROHM del Laboratorio Nacional de Suelos</t>
  </si>
  <si>
    <t>Prestación de servicios para el mantenimiento preventivo, correctivo, calibración y/o calificación, con suministro de repuestos y consumibles para los equipos exclusivos METROHM y BUCHI del Laboratorio Nacional de Suelos.</t>
  </si>
  <si>
    <t xml:space="preserve">Adquisición de equipos y accesorios para el Laboratorio Nacional de Suelos </t>
  </si>
  <si>
    <t>Adquisición de equipo de diseño especial completo de extracción de vacío sobre mesa marca Maser para el Laboratorio Nacional de Suelos</t>
  </si>
  <si>
    <t>Adquisición de unidades intercambiables marca Metrohm para el Laboratorio Nacional de Suelos.</t>
  </si>
  <si>
    <t>Adquisición de equipos no exclusivos para el Laboratorio Nacional de Suelos</t>
  </si>
  <si>
    <t>Adquisición de equipos GNSS de precisión para el fortalecimiento y desarrollo de las actividades misionales de la subdirección de cartografía y geodesia</t>
  </si>
  <si>
    <t>Abril</t>
  </si>
  <si>
    <t>Selección abreviada por subasta inversa</t>
  </si>
  <si>
    <t>Subdirector de Cartografía y Geodesia</t>
  </si>
  <si>
    <t>Prestación de servicios profesionales para la implementación de bases de datos en los proyectos de investigación y desarrollo, así como apoyar el segumiento técnico y control de proyectos de desarrollo de aplicaciones en tecnologías de la información geográfica de la dirección de investigación y prospectiva</t>
  </si>
  <si>
    <t>meses</t>
  </si>
  <si>
    <t>FORTALECIMIENTO_DE_LA_GESTION_DEL_CONOCIMIENTO_Y_LA_INNOVACION_EN_EL_AMBITO_GEOGRAFICO_DEL_TERRITORIO__NACIONAL</t>
  </si>
  <si>
    <t>Servicios de Asistencia Técnica</t>
  </si>
  <si>
    <t>Realizar el diseño, desarrollo e implementación de las nuevas funcionalidades y  aplicaciones del  SIG-Comisión Nacional de Territorios Indígenas (CNTI).</t>
  </si>
  <si>
    <t>Entidades asistidas técnicamente.  </t>
  </si>
  <si>
    <t>O5E1P1 Proyectos de innovación, investigación y prospectiva aplicados, dirigidos al mejoramiento de los procesos y la gestión misional de la entidad</t>
  </si>
  <si>
    <t>DIP-1 Base de Datos SIG</t>
  </si>
  <si>
    <t>Prestación de servicios profesionales para realizar actividades de procesamiento y análisis de datos de observación de la tierra, así como gestión y seguimiento de proyectos en tecnologías geoespaciales a cargo de la dirección de investigación y prospectiva.</t>
  </si>
  <si>
    <t>Realizar la planeación de los estudios, investigaciones aplicadas, desarrollos e innovaciones</t>
  </si>
  <si>
    <t>Proyectos de  Investigación, Desarrollo e innovación en tecnologías geoespaciales realizado</t>
  </si>
  <si>
    <t>DIP-29 Gestor  proyectos</t>
  </si>
  <si>
    <t>Prestación de servicios profesionales para el desarrollo de proyectos de investigación e innovación aplicada en analítica, minería y ciencia de datos y su implementación, de acuerdo con los requerimientos de la dirección de investigación y prospectiva</t>
  </si>
  <si>
    <t>DIP-53 Investigador</t>
  </si>
  <si>
    <t>Prestación de servicios profesionales para desarrollar proyectos de investigación aplicando inteligencia artificial al procesamiento de imágenes satelitales y aéreas, así como análisis y procesamiento de datos hiperespectrales empleando lenguajes de programación  "Python" y "R" de acuerdo con los requerimientos de la dirección de investigación y prospectiva.</t>
  </si>
  <si>
    <t>Prestación de servicios profesionales para realizar actividades de actualización, configuración, administración, migración, gestión de contenidos, soporte técnico, monitoreo de la plataforma académica de Moodle – Telecentro Regional, y realizar la inscripción y gestión de estudiantes a cada curso que se oferte.</t>
  </si>
  <si>
    <t>Servicios de transferencia del conocimiento técnico especializado en temas geoespaciales.</t>
  </si>
  <si>
    <t>Desarrollar los proyectos de transferencia y difusión del conocimiento técnico especializado en temas geoespaciales</t>
  </si>
  <si>
    <t>Proyectos de transferencia y difusión del conocimiento desarrollados</t>
  </si>
  <si>
    <t>C-0406-1003-2-0-0406019-02-ADQUISICIÓN DE BIENES Y SERVICIOS - SERVICIOS DE TRANSFERENCIA DEL CONOCIMIENTO  TÉCNICO ESPECIALIZADO EN TEMAS GEOESPACIALES - FORTALECIMIENTO DE LA GESTIÓN DEL CONOCIMIENTO Y LA INNOVACIÓN EN EL ÁMBITO GEOGRÁFICO DEL TERRITORIO NACIONAL</t>
  </si>
  <si>
    <t>DIP-5 Administrador temático Moodle</t>
  </si>
  <si>
    <t xml:space="preserve">Prestación de servicios profesionales para elaborar material académico necesario para los procesos de formación de socios estratégicos y para la transferencia de conocimiento técnico especializado de acuerdo con los requerimientos y necesidades de la Dirección de Investigación y Prospectiva.
 </t>
  </si>
  <si>
    <t>ACTUALIZACIÓN__Y_GESTIÓN_CATASTRAL__NACIONAL</t>
  </si>
  <si>
    <t>DIP-8 Docente experto - temas catastro</t>
  </si>
  <si>
    <t>Prestación de servicios profesionales para realizar el desarrollo e integración de código fuente; asignación, seguimiento y control de actividades en la etapa de desarrollo de los proyectos de investigación y desarrollo de aplicaciones en tecnologías de la información geográfica a cargo de la dirección de investigación y prospectiva.</t>
  </si>
  <si>
    <t>DIP-2 Estructurador de Información Geográfica</t>
  </si>
  <si>
    <t>Prestación de Servicios profesionales para realizar actividades de desarrollo de funcionalidades requeridas en los proyectos de sistemas de información geográfica a cargo de la Dirección de Investigación y Prospectiva.</t>
  </si>
  <si>
    <t>dias</t>
  </si>
  <si>
    <t>DIP-4 Desarrollador Software - Avanzado</t>
  </si>
  <si>
    <t>Prestación de Servicios profesionales para realizar actividades de desarrollo, publicación y documentación técnica de los proyectos en tecnologías de la información geográfica</t>
  </si>
  <si>
    <t>DIP-3 Desarrollador Software - Intermedio</t>
  </si>
  <si>
    <t>Prestación de servicios profesionales para el afinamiento de modelos de ciencia de datos y generación de simulaciones de los proyectos de investigación en la línea de prospectiva adelantados por la dirección de investigación y prospectiva</t>
  </si>
  <si>
    <t>Prestación de servicios profesionales para la elaboración e implementación de estrategias y documentos que permitan desarrollar la Escuela Intercultural del Catastro Multipropósito en los diferentes territorios de acuerdo con los requerimientos de la Dirección de Investigación y Prospectiva.</t>
  </si>
  <si>
    <t>Prestación de servicios profesionales para gestionar el desarrollo del sistema de información el observatorio inmobiliario catastral de acuerdo con los lineamientos establecidos por la dtic.</t>
  </si>
  <si>
    <t>Prestación de servicios profesionales la generación de código fuente y la publicación de funcionalidades para los  proyectos de investigación y desarrollo de aplicaciones en tecnologías de la información geográfica a cargo de la dirección de investigación y prospectiva.</t>
  </si>
  <si>
    <t>Prestación de servicios profesionales para el procesamiento y análisis de información del proyecto de ecosistema de datos en el marco de la implementación del catastro multipropósito de acuerdo con los requerimientos de la dirección de investigación y prospectiva.</t>
  </si>
  <si>
    <t>Prestación de servicios profesionales para el procesamiento de datos,  análisis de información y documentación técnica  de los proyectos de investigación aplicada en geomática de acuerdo con los requerimientos y necesidades de la dirección de investigación y prospectiva</t>
  </si>
  <si>
    <t xml:space="preserve">DIP-13 Investigador  Junior </t>
  </si>
  <si>
    <t>Prestación de servicios profesionales para la realización de proyectos de investigación aplicando técnicas fotogramétricas de reconstrucción 3D, de acuerdo con los requerimientos de la Dirección de Investigación y Prospectiva.</t>
  </si>
  <si>
    <t>Prestación de servicios profesionales para realizar proyectos de investigación aplicada en catastro multipropósito y tenencia de la tierra, de acuerdo con los requerimientos y necesidades de la dirección de investigación y prospectiva</t>
  </si>
  <si>
    <t>Prestación de servicios profesionales para realizar proyectos de investigación aplicada e innovación en las líneas de catastro multipropósito y de administración de tierras, de acuerdo con los requerimientos y necesidades de la dirección de investigación y prospectiva</t>
  </si>
  <si>
    <t>Prestación de servicios profesionales para apoyar las actividades de analítica de datos en el desarrollo de proyectos de investigación aplicada e innovación en ciencia de datos, de acuerdo con los requerimientos y necesidades de la dirección de investigación y prospectiva</t>
  </si>
  <si>
    <t>Prestación de servicios profesionales para el procesamiento  avanzado de imágenes de sensores remotos y el apoyo en análisis geo estadísticos requeridos en el desarrollo de proyectos de investigación aplicada e innovación a cargo de la dirección de investigación y prospectiva</t>
  </si>
  <si>
    <t>DIP-31 Revisor de estilo</t>
  </si>
  <si>
    <t>Prestación de servicios profesionales para realizar actividades revisión y corrección de estilo de documentos técnicos, publicaciones y material de difusión del conocimiento de los proyectos de la dirección de investigación y prospectiva</t>
  </si>
  <si>
    <t>Prestación de servicios profesionales para el desarrollo de proyectos de investigación  aplicada en cartografía temática, análisis y visualización de datos geográficos de acuerdo con lo requerimientos de la dirección de investigación y prospectiva.</t>
  </si>
  <si>
    <t>Prestación de servicios profesionales para implementar soluciones de aprendizaje de máquina derivadas de proyectos de la línea de prospectiva y requeridas en procesos misionales del IGAC de conformidad con los requerimientos y necesidades de la dirección de investigación y prospectiva</t>
  </si>
  <si>
    <t>Prestación de servicios profesionales para el procesamiento y análisis avanzado de imágenes de sensores remotos de los proyectos de investigación aplicada en tecnologías geoespaciales, así como el apoyo técnico a las iniciativas de jóvenes investigadores a cargo de la dirección de investigación y prospectiva</t>
  </si>
  <si>
    <t>Prestación de servicios como auxilar regional para apoyar la implementación en diferentes territorio de la "Escuela Intercultural de Catastro Multipropósito"</t>
  </si>
  <si>
    <t>DIP-34 Auxiliar regional</t>
  </si>
  <si>
    <t>Prestación de servicios profesionales para  desarrolllar el componente social  requerido  en la implementación  de la "Escuela Intercultural de Catastro Multipropósito" en diferentes territorios.</t>
  </si>
  <si>
    <t>DIP-35 Social Escuela Intercultural Catastro</t>
  </si>
  <si>
    <t>Prestación de servicios profesionales para apoyar el  desarrollo implementación del componente social  requerido en  la "Escuela Intercultural de Catastro Multipropósito"</t>
  </si>
  <si>
    <t>DIP-36 Geógrafo Escuela Intercultural Catastro</t>
  </si>
  <si>
    <t>Prestación de servicios profesionales para apoyar el desarrollo implementación del componente jurídico   requerido en  la "Escuela Intercultural de Catastro Multipropósito"</t>
  </si>
  <si>
    <t>DIP-37 Jurídico Escuela Intercultural Catastro</t>
  </si>
  <si>
    <t xml:space="preserve"> Prestación de servicios profesionales para apoyar el desarrollo implementación del componente  temático  en la  "Escuela Intercultural de Catastro Multipropósito"</t>
  </si>
  <si>
    <t>DIP-38 Catastral y geodesta Intercultural Catastro</t>
  </si>
  <si>
    <t>Prestación de servicios profesionales para realizar las actividades de estructuración,  documentación y publicación de información geográfica de los proyectos de investigación y desarrollo de aplicaciones en tecnologías de la información geográfica a cargo de la dirección de investigación y prospectiva.</t>
  </si>
  <si>
    <t>Prestación de servicios profesionales para la  administración temática de la plataforma académica telecentro regional, de acuerdo con los requerimientos del plan de formación para gestores catastrales de la Dirección de Investigación y Prospectiva.</t>
  </si>
  <si>
    <t>Prestación de servicios para apoyar el desarrollo de actividades administrativas  requeridas en el desarrollo de los proyectos  a cargo de la Dirección de Investigación y prospectiva</t>
  </si>
  <si>
    <t>DIP-54 Auxiliar Administrativo</t>
  </si>
  <si>
    <t>Prestación de servicios profesionales para desarrollar e  implementar  componentes temáticos  del catastro requeridos en los  procesos de formación de socios estratégicos  de la Dirección de Investigación y Prospectiva.</t>
  </si>
  <si>
    <t>DIP-55 Experto Tematico</t>
  </si>
  <si>
    <t>Prestación de servicios profesionales para el soporte en la gestión de convenios de la Dirección de Investigación y Prospectiva</t>
  </si>
  <si>
    <t>DIP-56 Gestión de convenios</t>
  </si>
  <si>
    <t xml:space="preserve">Prestación de servicios profesionales  para el acompañamiento técnico  de los proyectos y actividades estratégicas  de la  Dirección de Investigación y Prospectiva. </t>
  </si>
  <si>
    <t>Prestación de servicios profesionales para apoyar el  desarrollo de proyectos de aplicaciones en tecnologías de la información geográfica a cargo de la Dirección de Investigación y Prospectiva.</t>
  </si>
  <si>
    <t>DIP-12 Apoyo Investigación</t>
  </si>
  <si>
    <t>Prestación de servicios profesionales para apoyar el procesamiento  y análisis de datos  geoespaciales y alfanúmericos requeridos en los proyectos de investigación,  innovación y desarrollo de aplicaciones en tecnologías de la información geográfica, de la Dirección de Investigación y Prospectiva.</t>
  </si>
  <si>
    <t>Prestación de servicios profesionales para la realización de proyectos de investigación,  desarrollo tecnológico y  estudios de vigilancia tecnológica basados en el análisis de datos en el marco de los proyectos  de la Dirección de Investigación y prospectiva</t>
  </si>
  <si>
    <t>DIP-13 Investigador  Junior</t>
  </si>
  <si>
    <t>Prestación de servicios profesionales para realizar seguimiento y control de las actividades planeadas  así como la gestión presupuestal requerida  por la Dirección de Investigación y Prospectiva.</t>
  </si>
  <si>
    <t>DIP-57 Profesional elementos de planeación y financiero</t>
  </si>
  <si>
    <t>Prestación de servicios profesionales para realizar la gestión, revisión, consolidación  y seguimiento de los contratos y convenios  a cargo de la Dirección de Investigación y Prospectiva</t>
  </si>
  <si>
    <t>DIP-58 Profesional Juridico transversal</t>
  </si>
  <si>
    <t>Prestación de servicios profesionales para realizar actividades de desarrollo, ajuste, publicación de funcionalidades y documentación técnica asociada de la etapa de desarrollo y soporte de lo proyecto de desarrollo de aplicaciones en tecnologías de la información geográfica a cargo de la Dirección de Investigación y Prospectiva.</t>
  </si>
  <si>
    <t>Propios</t>
  </si>
  <si>
    <t>Servicios de asistencia técnica</t>
  </si>
  <si>
    <t>Desarrollar y socializar la asistencia técnica, asesoría y/o consultoría</t>
  </si>
  <si>
    <t>C-0406-1003-2-0-0406005-02-20</t>
  </si>
  <si>
    <t xml:space="preserve">Prestación de servicios profesionales para evaluar, ajustar e implementar servicios y aplicativos web  en sus componentes de frontend y backend para consulta de información derivada de las soluciones de aprendizaje de máquina de la Dirección de Investigación y prospectiva.
</t>
  </si>
  <si>
    <t>FUENTE-RECURSO</t>
  </si>
  <si>
    <t>99 SISTEMA GENERAL DE REGALÍAS</t>
  </si>
  <si>
    <t>Diccionario productos Plan Estatégico Institucional</t>
  </si>
  <si>
    <t>Id_OE</t>
  </si>
  <si>
    <t xml:space="preserve">OE_ Nombre corto </t>
  </si>
  <si>
    <t>Id_Est</t>
  </si>
  <si>
    <t>Est_ Nombre corto</t>
  </si>
  <si>
    <t>Id_Prod</t>
  </si>
  <si>
    <t>Nombre producto</t>
  </si>
  <si>
    <t>Completo producto</t>
  </si>
  <si>
    <t>O1</t>
  </si>
  <si>
    <t>Capital humano y socios estratégicos competentes</t>
  </si>
  <si>
    <t>O1E1</t>
  </si>
  <si>
    <t>Construcción y generación de capacidades sectoriales, multinivel y ciudadana</t>
  </si>
  <si>
    <t>O1E1P1</t>
  </si>
  <si>
    <t>Modelo Integrado de Talento Humano</t>
  </si>
  <si>
    <t>O1E1P2</t>
  </si>
  <si>
    <t>Plan de acompañamiento a gestores catastrales para el fortalecimiento de competencias</t>
  </si>
  <si>
    <t>O1E1P3</t>
  </si>
  <si>
    <t>Empoderamiento a las comunidades étnicas y campesinas respecto a la gestión catastral</t>
  </si>
  <si>
    <r>
      <rPr>
        <sz val="11"/>
        <rFont val="Verdana"/>
        <family val="2"/>
      </rPr>
      <t>Empoderamiento a las comunidades étnicas y campesinas respecto a la gestión catastral</t>
    </r>
    <r>
      <rPr>
        <sz val="11"/>
        <color rgb="FFFF0000"/>
        <rFont val="Verdana"/>
        <family val="2"/>
      </rPr>
      <t xml:space="preserve">
</t>
    </r>
  </si>
  <si>
    <t>O1E1P4</t>
  </si>
  <si>
    <t>Plan Estratégico sobre uso y apropiación de herramientas tecnológicas formulado y arpobado</t>
  </si>
  <si>
    <t xml:space="preserve">Plan Estratégico sobre uso y apropiación de herramientas tecnológicas implementado </t>
  </si>
  <si>
    <t>O2</t>
  </si>
  <si>
    <t>Modelo de Gestión Integrado</t>
  </si>
  <si>
    <t>O2E1</t>
  </si>
  <si>
    <t>Proceso integral de administración y gestión del territorio</t>
  </si>
  <si>
    <t>O2E1P1</t>
  </si>
  <si>
    <t>Propuesta técnica para el mejoramiento del modelo de operación del Sistema de Administración de Tierras-SAT para que el IGAC como máxima autoridad catastral participe positivamente con otras entidades que por sus competencias y roles se articulan en una cadena de valor pública en la gestión de tierras y el territorio</t>
  </si>
  <si>
    <t>O2E1P2</t>
  </si>
  <si>
    <t>Modelo de negocio y mapa de procesos orientado al Sistema de Administración de Tierras - SAT</t>
  </si>
  <si>
    <t>O2E2</t>
  </si>
  <si>
    <t>Cambios organizacionales y estructurales</t>
  </si>
  <si>
    <t>O2E2P1</t>
  </si>
  <si>
    <t>Rediseño y modernización institucional</t>
  </si>
  <si>
    <t>O2E1P3</t>
  </si>
  <si>
    <t>Políticas del MIPG implementadas</t>
  </si>
  <si>
    <t>O2E1P4</t>
  </si>
  <si>
    <t>Sistema de calidad implementado</t>
  </si>
  <si>
    <t>O2E1P5</t>
  </si>
  <si>
    <t>Costos asociados a la oferta de productos y servicios de la entidad</t>
  </si>
  <si>
    <t>O3</t>
  </si>
  <si>
    <t>O3E1</t>
  </si>
  <si>
    <t>Administración y manejo de datos e información geográfica de alta calidad</t>
  </si>
  <si>
    <t>O3E1P1</t>
  </si>
  <si>
    <t>Modelo de aseguramiento y control de la calidad de la cadena de valor pública de la gestión de la tierra y el territorio diseñado/estandarizado/implementado</t>
  </si>
  <si>
    <t>O3E1P2</t>
  </si>
  <si>
    <t>Área del país con cubrimiento de cartografía básica actualizada</t>
  </si>
  <si>
    <t>O3E1P3</t>
  </si>
  <si>
    <t xml:space="preserve">Área de país con ampliación de cobertura de la red geodésica nacional </t>
  </si>
  <si>
    <t>O3E1P4</t>
  </si>
  <si>
    <t xml:space="preserve">Red geodésica activa nacional en funcionamiento </t>
  </si>
  <si>
    <t>O3E1P5</t>
  </si>
  <si>
    <t xml:space="preserve">Documento de lineamientos para la Gobernanza del Dato Geográfico 
</t>
  </si>
  <si>
    <t>O3E1P6</t>
  </si>
  <si>
    <t>Área geográfica del país con identificación del uso y cobertura de la tierra</t>
  </si>
  <si>
    <t>O3E1P7</t>
  </si>
  <si>
    <t>Área geográfica del país con la clasificación de las Áreas Homogéneas de Tierras-AHT</t>
  </si>
  <si>
    <t>O3E1P8</t>
  </si>
  <si>
    <t>O3E1P9</t>
  </si>
  <si>
    <t>Laboratorio Nacional de Suelos dotado en el marco del proceso de modernización</t>
  </si>
  <si>
    <t>O3E1P10</t>
  </si>
  <si>
    <t>O3E2</t>
  </si>
  <si>
    <t>O3E2P1</t>
  </si>
  <si>
    <t>Respuesta efectiva al ciudadano sobre los trámites radicados de conservación</t>
  </si>
  <si>
    <t>O3E2P2</t>
  </si>
  <si>
    <t>Área geográfica del país con catastro actualizado</t>
  </si>
  <si>
    <t>O3E2P3</t>
  </si>
  <si>
    <t xml:space="preserve">Actualización del Modelo LADM - COL con variables mínimas  para la captura de datos catastrales definidas 
</t>
  </si>
  <si>
    <t>O3E3</t>
  </si>
  <si>
    <t>Marco de gobernanza de datos con visión completa e integral</t>
  </si>
  <si>
    <t>O3E3P1</t>
  </si>
  <si>
    <t xml:space="preserve">Adopción de modelos valuativos con fines ambientales 
</t>
  </si>
  <si>
    <t>O3E3P2</t>
  </si>
  <si>
    <t xml:space="preserve">Documento técnico de caracterización geográfica para el OT
</t>
  </si>
  <si>
    <r>
      <t xml:space="preserve">Documento técnico de caracterización geográfica para el OT
</t>
    </r>
    <r>
      <rPr>
        <sz val="11"/>
        <color rgb="FFFF0000"/>
        <rFont val="Verdana"/>
        <family val="2"/>
      </rPr>
      <t xml:space="preserve">
</t>
    </r>
  </si>
  <si>
    <t>O3E3P3</t>
  </si>
  <si>
    <t>O3E3P4</t>
  </si>
  <si>
    <t>Marco de Gobernanza de Datos</t>
  </si>
  <si>
    <t>O4</t>
  </si>
  <si>
    <t>Regulación y política pública con enfoque territorial</t>
  </si>
  <si>
    <t>O4E1</t>
  </si>
  <si>
    <t xml:space="preserve">Modelo de gestión </t>
  </si>
  <si>
    <t>O4E1P1</t>
  </si>
  <si>
    <t>Modelos, lineamientos e instrumentos para la generación de alianzas multisectoriales definidos según las necesidades de los territorios y el Gobierno Nacional  diseñado/estandarizado/implementado</t>
  </si>
  <si>
    <t>O4E2</t>
  </si>
  <si>
    <t>Modificación y formulación de normativa de regulación técnica</t>
  </si>
  <si>
    <t>O4E2P1</t>
  </si>
  <si>
    <t>Actualización, estandarización, simplificación y consolidación del modelo de regulación en todos los temas que son competencia del instituto</t>
  </si>
  <si>
    <t>O4E3</t>
  </si>
  <si>
    <t>Profundización en el uso de información para la toma de decisiones</t>
  </si>
  <si>
    <t>O4E3P1</t>
  </si>
  <si>
    <t xml:space="preserve">Asistencia técnica para el uso de la información que genera la entidad (agrológica, geográfica, geodésica y catastral) en los procesos de formulación e implementación de políticas publicas de administración y gestión del territorio. </t>
  </si>
  <si>
    <t>O5</t>
  </si>
  <si>
    <t>Gestión del conocimiento para la innovación aplicada</t>
  </si>
  <si>
    <t>O5E1</t>
  </si>
  <si>
    <t>Producción de conocimiento aplicada orientada por la innovación</t>
  </si>
  <si>
    <t>O5E1P1</t>
  </si>
  <si>
    <t>Proyectos de innovación, investigación y prospectiva aplicados, dirigidos al mejoramiento de los procesos y la gestión misional de la entidad</t>
  </si>
  <si>
    <t>O5E1P2</t>
  </si>
  <si>
    <t>Observatorios para la investigación, análisis y registro de información geográfica, geodésica, agrológica y catastral operando</t>
  </si>
  <si>
    <t>O5E1P3</t>
  </si>
  <si>
    <t>Lineamientos para conformación del observatorio de ordenamiento territorial</t>
  </si>
  <si>
    <t>O5E1P4</t>
  </si>
  <si>
    <t>Planes de Ordenamiento Territorial incorporados a la plataforma Colombia OT</t>
  </si>
  <si>
    <t>O5E1P5</t>
  </si>
  <si>
    <t>Diseño de un sistema/modelo de analítica de datos y prospectiva que permita la exploración de alternativas y su aplicación en temas estratégicos para el instituto, como la valoración ecosistémica y patrimonial aplicables/relacionadas, entre otras, con áreas del territorio nacional con valor ambiental y de comunidades étnicas.}</t>
  </si>
  <si>
    <t>O6</t>
  </si>
  <si>
    <t>Automatización, integración e interoperabilidad para el territorio.</t>
  </si>
  <si>
    <t>O6E1</t>
  </si>
  <si>
    <t>Fortalecimineto y optinicación de TIC para la gestión abierta y efectiva de información geográfica</t>
  </si>
  <si>
    <t>O6E1P1</t>
  </si>
  <si>
    <t>O6E1P2</t>
  </si>
  <si>
    <t xml:space="preserve">Procesos tecnológicos  y sistemas de información integrados y mejorados que permitan la transformación digital de instituto </t>
  </si>
  <si>
    <t>O6E2</t>
  </si>
  <si>
    <t>Integración con otros sistemas de administración del territorio</t>
  </si>
  <si>
    <t>O6E2P1</t>
  </si>
  <si>
    <t>Modelo de Interoperabilidad Implementado</t>
  </si>
  <si>
    <t>O6E2P2</t>
  </si>
  <si>
    <t>Evaluación periódica de satisfacción de los usuarios y las instituciones responsables de la gestión de información frente a la integración alcanzada para el catastro predial</t>
  </si>
  <si>
    <t>O7</t>
  </si>
  <si>
    <t>Posicionamiento institucional</t>
  </si>
  <si>
    <t>O7E1</t>
  </si>
  <si>
    <t>Intervención con enfoque diferencial territorial, participativo y generador de valor público</t>
  </si>
  <si>
    <t>O7E1P1</t>
  </si>
  <si>
    <t>O7E2</t>
  </si>
  <si>
    <t>Posicionamiento nacional e internacional del IGAC</t>
  </si>
  <si>
    <t>O7E2P1</t>
  </si>
  <si>
    <t>Fortalecimiento de las alianzas estratégicas de cooperación internacional de la entidad</t>
  </si>
  <si>
    <t>O7E3</t>
  </si>
  <si>
    <t xml:space="preserve">Territorialización de la gestión </t>
  </si>
  <si>
    <t>O7E3P1</t>
  </si>
  <si>
    <t>Fortalecimiento de la oferta de servicios de la entidad</t>
  </si>
  <si>
    <t>O7E4</t>
  </si>
  <si>
    <t>Ampliación de los canales de comunicación y apropiación de servicios</t>
  </si>
  <si>
    <t>O7E4P1</t>
  </si>
  <si>
    <t>Garantizar la rendición de cuentas permanente para la ciudadanía</t>
  </si>
  <si>
    <t>O7E4P2</t>
  </si>
  <si>
    <t>Evaluación de las expectativas de la ciudadanía en materia de servicio y calidad en la atención</t>
  </si>
  <si>
    <t>O7E4P3</t>
  </si>
  <si>
    <t>Oportunidad en la respuesta de PQRSDF a nivel nacional</t>
  </si>
  <si>
    <t>O7E4P4</t>
  </si>
  <si>
    <t>Mejoramiento en la prestación del servicio a la ciudadanía</t>
  </si>
  <si>
    <t>O7E4P5</t>
  </si>
  <si>
    <t>O7E2P2</t>
  </si>
  <si>
    <t>Plan de mejoramiento para el posicionamiento del IGAC como institución técnico científica implementado con base en el diagnóstico</t>
  </si>
  <si>
    <t>Categorías de programación interna de gastos</t>
  </si>
  <si>
    <t>ID_comp</t>
  </si>
  <si>
    <t>Componente de gasto</t>
  </si>
  <si>
    <t>Columna2</t>
  </si>
  <si>
    <t>Id_cat</t>
  </si>
  <si>
    <t>Categoría detallada</t>
  </si>
  <si>
    <t>Listado Categorías detalladas</t>
  </si>
  <si>
    <t>ACT</t>
  </si>
  <si>
    <t>Adquisición de activos no financieros</t>
  </si>
  <si>
    <t>Edificaciones y estructuras</t>
  </si>
  <si>
    <t>Equipo de transporte</t>
  </si>
  <si>
    <t>Maquinaria de informática y oficina</t>
  </si>
  <si>
    <t>Aparatos de precisión</t>
  </si>
  <si>
    <t>Activos diferentes de maquinaria y equipo</t>
  </si>
  <si>
    <t>Software y gastos de desarrollo</t>
  </si>
  <si>
    <t>Tierras y terrenos</t>
  </si>
  <si>
    <t>MYS</t>
  </si>
  <si>
    <t>Adquisición de materiales y suministros</t>
  </si>
  <si>
    <t>Combustibles</t>
  </si>
  <si>
    <t>Elementos de Protección Personal</t>
  </si>
  <si>
    <t>Papelería e impresión</t>
  </si>
  <si>
    <t>Libros y publicaciones</t>
  </si>
  <si>
    <t>Insumos de laboratorio</t>
  </si>
  <si>
    <t>Maquinaria y equipo (no activo)</t>
  </si>
  <si>
    <t>Adquisición materiales y suministros n.c.p.</t>
  </si>
  <si>
    <t>SER</t>
  </si>
  <si>
    <t>Adquisición de servicios</t>
  </si>
  <si>
    <t>Servicios de adecuación y construcción</t>
  </si>
  <si>
    <t>Servicios de aseo y cafetería</t>
  </si>
  <si>
    <t>Servicios de transporte terrestre de pasajeros</t>
  </si>
  <si>
    <t>Servicios de transporte aéreo de pasajeros</t>
  </si>
  <si>
    <t>Servicios de transporte de carga</t>
  </si>
  <si>
    <t>Adquisición de servicios- Servicios postales y de mensajería</t>
  </si>
  <si>
    <t>Arrendamiento de bienes inmuebles</t>
  </si>
  <si>
    <t>Arrendamiento de maquinaria y equipo</t>
  </si>
  <si>
    <t>Seguros</t>
  </si>
  <si>
    <t>Servicios de telecomunicaciones</t>
  </si>
  <si>
    <t>Servicios de comidas contratadas</t>
  </si>
  <si>
    <t>Mantenimiento de maquinaria y equipo</t>
  </si>
  <si>
    <t>Mantenimiento ascensores</t>
  </si>
  <si>
    <t>Suscripciones</t>
  </si>
  <si>
    <t xml:space="preserve"> Servicios de consultoría o gestión (p. jurídicas)</t>
  </si>
  <si>
    <t>Servicios de mantenimiento y cuidado del paisaje</t>
  </si>
  <si>
    <t>Paquetes de software</t>
  </si>
  <si>
    <t>Capacitaciones</t>
  </si>
  <si>
    <t>Bienestar</t>
  </si>
  <si>
    <t>Seguridad y Vigilancia</t>
  </si>
  <si>
    <t>VIAT</t>
  </si>
  <si>
    <t>Viáticos y gastos de viaje</t>
  </si>
  <si>
    <t>Consulta roles</t>
  </si>
  <si>
    <t>Área</t>
  </si>
  <si>
    <t>Consecutivo</t>
  </si>
  <si>
    <t>Id_Rol</t>
  </si>
  <si>
    <t>Descripción</t>
  </si>
  <si>
    <t>Listado prel_roles</t>
  </si>
  <si>
    <t>SUBGRAL</t>
  </si>
  <si>
    <t>Apoyo transversal</t>
  </si>
  <si>
    <t>Apoyo contractual y administrativo</t>
  </si>
  <si>
    <t>Apoyo jurídico</t>
  </si>
  <si>
    <t>Asesores expertos</t>
  </si>
  <si>
    <t>Perfil social</t>
  </si>
  <si>
    <t>Coordinadora Analítica</t>
  </si>
  <si>
    <t>Coordinadora de equipo</t>
  </si>
  <si>
    <t>Estadísticos y muestristas</t>
  </si>
  <si>
    <t>Apoyo fiscal</t>
  </si>
  <si>
    <t>Programador</t>
  </si>
  <si>
    <t>Ingeniero SIG</t>
  </si>
  <si>
    <t>DTI</t>
  </si>
  <si>
    <t>Gerente Proyecto TI</t>
  </si>
  <si>
    <t>Desarrollador Software</t>
  </si>
  <si>
    <t>Analista Requerimientos</t>
  </si>
  <si>
    <t>Analista Pruebas</t>
  </si>
  <si>
    <t>Líder Técnico</t>
  </si>
  <si>
    <t>Web Master</t>
  </si>
  <si>
    <t>Arquitecto TI</t>
  </si>
  <si>
    <t>Soporte Mesa Servicios TI</t>
  </si>
  <si>
    <t>Gestor de Información</t>
  </si>
  <si>
    <t>Oficial Seguridad Información</t>
  </si>
  <si>
    <t>Soporte Infraestructura TI</t>
  </si>
  <si>
    <t>Administración Infraestructura TI</t>
  </si>
  <si>
    <t>Apoyo Administrativo</t>
  </si>
  <si>
    <t>Apoyo Jurídico</t>
  </si>
  <si>
    <t>Apoyo Técnico TI</t>
  </si>
  <si>
    <t>Gestor Estratégico TI</t>
  </si>
  <si>
    <t>Gestor de Innovación</t>
  </si>
  <si>
    <t>DGIG</t>
  </si>
  <si>
    <t>Abogado contractual  senior</t>
  </si>
  <si>
    <t>Abogado DGIG</t>
  </si>
  <si>
    <t>Abogado junior</t>
  </si>
  <si>
    <t>Abogados de apoyo</t>
  </si>
  <si>
    <t>Aplicaciones -  funcionalidades</t>
  </si>
  <si>
    <t>Aplicaciones - cargue información</t>
  </si>
  <si>
    <t>Aplicaciones - desarrolladores</t>
  </si>
  <si>
    <t>Aplicaciones - diseñador</t>
  </si>
  <si>
    <t>Apoyo Profesional</t>
  </si>
  <si>
    <t xml:space="preserve">Apoyo Técnico </t>
  </si>
  <si>
    <t xml:space="preserve">Apoyo Estrategias </t>
  </si>
  <si>
    <t>Apoyo planeación</t>
  </si>
  <si>
    <t>Apoyo Técnico - DGIG</t>
  </si>
  <si>
    <t>Apoyos DGIG</t>
  </si>
  <si>
    <t>Asesor DGIG Estrátegico</t>
  </si>
  <si>
    <t>Control operación avión y comisiones.</t>
  </si>
  <si>
    <t>Desarrollador aplicaciones validación</t>
  </si>
  <si>
    <t>Enlaces territoriales</t>
  </si>
  <si>
    <t>Ingeniero de sistemas</t>
  </si>
  <si>
    <t>Ingeniero electrónico</t>
  </si>
  <si>
    <t>Líder administrativo, financiero y de planeación</t>
  </si>
  <si>
    <t>Lider financiero</t>
  </si>
  <si>
    <t>Lider jurídico</t>
  </si>
  <si>
    <t>Lider Ordenamiento Territorial</t>
  </si>
  <si>
    <t>Lider producción cartográfica</t>
  </si>
  <si>
    <t>Profesional propuestas técnico ecónomicas</t>
  </si>
  <si>
    <t>Profesional reportes planeación y SGI</t>
  </si>
  <si>
    <t>Profesional seguimiento y control procesos cartográficos</t>
  </si>
  <si>
    <t>Profesionales apoyo seguimiento producción</t>
  </si>
  <si>
    <t>Respuesta solicitudes contactenos/SIGAC/ Colombia en mapas (entregas catastro)</t>
  </si>
  <si>
    <t>DGC</t>
  </si>
  <si>
    <t>Profesional  Calidad SGC</t>
  </si>
  <si>
    <t>Profesional ambiental</t>
  </si>
  <si>
    <t>Lider Componente Economico</t>
  </si>
  <si>
    <t>Profesional Sig</t>
  </si>
  <si>
    <t>Técnico Conservación</t>
  </si>
  <si>
    <t>Técnico Profesional Conservación</t>
  </si>
  <si>
    <t>Lider Conservación</t>
  </si>
  <si>
    <t>Apoyo Administrativo Conservación</t>
  </si>
  <si>
    <t>Tecnico profesional 2 Conservación - Resolución Conjunta</t>
  </si>
  <si>
    <t>Tecnico profesional Conservación - Resolución Conjunta</t>
  </si>
  <si>
    <t>Lider Abogado Resolución conjunta</t>
  </si>
  <si>
    <t>Abogado Resolución conjunta</t>
  </si>
  <si>
    <t>Asesora Jurídica</t>
  </si>
  <si>
    <t>Asesora Transversal</t>
  </si>
  <si>
    <t>Asesora Fuentes De Financiación</t>
  </si>
  <si>
    <t>Asesor Temas Conceptuales</t>
  </si>
  <si>
    <t>Seguimiento A La Supervisón - Transversal</t>
  </si>
  <si>
    <t>Temas Económicos-Estudios De Mercado</t>
  </si>
  <si>
    <t>Asesor Temas Conceptuales (Tecnico Tierras)</t>
  </si>
  <si>
    <t xml:space="preserve">Profesional Fuentes De Financiación 2 </t>
  </si>
  <si>
    <t>Líder 1-Ladmcol</t>
  </si>
  <si>
    <t>Profesional Ladmcol</t>
  </si>
  <si>
    <t>Profesional En Bpm (Procesos-Conservación) (Sistema de Gestión Catastral)</t>
  </si>
  <si>
    <t>Profesional En Bpm (Procesos-Actualización)(Sistema de Gestión Catastral)</t>
  </si>
  <si>
    <t>Lider Funcional Nuevo Snc (Actualización) (Sistema de Gestión Catastral)</t>
  </si>
  <si>
    <t>Lider Funcional Nuevo Snc (Conservación) (Sistema de Gestión Catastral)</t>
  </si>
  <si>
    <t>Líder Funcional Y Administrador (Rdm Sinic)</t>
  </si>
  <si>
    <t>Profesional Sig SGC (Sistema de Gestión Catastral)</t>
  </si>
  <si>
    <t>Profesional SGC  (Sistema de Gestión Catastral)</t>
  </si>
  <si>
    <t>Profesional  (Sistema de Gestión Catastral)</t>
  </si>
  <si>
    <t>Arquitecto Empresarial (Procesos)  (Sistema de Gestión Catastral)</t>
  </si>
  <si>
    <t xml:space="preserve">Profesional funcional de SNC y de captura de información predial </t>
  </si>
  <si>
    <t>Analista de incidentes y requerimientos</t>
  </si>
  <si>
    <t>Profesional de gestión de proyectos y requerimietos VIVI</t>
  </si>
  <si>
    <t>Apoyo profesional (Sistema de Gestión Catastral)</t>
  </si>
  <si>
    <t>Control Calidad de Reconocimiento Segundas Instancias</t>
  </si>
  <si>
    <t>Abogado Contractual</t>
  </si>
  <si>
    <t>Técnico de Cuentas</t>
  </si>
  <si>
    <t>Abogado Contractual Bancos</t>
  </si>
  <si>
    <t>Abogado lider Contractual</t>
  </si>
  <si>
    <t>Seguimiento Administrativo Y Cuentas</t>
  </si>
  <si>
    <t>Abogado Contractual Junior</t>
  </si>
  <si>
    <t xml:space="preserve">Seguimiento Administrativo </t>
  </si>
  <si>
    <t>Abogado Contractual Junior Bancos</t>
  </si>
  <si>
    <t>Lider Financiero</t>
  </si>
  <si>
    <t>Profesional Financiero -ingresos</t>
  </si>
  <si>
    <t>Apoyo Profesional financiero</t>
  </si>
  <si>
    <t>Abogado transversal (tutelas)</t>
  </si>
  <si>
    <t>Lider Abogados</t>
  </si>
  <si>
    <t>Apoyo Juridico Junior</t>
  </si>
  <si>
    <t>Topografo</t>
  </si>
  <si>
    <t>Profesional Tierras - Ingeniero Catastral</t>
  </si>
  <si>
    <t>Técnico Cifras Tierras</t>
  </si>
  <si>
    <t>Apoyo Abogado Tierras</t>
  </si>
  <si>
    <t>Técnico Administrativo Tierras</t>
  </si>
  <si>
    <t>Auxiliar De Apoyo</t>
  </si>
  <si>
    <t>Control De Calidad</t>
  </si>
  <si>
    <t>Correspondencia, Archivo Y Documentación</t>
  </si>
  <si>
    <t>Componente Economico</t>
  </si>
  <si>
    <t>Avaluador Regional</t>
  </si>
  <si>
    <t>Apoyo y seguimiento a la gestión</t>
  </si>
  <si>
    <t xml:space="preserve">Perito Junior </t>
  </si>
  <si>
    <t>Avaluos- normativa</t>
  </si>
  <si>
    <t>Perito Regional</t>
  </si>
  <si>
    <t>Ejecutores y Control de Calidad ZH</t>
  </si>
  <si>
    <t>Presupuesto tipologias</t>
  </si>
  <si>
    <t>Lider administrativo avaluos</t>
  </si>
  <si>
    <t>Profesional Financiero -ingresos Avaluos</t>
  </si>
  <si>
    <t>Asesor Abogado avaluos</t>
  </si>
  <si>
    <t>Seguimiento técnico componente economico</t>
  </si>
  <si>
    <t>Coordinador componente economico</t>
  </si>
  <si>
    <t>Abogado junio avaluos</t>
  </si>
  <si>
    <t>componente economico revisor de ZH</t>
  </si>
  <si>
    <t>Presupuesto de Obras</t>
  </si>
  <si>
    <t>Presupuesto de Obras-junior</t>
  </si>
  <si>
    <t>Ingeniero-Economista</t>
  </si>
  <si>
    <t>Control de Calidad Zonas</t>
  </si>
  <si>
    <t>Profesional SIG avaluos</t>
  </si>
  <si>
    <t>Catastrales SIG</t>
  </si>
  <si>
    <t>Gestor cruce Base Datos</t>
  </si>
  <si>
    <t>Calidad Interrelacion Catastro Registro</t>
  </si>
  <si>
    <t xml:space="preserve">Profesionales Control evaluación de calidad </t>
  </si>
  <si>
    <t xml:space="preserve">Lider de evaluación de calidad </t>
  </si>
  <si>
    <t>Apoyo Software Cica</t>
  </si>
  <si>
    <t>Profesional Componente Fisico</t>
  </si>
  <si>
    <t>Validación información catastral</t>
  </si>
  <si>
    <t>Lider-Abogado Componente Juridico catastral</t>
  </si>
  <si>
    <t xml:space="preserve">Abogado Componente Juridico catastral </t>
  </si>
  <si>
    <t>Apoyo Abogado Componente Juridico catastral</t>
  </si>
  <si>
    <t>Apoyo Diagnóstico</t>
  </si>
  <si>
    <t xml:space="preserve">Apoyo Diagnóstico información jurídica </t>
  </si>
  <si>
    <t>Apoyo Diagnóstico seguimiento y control</t>
  </si>
  <si>
    <t>Apoyo Diagnóstico control de reconocimiento</t>
  </si>
  <si>
    <t>Líder Prereconocimiento / Diagnóstico</t>
  </si>
  <si>
    <t>Líder Seguimiento/Monitoreo</t>
  </si>
  <si>
    <t>Profesional Indicadores</t>
  </si>
  <si>
    <t>Profesional Indicadores (Power Bi)</t>
  </si>
  <si>
    <t>Seguimiento Costos Proyectos</t>
  </si>
  <si>
    <t>Lider administrativo Proyectos</t>
  </si>
  <si>
    <t>Profesional  integral SIG-oficina</t>
  </si>
  <si>
    <t>Profesional Sig Gestion De Información Catastral</t>
  </si>
  <si>
    <t>Sig-Senior Gestion De Información Catastral</t>
  </si>
  <si>
    <t>Apoyo Técnico Gestion De Información Catastral</t>
  </si>
  <si>
    <t>Alfanumerica Y Estadistica</t>
  </si>
  <si>
    <t>Líder Modelamiento Procesos</t>
  </si>
  <si>
    <t>Gerente Proyectos</t>
  </si>
  <si>
    <t>Gerente Proyectos junior</t>
  </si>
  <si>
    <t>Líder Gerentes Proyectos</t>
  </si>
  <si>
    <t>Transversales Subdirección Operación Proyectos</t>
  </si>
  <si>
    <t>Profesional Calidad Oficina</t>
  </si>
  <si>
    <t>Profesional de calidad juridica</t>
  </si>
  <si>
    <t xml:space="preserve">Control de calidad consolidación </t>
  </si>
  <si>
    <t>ICARE-abogado</t>
  </si>
  <si>
    <t>Sguimiento transversal proyectos</t>
  </si>
  <si>
    <t>Documentación Y Seguimiento Transversal</t>
  </si>
  <si>
    <t>Líder Sistema Archivos</t>
  </si>
  <si>
    <t>Enlace Con Snc Para La Operación</t>
  </si>
  <si>
    <t>Seguimiento y monitereo proyectos</t>
  </si>
  <si>
    <t>Seguimiento municipios</t>
  </si>
  <si>
    <t>Asesor Tecnico Proyectos</t>
  </si>
  <si>
    <t>Estadistico</t>
  </si>
  <si>
    <t>Asesor Juridico- contractual</t>
  </si>
  <si>
    <t>DRH</t>
  </si>
  <si>
    <t>Apoyos técnicos habilitación</t>
  </si>
  <si>
    <t>Profesionales técnicos de habilitación</t>
  </si>
  <si>
    <t>Profesionales jurídicos de habilitación</t>
  </si>
  <si>
    <t>Profesionales financieros de habilitación</t>
  </si>
  <si>
    <t>Profesionales técnicos de Regulación</t>
  </si>
  <si>
    <t>Profesionales jurídicos de Regulación</t>
  </si>
  <si>
    <t>Profesionales técnicos SINIC</t>
  </si>
  <si>
    <t>Profesional administrativo transversal</t>
  </si>
  <si>
    <t>Profesional jurídico contractual transversal</t>
  </si>
  <si>
    <t>Profesional técnico transversal</t>
  </si>
  <si>
    <t>Profesional jurídico transversal</t>
  </si>
  <si>
    <t>DCI</t>
  </si>
  <si>
    <t>Profesionales Auditores internos.</t>
  </si>
  <si>
    <t>OAP</t>
  </si>
  <si>
    <t>Enlaces de planeación</t>
  </si>
  <si>
    <t>Profesional de automatización</t>
  </si>
  <si>
    <t>Profesional líder arquitectura de procesos </t>
  </si>
  <si>
    <t>Profesional control documental y arquitectura de procesos junior </t>
  </si>
  <si>
    <t>Profesional líder implementación SGI</t>
  </si>
  <si>
    <t>Profesional Junior implementación SGI </t>
  </si>
  <si>
    <t>Profesional Sistema de Gestión Ambiental. </t>
  </si>
  <si>
    <t>Profesional implementación Sistema Gestión de Seguridad de la Información. </t>
  </si>
  <si>
    <t>Profesional regalías y formulación- reformulación de proyectos. </t>
  </si>
  <si>
    <t>Profesional seguimiento de indicadores y estructuración de informes. </t>
  </si>
  <si>
    <t>ORC</t>
  </si>
  <si>
    <t>Accesibilidad / lenguaje claro</t>
  </si>
  <si>
    <t>Museos Nacionales Suelos y Geografía y Cartografía</t>
  </si>
  <si>
    <t>Jurídico</t>
  </si>
  <si>
    <t>Ciencia de Datos / Reportes</t>
  </si>
  <si>
    <t>Biblioteca, Hemeroteca, Mapoteca</t>
  </si>
  <si>
    <t>Mapoteca - Inventarios</t>
  </si>
  <si>
    <t>Hemeroteca - Inventarios</t>
  </si>
  <si>
    <t>Estrategia / Planes</t>
  </si>
  <si>
    <t>Canales / Política</t>
  </si>
  <si>
    <t>COMUN</t>
  </si>
  <si>
    <t>Líder de comunicación externa</t>
  </si>
  <si>
    <t xml:space="preserve"> Líder de comunicación interna  </t>
  </si>
  <si>
    <t>Enlaces Senior  </t>
  </si>
  <si>
    <t>Enlaces Junior  </t>
  </si>
  <si>
    <t>Community manager </t>
  </si>
  <si>
    <t>Diseñador Senior </t>
  </si>
  <si>
    <t>Audiovisual Senior  </t>
  </si>
  <si>
    <t>STH</t>
  </si>
  <si>
    <t>SAF</t>
  </si>
  <si>
    <t>Por definir</t>
  </si>
  <si>
    <t>COMER</t>
  </si>
  <si>
    <t>OAJ</t>
  </si>
  <si>
    <t>DIP</t>
  </si>
  <si>
    <t>SUBDIRECCIÓN ADMINISTRATIVA Y FINANCIREA</t>
  </si>
  <si>
    <t xml:space="preserve">Adquisición de Kits de carretera y botiquín reglamentario para los vehículos de la sede Central y Direcciones territoriales del Instituto Geográfico Agustín Codazzi </t>
  </si>
  <si>
    <t>Secretaria Geneal</t>
  </si>
  <si>
    <t>Subdirección Administrativa y Financiera</t>
  </si>
  <si>
    <t>Subdirectora Administrativa y Financiera</t>
  </si>
  <si>
    <t>A-02-02-01-004-009</t>
  </si>
  <si>
    <t>Prestacion de servicios personales para realizar las actividades de apoyo a la  coordinación, asignación, control y seguimiento a los trámites como resultado del proceso de conservación  catastral  en la Dirección territorial Córdoba</t>
  </si>
  <si>
    <t>SUBDIRECCIÓN DE PROYECTOS</t>
  </si>
  <si>
    <t>PLAN DE ADQUISICIONES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</si>
</sst>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 #,##0_-;\-&quot;$&quot;\ * #,##0_-;_-&quot;$&quot;\ * &quot;-&quot;_-;_-@_-"/>
    <numFmt numFmtId="44" formatCode="_-&quot;$&quot;\ * #,##0.00_-;\-&quot;$&quot;\ * #,##0.00_-;_-&quot;$&quot;\ * &quot;-&quot;??_-;_-@_-"/>
    <numFmt numFmtId="164" formatCode="_-&quot;$&quot;\ * #,##0_-;\-&quot;$&quot;\ * #,##0_-;_-&quot;$&quot;\ * &quot;-&quot;??_-;_-@_-"/>
    <numFmt numFmtId="165" formatCode="[$$-240A]\ #,##0.00"/>
    <numFmt numFmtId="166" formatCode="&quot;$&quot;\ #,##0.00"/>
    <numFmt numFmtId="167" formatCode="&quot;$&quot;\ #,##0"/>
  </numFmts>
  <fonts count="32" x14ac:knownFonts="1">
    <font>
      <sz val="11"/>
      <color theme="1"/>
      <name val="Calibri"/>
      <family val="2"/>
      <scheme val="minor"/>
    </font>
    <font>
      <b/>
      <sz val="11"/>
      <color theme="0"/>
      <name val="Calibri"/>
      <family val="2"/>
      <scheme val="minor"/>
    </font>
    <font>
      <b/>
      <sz val="10"/>
      <color theme="1"/>
      <name val="Verdana"/>
      <family val="2"/>
    </font>
    <font>
      <b/>
      <sz val="9"/>
      <color indexed="81"/>
      <name val="Tahoma"/>
      <family val="2"/>
    </font>
    <font>
      <sz val="11"/>
      <color theme="1"/>
      <name val="Verdana"/>
      <family val="2"/>
    </font>
    <font>
      <b/>
      <sz val="20"/>
      <color theme="1"/>
      <name val="Verdana"/>
      <family val="2"/>
    </font>
    <font>
      <b/>
      <sz val="11"/>
      <color theme="0"/>
      <name val="Verdana"/>
      <family val="2"/>
    </font>
    <font>
      <sz val="11"/>
      <name val="Verdana"/>
      <family val="2"/>
    </font>
    <font>
      <sz val="11"/>
      <color rgb="FFFF0000"/>
      <name val="Verdana"/>
      <family val="2"/>
    </font>
    <font>
      <sz val="11"/>
      <color rgb="FF000000"/>
      <name val="Verdana"/>
      <family val="2"/>
    </font>
    <font>
      <b/>
      <sz val="18"/>
      <color theme="1"/>
      <name val="Verdana"/>
      <family val="2"/>
    </font>
    <font>
      <sz val="11"/>
      <color theme="0"/>
      <name val="Verdana"/>
      <family val="2"/>
    </font>
    <font>
      <sz val="10"/>
      <color theme="1"/>
      <name val="Verdana"/>
      <family val="2"/>
    </font>
    <font>
      <b/>
      <sz val="10"/>
      <color theme="0"/>
      <name val="Verdana"/>
      <family val="2"/>
    </font>
    <font>
      <sz val="12"/>
      <color theme="1"/>
      <name val="Calibri"/>
      <family val="2"/>
      <scheme val="minor"/>
    </font>
    <font>
      <sz val="10"/>
      <color rgb="FF000000"/>
      <name val="Verdana"/>
      <family val="2"/>
    </font>
    <font>
      <b/>
      <sz val="8"/>
      <color theme="0"/>
      <name val="Calibri"/>
      <family val="2"/>
      <scheme val="minor"/>
    </font>
    <font>
      <sz val="8"/>
      <color theme="1"/>
      <name val="Calibri"/>
      <family val="2"/>
      <scheme val="minor"/>
    </font>
    <font>
      <sz val="11"/>
      <color rgb="FF000000"/>
      <name val="Calibri"/>
      <family val="2"/>
      <scheme val="minor"/>
    </font>
    <font>
      <sz val="11"/>
      <color theme="1"/>
      <name val="Calibri"/>
      <family val="2"/>
      <scheme val="minor"/>
    </font>
    <font>
      <sz val="14"/>
      <color theme="1"/>
      <name val="Arial"/>
      <family val="2"/>
    </font>
    <font>
      <sz val="10"/>
      <name val="Verdana"/>
      <family val="2"/>
    </font>
    <font>
      <sz val="10"/>
      <color theme="1"/>
      <name val="Arial"/>
      <family val="2"/>
    </font>
    <font>
      <sz val="12"/>
      <color theme="1"/>
      <name val="Arial"/>
      <family val="2"/>
    </font>
    <font>
      <sz val="11"/>
      <name val="Calibri"/>
      <family val="2"/>
      <scheme val="minor"/>
    </font>
    <font>
      <sz val="12"/>
      <color rgb="FF000000"/>
      <name val="Arial"/>
      <family val="2"/>
    </font>
    <font>
      <sz val="11"/>
      <color rgb="FF444444"/>
      <name val="Calibri"/>
      <family val="2"/>
      <scheme val="minor"/>
    </font>
    <font>
      <sz val="12"/>
      <color rgb="FF000000"/>
      <name val="Arial"/>
      <family val="2"/>
    </font>
    <font>
      <sz val="12"/>
      <name val="Arial"/>
      <family val="2"/>
    </font>
    <font>
      <sz val="12"/>
      <name val="Calibri"/>
      <family val="2"/>
      <scheme val="minor"/>
    </font>
    <font>
      <sz val="12"/>
      <color rgb="FF444444"/>
      <name val="Calibri"/>
      <family val="2"/>
      <scheme val="minor"/>
    </font>
    <font>
      <sz val="11"/>
      <color theme="1"/>
      <name val="Arial"/>
      <family val="2"/>
    </font>
  </fonts>
  <fills count="23">
    <fill>
      <patternFill patternType="none"/>
    </fill>
    <fill>
      <patternFill patternType="gray125"/>
    </fill>
    <fill>
      <patternFill patternType="solid">
        <fgColor rgb="FF808080"/>
        <bgColor indexed="64"/>
      </patternFill>
    </fill>
    <fill>
      <patternFill patternType="solid">
        <fgColor theme="8" tint="-0.249977111117893"/>
        <bgColor indexed="64"/>
      </patternFill>
    </fill>
    <fill>
      <patternFill patternType="solid">
        <fgColor rgb="FFDBE5F1"/>
        <bgColor indexed="64"/>
      </patternFill>
    </fill>
    <fill>
      <patternFill patternType="solid">
        <fgColor theme="4" tint="0.59999389629810485"/>
        <bgColor indexed="64"/>
      </patternFill>
    </fill>
    <fill>
      <patternFill patternType="solid">
        <fgColor theme="9"/>
        <bgColor indexed="64"/>
      </patternFill>
    </fill>
    <fill>
      <patternFill patternType="solid">
        <fgColor theme="9" tint="0.59999389629810485"/>
        <bgColor indexed="64"/>
      </patternFill>
    </fill>
    <fill>
      <patternFill patternType="solid">
        <fgColor rgb="FF002060"/>
        <bgColor indexed="64"/>
      </patternFill>
    </fill>
    <fill>
      <patternFill patternType="solid">
        <fgColor rgb="FF002060"/>
        <bgColor theme="1"/>
      </patternFill>
    </fill>
    <fill>
      <patternFill patternType="solid">
        <fgColor theme="4" tint="-0.249977111117893"/>
        <bgColor theme="1"/>
      </patternFill>
    </fill>
    <fill>
      <patternFill patternType="solid">
        <fgColor theme="0"/>
        <bgColor indexed="64"/>
      </patternFill>
    </fill>
    <fill>
      <patternFill patternType="solid">
        <fgColor rgb="FFFFFFFF"/>
        <bgColor indexed="64"/>
      </patternFill>
    </fill>
    <fill>
      <patternFill patternType="solid">
        <fgColor indexed="65"/>
        <bgColor indexed="64"/>
      </patternFill>
    </fill>
    <fill>
      <patternFill patternType="solid">
        <fgColor theme="0"/>
        <bgColor theme="0"/>
      </patternFill>
    </fill>
    <fill>
      <patternFill patternType="solid">
        <fgColor theme="3"/>
        <bgColor indexed="64"/>
      </patternFill>
    </fill>
    <fill>
      <patternFill patternType="solid">
        <fgColor theme="9" tint="0.7993408001953185"/>
        <bgColor indexed="64"/>
      </patternFill>
    </fill>
    <fill>
      <patternFill patternType="solid">
        <fgColor theme="8" tint="0.79998168889431442"/>
        <bgColor indexed="65"/>
      </patternFill>
    </fill>
    <fill>
      <patternFill patternType="solid">
        <fgColor rgb="FFFFFFFF"/>
        <bgColor rgb="FF000000"/>
      </patternFill>
    </fill>
    <fill>
      <patternFill patternType="solid">
        <fgColor rgb="FFFFFF00"/>
        <bgColor indexed="64"/>
      </patternFill>
    </fill>
    <fill>
      <patternFill patternType="solid">
        <fgColor rgb="FFFFFF00"/>
        <bgColor rgb="FF000000"/>
      </patternFill>
    </fill>
    <fill>
      <patternFill patternType="solid">
        <fgColor theme="7" tint="0.39997558519241921"/>
        <bgColor indexed="64"/>
      </patternFill>
    </fill>
    <fill>
      <patternFill patternType="solid">
        <fgColor theme="7" tint="0.39997558519241921"/>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2" fillId="2" borderId="1" applyNumberFormat="0" applyProtection="0">
      <alignment horizontal="left" vertical="center" wrapText="1"/>
    </xf>
    <xf numFmtId="0" fontId="2" fillId="4" borderId="0" applyNumberFormat="0" applyBorder="0" applyProtection="0">
      <alignment horizontal="center" vertical="center"/>
    </xf>
    <xf numFmtId="0" fontId="14" fillId="0" borderId="0"/>
    <xf numFmtId="0" fontId="18" fillId="0" borderId="0"/>
    <xf numFmtId="44" fontId="19" fillId="0" borderId="0" applyFont="0" applyFill="0" applyBorder="0" applyAlignment="0" applyProtection="0"/>
    <xf numFmtId="49" fontId="21" fillId="0" borderId="0">
      <alignment horizontal="left" vertical="center"/>
    </xf>
    <xf numFmtId="42" fontId="22" fillId="0" borderId="0" applyFont="0" applyFill="0" applyBorder="0" applyAlignment="0" applyProtection="0"/>
    <xf numFmtId="0" fontId="19" fillId="17" borderId="0" applyNumberFormat="0" applyBorder="0" applyAlignment="0" applyProtection="0"/>
  </cellStyleXfs>
  <cellXfs count="176">
    <xf numFmtId="0" fontId="0" fillId="0" borderId="0" xfId="0"/>
    <xf numFmtId="0" fontId="4" fillId="0" borderId="0" xfId="0" applyFont="1"/>
    <xf numFmtId="0" fontId="5" fillId="0" borderId="0" xfId="0" applyFont="1" applyAlignment="1">
      <alignment vertical="center"/>
    </xf>
    <xf numFmtId="0" fontId="4" fillId="0" borderId="0" xfId="0" applyFont="1" applyAlignment="1">
      <alignment wrapText="1"/>
    </xf>
    <xf numFmtId="0" fontId="6" fillId="9" borderId="8"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6" fillId="10" borderId="0" xfId="0" applyFont="1" applyFill="1" applyAlignment="1">
      <alignment horizontal="center" vertical="center" wrapText="1"/>
    </xf>
    <xf numFmtId="0" fontId="4" fillId="0" borderId="11" xfId="0" applyFont="1" applyBorder="1" applyAlignment="1">
      <alignment vertical="center"/>
    </xf>
    <xf numFmtId="0" fontId="4" fillId="0" borderId="12" xfId="0" applyFont="1" applyBorder="1" applyAlignment="1">
      <alignment vertical="center" wrapText="1"/>
    </xf>
    <xf numFmtId="0" fontId="4" fillId="0" borderId="12" xfId="0" applyFont="1" applyBorder="1" applyAlignment="1">
      <alignment vertical="center"/>
    </xf>
    <xf numFmtId="0" fontId="4" fillId="0" borderId="13" xfId="0" applyFont="1" applyBorder="1" applyAlignment="1">
      <alignment horizontal="justify" vertical="center" wrapText="1"/>
    </xf>
    <xf numFmtId="0" fontId="7" fillId="11" borderId="13" xfId="0" applyFont="1" applyFill="1" applyBorder="1" applyAlignment="1">
      <alignment horizontal="justify" vertical="center" wrapText="1"/>
    </xf>
    <xf numFmtId="0" fontId="8" fillId="11" borderId="13" xfId="0" applyFont="1" applyFill="1" applyBorder="1" applyAlignment="1">
      <alignment horizontal="justify" vertical="center" wrapText="1"/>
    </xf>
    <xf numFmtId="0" fontId="9" fillId="0" borderId="13" xfId="0" applyFont="1" applyBorder="1" applyAlignment="1">
      <alignment horizontal="justify" vertical="center" wrapText="1"/>
    </xf>
    <xf numFmtId="0" fontId="4" fillId="12" borderId="13" xfId="0" applyFont="1" applyFill="1" applyBorder="1" applyAlignment="1">
      <alignment horizontal="justify" vertical="center" wrapText="1"/>
    </xf>
    <xf numFmtId="0" fontId="4" fillId="11" borderId="13" xfId="0" applyFont="1" applyFill="1" applyBorder="1" applyAlignment="1">
      <alignment horizontal="justify" vertical="center" wrapText="1"/>
    </xf>
    <xf numFmtId="0" fontId="7" fillId="0" borderId="13" xfId="0" applyFont="1" applyBorder="1" applyAlignment="1">
      <alignment horizontal="justify" vertical="center" wrapText="1"/>
    </xf>
    <xf numFmtId="0" fontId="4" fillId="13" borderId="13" xfId="0" applyFont="1" applyFill="1" applyBorder="1" applyAlignment="1">
      <alignment horizontal="justify" vertical="center" wrapText="1"/>
    </xf>
    <xf numFmtId="0" fontId="4" fillId="14" borderId="13" xfId="0" applyFont="1" applyFill="1" applyBorder="1" applyAlignment="1">
      <alignment horizontal="justify" vertical="center" wrapText="1"/>
    </xf>
    <xf numFmtId="0" fontId="4" fillId="0" borderId="14" xfId="0" applyFont="1" applyBorder="1" applyAlignment="1">
      <alignment vertical="center"/>
    </xf>
    <xf numFmtId="0" fontId="4" fillId="0" borderId="15" xfId="0" applyFont="1" applyBorder="1" applyAlignment="1">
      <alignment vertical="center" wrapText="1"/>
    </xf>
    <xf numFmtId="0" fontId="4" fillId="0" borderId="15" xfId="0" applyFont="1" applyBorder="1" applyAlignment="1">
      <alignment vertical="center"/>
    </xf>
    <xf numFmtId="0" fontId="4" fillId="0" borderId="16" xfId="0" applyFont="1" applyBorder="1" applyAlignment="1">
      <alignment horizontal="justify" vertical="center" wrapText="1"/>
    </xf>
    <xf numFmtId="0" fontId="10" fillId="0" borderId="0" xfId="0" applyFont="1" applyAlignment="1">
      <alignment horizontal="left" vertical="center"/>
    </xf>
    <xf numFmtId="0" fontId="11" fillId="8" borderId="0" xfId="0" applyFont="1" applyFill="1"/>
    <xf numFmtId="0" fontId="11" fillId="8" borderId="0" xfId="0" applyFont="1" applyFill="1" applyAlignment="1">
      <alignment wrapText="1"/>
    </xf>
    <xf numFmtId="0" fontId="11" fillId="0" borderId="0" xfId="0" applyFont="1"/>
    <xf numFmtId="0" fontId="4" fillId="0" borderId="0" xfId="0" quotePrefix="1" applyFont="1"/>
    <xf numFmtId="0" fontId="4" fillId="0" borderId="0" xfId="0" applyFont="1" applyAlignment="1">
      <alignment vertical="center"/>
    </xf>
    <xf numFmtId="0" fontId="12" fillId="0" borderId="0" xfId="0" applyFont="1"/>
    <xf numFmtId="0" fontId="2" fillId="0" borderId="0" xfId="0" applyFont="1" applyAlignment="1">
      <alignment horizontal="left" vertical="center" wrapText="1"/>
    </xf>
    <xf numFmtId="0" fontId="13" fillId="8" borderId="6" xfId="0" applyFont="1" applyFill="1" applyBorder="1"/>
    <xf numFmtId="0" fontId="13" fillId="8" borderId="6" xfId="0" applyFont="1" applyFill="1" applyBorder="1" applyAlignment="1">
      <alignment wrapText="1"/>
    </xf>
    <xf numFmtId="0" fontId="12" fillId="0" borderId="6" xfId="0" applyFont="1" applyBorder="1"/>
    <xf numFmtId="0" fontId="12" fillId="0" borderId="6" xfId="0" applyFont="1" applyBorder="1" applyAlignment="1">
      <alignment wrapText="1"/>
    </xf>
    <xf numFmtId="0" fontId="12" fillId="0" borderId="6" xfId="3" applyFont="1" applyBorder="1"/>
    <xf numFmtId="0" fontId="12" fillId="0" borderId="6" xfId="0" applyFont="1" applyBorder="1" applyAlignment="1">
      <alignment horizontal="left"/>
    </xf>
    <xf numFmtId="0" fontId="15" fillId="0" borderId="6" xfId="0" applyFont="1" applyBorder="1" applyAlignment="1">
      <alignment vertical="center"/>
    </xf>
    <xf numFmtId="0" fontId="15" fillId="0" borderId="6" xfId="0" applyFont="1" applyBorder="1" applyAlignment="1">
      <alignment horizontal="left" vertical="center" wrapText="1" indent="1"/>
    </xf>
    <xf numFmtId="0" fontId="12" fillId="0" borderId="0" xfId="0" applyFont="1" applyAlignment="1">
      <alignment wrapText="1"/>
    </xf>
    <xf numFmtId="0" fontId="16" fillId="15" borderId="0" xfId="3" applyFont="1" applyFill="1" applyAlignment="1">
      <alignment horizontal="center" vertical="center" wrapText="1"/>
    </xf>
    <xf numFmtId="0" fontId="1" fillId="15" borderId="0" xfId="0" applyFont="1" applyFill="1" applyAlignment="1">
      <alignment horizontal="center" vertical="center" wrapText="1"/>
    </xf>
    <xf numFmtId="0" fontId="18" fillId="0" borderId="0" xfId="4" applyAlignment="1">
      <alignment horizontal="left" wrapText="1"/>
    </xf>
    <xf numFmtId="0" fontId="17" fillId="0" borderId="0" xfId="3" applyFont="1" applyAlignment="1">
      <alignment wrapText="1"/>
    </xf>
    <xf numFmtId="0" fontId="16" fillId="15" borderId="0" xfId="3" applyFont="1" applyFill="1" applyAlignment="1">
      <alignment horizontal="left" vertical="center" wrapText="1"/>
    </xf>
    <xf numFmtId="0" fontId="17" fillId="0" borderId="0" xfId="0" applyFont="1"/>
    <xf numFmtId="0" fontId="17" fillId="0" borderId="0" xfId="3" applyFont="1" applyAlignment="1">
      <alignment horizontal="left" wrapText="1"/>
    </xf>
    <xf numFmtId="0" fontId="17" fillId="0" borderId="0" xfId="0" applyFont="1" applyAlignment="1">
      <alignment horizontal="left" wrapText="1"/>
    </xf>
    <xf numFmtId="0" fontId="17" fillId="0" borderId="0" xfId="0" applyFont="1" applyAlignment="1">
      <alignment wrapText="1"/>
    </xf>
    <xf numFmtId="0" fontId="20" fillId="16" borderId="1" xfId="0" applyFont="1" applyFill="1" applyBorder="1" applyAlignment="1">
      <alignment horizontal="center" vertical="center" wrapText="1"/>
    </xf>
    <xf numFmtId="0" fontId="23" fillId="0" borderId="0" xfId="0" applyFont="1" applyAlignment="1">
      <alignment horizontal="center"/>
    </xf>
    <xf numFmtId="1" fontId="23" fillId="0" borderId="0" xfId="0" applyNumberFormat="1" applyFont="1" applyAlignment="1">
      <alignment horizontal="center"/>
    </xf>
    <xf numFmtId="0" fontId="23" fillId="0" borderId="0" xfId="0" applyFont="1" applyAlignment="1">
      <alignment horizontal="center" wrapText="1"/>
    </xf>
    <xf numFmtId="0" fontId="23" fillId="0" borderId="0" xfId="0" applyFont="1" applyAlignment="1">
      <alignment wrapText="1"/>
    </xf>
    <xf numFmtId="0" fontId="23" fillId="5" borderId="17" xfId="2" applyFont="1" applyFill="1" applyBorder="1" applyAlignment="1" applyProtection="1">
      <alignment horizontal="center" vertical="center" wrapText="1"/>
    </xf>
    <xf numFmtId="0" fontId="23" fillId="4" borderId="17" xfId="2" applyFont="1" applyBorder="1" applyAlignment="1" applyProtection="1">
      <alignment horizontal="center" wrapText="1"/>
    </xf>
    <xf numFmtId="0" fontId="23" fillId="5" borderId="17" xfId="2" applyFont="1" applyFill="1" applyBorder="1" applyAlignment="1" applyProtection="1">
      <alignment horizontal="center" wrapText="1"/>
    </xf>
    <xf numFmtId="1" fontId="23" fillId="5" borderId="17" xfId="2" applyNumberFormat="1" applyFont="1" applyFill="1" applyBorder="1" applyAlignment="1" applyProtection="1">
      <alignment horizontal="center" wrapText="1"/>
    </xf>
    <xf numFmtId="0" fontId="23" fillId="7" borderId="17" xfId="2" applyFont="1" applyFill="1" applyBorder="1" applyAlignment="1" applyProtection="1">
      <alignment horizontal="center" vertical="center" wrapText="1"/>
    </xf>
    <xf numFmtId="0" fontId="23" fillId="7" borderId="5" xfId="2" applyFont="1" applyFill="1" applyBorder="1" applyAlignment="1" applyProtection="1">
      <alignment horizontal="center" vertical="center" wrapText="1"/>
    </xf>
    <xf numFmtId="0" fontId="23" fillId="3" borderId="0" xfId="0" applyFont="1" applyFill="1" applyAlignment="1">
      <alignment wrapText="1"/>
    </xf>
    <xf numFmtId="0" fontId="23" fillId="4" borderId="17" xfId="2" applyFont="1" applyBorder="1" applyAlignment="1" applyProtection="1">
      <alignment wrapText="1"/>
    </xf>
    <xf numFmtId="0" fontId="23" fillId="17" borderId="0" xfId="8" applyFont="1" applyAlignment="1">
      <alignment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25" fillId="0" borderId="1" xfId="0" applyFont="1" applyBorder="1" applyAlignment="1">
      <alignment horizontal="left" vertical="center" wrapText="1"/>
    </xf>
    <xf numFmtId="0" fontId="25" fillId="0" borderId="1" xfId="0" applyFont="1" applyBorder="1" applyAlignment="1">
      <alignment horizontal="justify" vertical="top" wrapText="1"/>
    </xf>
    <xf numFmtId="0" fontId="25" fillId="0" borderId="1" xfId="0" applyFont="1" applyBorder="1" applyAlignment="1">
      <alignment horizontal="center"/>
    </xf>
    <xf numFmtId="1" fontId="23" fillId="0" borderId="1" xfId="0" applyNumberFormat="1" applyFont="1" applyBorder="1" applyAlignment="1">
      <alignment horizontal="center" wrapText="1"/>
    </xf>
    <xf numFmtId="0" fontId="23" fillId="5" borderId="17" xfId="2" applyFont="1" applyFill="1" applyBorder="1" applyAlignment="1" applyProtection="1">
      <alignment horizontal="justify" vertical="top" wrapText="1"/>
    </xf>
    <xf numFmtId="0" fontId="23" fillId="0" borderId="0" xfId="0" applyFont="1" applyAlignment="1">
      <alignment horizontal="justify" vertical="top" wrapText="1"/>
    </xf>
    <xf numFmtId="0" fontId="23" fillId="18" borderId="1" xfId="0" applyFont="1" applyFill="1" applyBorder="1" applyAlignment="1">
      <alignment horizontal="justify" vertical="top" wrapText="1"/>
    </xf>
    <xf numFmtId="0" fontId="23" fillId="0" borderId="1" xfId="0" applyFont="1" applyBorder="1" applyAlignment="1">
      <alignment horizontal="justify" wrapText="1" readingOrder="1"/>
    </xf>
    <xf numFmtId="0" fontId="23" fillId="0" borderId="1" xfId="0" applyFont="1" applyBorder="1" applyAlignment="1">
      <alignment horizontal="center" wrapText="1" readingOrder="1"/>
    </xf>
    <xf numFmtId="0" fontId="21" fillId="0" borderId="1" xfId="0" applyFont="1" applyBorder="1" applyAlignment="1">
      <alignment horizontal="center"/>
    </xf>
    <xf numFmtId="0" fontId="26" fillId="0" borderId="1" xfId="0" applyFont="1" applyBorder="1" applyAlignment="1">
      <alignment horizontal="center"/>
    </xf>
    <xf numFmtId="166" fontId="23" fillId="5" borderId="17" xfId="5" applyNumberFormat="1" applyFont="1" applyFill="1" applyBorder="1" applyAlignment="1" applyProtection="1">
      <alignment horizontal="center" vertical="center" wrapText="1"/>
      <protection locked="0"/>
    </xf>
    <xf numFmtId="166" fontId="23" fillId="0" borderId="0" xfId="5" applyNumberFormat="1" applyFont="1" applyFill="1" applyAlignment="1">
      <alignment horizontal="center" wrapText="1"/>
    </xf>
    <xf numFmtId="0" fontId="23" fillId="0" borderId="1" xfId="0" applyFont="1" applyBorder="1"/>
    <xf numFmtId="166" fontId="25" fillId="0" borderId="1" xfId="0" applyNumberFormat="1" applyFont="1" applyBorder="1" applyAlignment="1">
      <alignment horizontal="center" vertical="center" wrapText="1"/>
    </xf>
    <xf numFmtId="0" fontId="25" fillId="18" borderId="1" xfId="0" applyFont="1" applyFill="1" applyBorder="1" applyAlignment="1">
      <alignment horizontal="center" wrapText="1"/>
    </xf>
    <xf numFmtId="0" fontId="23" fillId="19" borderId="1" xfId="0" applyFont="1" applyFill="1" applyBorder="1" applyAlignment="1">
      <alignment horizontal="center"/>
    </xf>
    <xf numFmtId="0" fontId="23" fillId="19" borderId="1" xfId="0" applyFont="1" applyFill="1" applyBorder="1" applyAlignment="1">
      <alignment horizontal="center" wrapText="1"/>
    </xf>
    <xf numFmtId="0" fontId="28" fillId="19" borderId="1" xfId="0" applyFont="1" applyFill="1" applyBorder="1" applyAlignment="1">
      <alignment wrapText="1"/>
    </xf>
    <xf numFmtId="0" fontId="23" fillId="19" borderId="1" xfId="0" applyFont="1" applyFill="1" applyBorder="1" applyAlignment="1">
      <alignment horizontal="center" vertical="center" wrapText="1"/>
    </xf>
    <xf numFmtId="0" fontId="27" fillId="19" borderId="4" xfId="0" applyFont="1" applyFill="1" applyBorder="1" applyAlignment="1">
      <alignment wrapText="1"/>
    </xf>
    <xf numFmtId="0" fontId="27" fillId="19" borderId="19" xfId="0" applyFont="1" applyFill="1" applyBorder="1" applyAlignment="1">
      <alignment wrapText="1"/>
    </xf>
    <xf numFmtId="0" fontId="27" fillId="20" borderId="1" xfId="0" applyFont="1" applyFill="1" applyBorder="1" applyAlignment="1">
      <alignment wrapText="1"/>
    </xf>
    <xf numFmtId="0" fontId="27" fillId="20" borderId="19" xfId="0" applyFont="1" applyFill="1" applyBorder="1" applyAlignment="1">
      <alignment wrapText="1"/>
    </xf>
    <xf numFmtId="0" fontId="25" fillId="19" borderId="1" xfId="0" applyFont="1" applyFill="1" applyBorder="1" applyAlignment="1">
      <alignment horizontal="center" wrapText="1"/>
    </xf>
    <xf numFmtId="0" fontId="25" fillId="19" borderId="1" xfId="0" applyFont="1" applyFill="1" applyBorder="1" applyAlignment="1">
      <alignment horizontal="left" vertical="center" wrapText="1"/>
    </xf>
    <xf numFmtId="0" fontId="23" fillId="0" borderId="1" xfId="0" applyFont="1" applyBorder="1" applyAlignment="1">
      <alignment horizontal="center" wrapText="1"/>
    </xf>
    <xf numFmtId="0" fontId="23" fillId="0" borderId="1" xfId="0" applyFont="1" applyBorder="1" applyAlignment="1">
      <alignment horizontal="left" wrapText="1"/>
    </xf>
    <xf numFmtId="49" fontId="23" fillId="0" borderId="1" xfId="0" applyNumberFormat="1" applyFont="1" applyBorder="1" applyAlignment="1">
      <alignment horizontal="left" wrapText="1"/>
    </xf>
    <xf numFmtId="0" fontId="23" fillId="0" borderId="1" xfId="0" applyFont="1" applyBorder="1" applyAlignment="1">
      <alignment horizontal="center"/>
    </xf>
    <xf numFmtId="1" fontId="23" fillId="0" borderId="1" xfId="0" applyNumberFormat="1" applyFont="1" applyBorder="1" applyAlignment="1">
      <alignment horizontal="center"/>
    </xf>
    <xf numFmtId="0" fontId="23" fillId="0" borderId="1" xfId="0" applyFont="1" applyBorder="1" applyAlignment="1">
      <alignment horizontal="justify" vertical="top" wrapText="1"/>
    </xf>
    <xf numFmtId="166" fontId="23" fillId="0" borderId="1" xfId="5" applyNumberFormat="1" applyFont="1" applyFill="1" applyBorder="1" applyAlignment="1">
      <alignment horizontal="center" wrapText="1"/>
    </xf>
    <xf numFmtId="49" fontId="23" fillId="0" borderId="1" xfId="0" applyNumberFormat="1" applyFont="1" applyBorder="1" applyAlignment="1">
      <alignment horizontal="center" wrapText="1"/>
    </xf>
    <xf numFmtId="0" fontId="23" fillId="0" borderId="1" xfId="0" applyFont="1" applyBorder="1" applyAlignment="1">
      <alignment horizontal="justify" vertical="top"/>
    </xf>
    <xf numFmtId="166" fontId="23" fillId="0" borderId="1" xfId="5" applyNumberFormat="1" applyFont="1" applyFill="1" applyBorder="1" applyAlignment="1">
      <alignment horizontal="center"/>
    </xf>
    <xf numFmtId="0" fontId="23" fillId="0" borderId="1" xfId="0" applyFont="1" applyBorder="1" applyAlignment="1">
      <alignment wrapText="1"/>
    </xf>
    <xf numFmtId="0" fontId="23" fillId="0" borderId="1" xfId="0" applyFont="1" applyFill="1" applyBorder="1" applyAlignment="1">
      <alignment wrapText="1"/>
    </xf>
    <xf numFmtId="0" fontId="23" fillId="0" borderId="1" xfId="0" applyFont="1" applyFill="1" applyBorder="1" applyAlignment="1">
      <alignment horizontal="center"/>
    </xf>
    <xf numFmtId="0" fontId="29" fillId="0" borderId="1" xfId="0" applyFont="1" applyFill="1" applyBorder="1" applyAlignment="1">
      <alignment vertical="center"/>
    </xf>
    <xf numFmtId="0" fontId="29" fillId="0" borderId="1" xfId="0" applyFont="1" applyFill="1" applyBorder="1" applyAlignment="1">
      <alignment vertical="center" wrapText="1"/>
    </xf>
    <xf numFmtId="0" fontId="25" fillId="0" borderId="1" xfId="0" applyFont="1" applyFill="1" applyBorder="1" applyAlignment="1">
      <alignment horizontal="center" vertical="center"/>
    </xf>
    <xf numFmtId="0" fontId="29" fillId="0" borderId="1" xfId="0" applyFont="1" applyFill="1" applyBorder="1" applyAlignment="1">
      <alignment horizontal="center" vertical="center"/>
    </xf>
    <xf numFmtId="0" fontId="23" fillId="0" borderId="1" xfId="0" applyFont="1" applyFill="1" applyBorder="1" applyAlignment="1">
      <alignment horizontal="center" wrapText="1"/>
    </xf>
    <xf numFmtId="0" fontId="25" fillId="0" borderId="1" xfId="0" applyFont="1" applyFill="1" applyBorder="1" applyAlignment="1">
      <alignment horizontal="center" vertical="center" wrapText="1"/>
    </xf>
    <xf numFmtId="166" fontId="29" fillId="0" borderId="1" xfId="0" applyNumberFormat="1" applyFont="1" applyFill="1" applyBorder="1" applyAlignment="1">
      <alignment vertical="center"/>
    </xf>
    <xf numFmtId="0" fontId="24" fillId="0" borderId="1" xfId="0" applyFont="1" applyFill="1" applyBorder="1" applyAlignment="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9" fillId="0" borderId="0" xfId="0" applyFont="1" applyFill="1" applyAlignment="1">
      <alignment wrapText="1"/>
    </xf>
    <xf numFmtId="0" fontId="23" fillId="0" borderId="0" xfId="0" applyFont="1" applyFill="1" applyAlignment="1">
      <alignment horizontal="center"/>
    </xf>
    <xf numFmtId="0" fontId="23" fillId="19" borderId="0" xfId="0" applyFont="1" applyFill="1" applyAlignment="1">
      <alignment horizontal="center" wrapText="1"/>
    </xf>
    <xf numFmtId="0" fontId="23" fillId="19" borderId="0" xfId="0" applyFont="1" applyFill="1" applyAlignment="1">
      <alignment horizontal="center"/>
    </xf>
    <xf numFmtId="166" fontId="23" fillId="19" borderId="1" xfId="5" applyNumberFormat="1" applyFont="1" applyFill="1" applyBorder="1" applyAlignment="1">
      <alignment horizontal="center" wrapText="1"/>
    </xf>
    <xf numFmtId="165" fontId="23" fillId="19" borderId="1" xfId="0" applyNumberFormat="1" applyFont="1" applyFill="1" applyBorder="1" applyAlignment="1">
      <alignment horizontal="center" wrapText="1"/>
    </xf>
    <xf numFmtId="0" fontId="23" fillId="19" borderId="17" xfId="0" applyFont="1" applyFill="1" applyBorder="1" applyAlignment="1">
      <alignment horizontal="center" wrapText="1"/>
    </xf>
    <xf numFmtId="0" fontId="23" fillId="19" borderId="17" xfId="0" applyFont="1" applyFill="1" applyBorder="1" applyAlignment="1">
      <alignment wrapText="1"/>
    </xf>
    <xf numFmtId="0" fontId="23" fillId="19" borderId="17" xfId="0" applyFont="1" applyFill="1" applyBorder="1" applyAlignment="1">
      <alignment horizontal="justify" vertical="top" wrapText="1"/>
    </xf>
    <xf numFmtId="166" fontId="23" fillId="19" borderId="17" xfId="5" applyNumberFormat="1" applyFont="1" applyFill="1" applyBorder="1" applyAlignment="1">
      <alignment horizontal="center" wrapText="1"/>
    </xf>
    <xf numFmtId="0" fontId="23" fillId="19" borderId="1" xfId="0" applyFont="1" applyFill="1" applyBorder="1" applyAlignment="1"/>
    <xf numFmtId="0" fontId="23" fillId="19" borderId="1" xfId="0" applyFont="1" applyFill="1" applyBorder="1" applyAlignment="1">
      <alignment horizontal="justify" vertical="top"/>
    </xf>
    <xf numFmtId="166" fontId="23" fillId="19" borderId="1" xfId="5" applyNumberFormat="1" applyFont="1" applyFill="1" applyBorder="1" applyAlignment="1">
      <alignment horizontal="center"/>
    </xf>
    <xf numFmtId="0" fontId="23" fillId="19" borderId="1" xfId="0" applyFont="1" applyFill="1" applyBorder="1" applyAlignment="1">
      <alignment horizontal="left" wrapText="1"/>
    </xf>
    <xf numFmtId="49" fontId="23" fillId="19" borderId="1" xfId="0" applyNumberFormat="1" applyFont="1" applyFill="1" applyBorder="1" applyAlignment="1">
      <alignment horizontal="left" wrapText="1"/>
    </xf>
    <xf numFmtId="0" fontId="23" fillId="19" borderId="1" xfId="0" applyFont="1" applyFill="1" applyBorder="1" applyAlignment="1">
      <alignment horizontal="justify" vertical="top" wrapText="1"/>
    </xf>
    <xf numFmtId="0" fontId="23" fillId="19" borderId="17" xfId="0" applyFont="1" applyFill="1" applyBorder="1" applyAlignment="1">
      <alignment horizontal="left" wrapText="1"/>
    </xf>
    <xf numFmtId="49" fontId="23" fillId="19" borderId="17" xfId="0" applyNumberFormat="1" applyFont="1" applyFill="1" applyBorder="1" applyAlignment="1">
      <alignment horizontal="left" wrapText="1"/>
    </xf>
    <xf numFmtId="49" fontId="23" fillId="19" borderId="17" xfId="0" applyNumberFormat="1" applyFont="1" applyFill="1" applyBorder="1" applyAlignment="1">
      <alignment horizontal="center" wrapText="1"/>
    </xf>
    <xf numFmtId="1" fontId="23" fillId="19" borderId="1" xfId="0" applyNumberFormat="1" applyFont="1" applyFill="1" applyBorder="1" applyAlignment="1">
      <alignment horizontal="center"/>
    </xf>
    <xf numFmtId="0" fontId="23" fillId="21" borderId="1" xfId="0" applyFont="1" applyFill="1" applyBorder="1" applyAlignment="1">
      <alignment horizontal="justify" vertical="top" wrapText="1"/>
    </xf>
    <xf numFmtId="0" fontId="23" fillId="22" borderId="1" xfId="0" applyFont="1" applyFill="1" applyBorder="1" applyAlignment="1">
      <alignment horizontal="justify" vertical="top" wrapText="1"/>
    </xf>
    <xf numFmtId="166" fontId="30" fillId="0" borderId="0" xfId="0" applyNumberFormat="1" applyFont="1" applyAlignment="1">
      <alignment horizontal="center"/>
    </xf>
    <xf numFmtId="0" fontId="18" fillId="0" borderId="0" xfId="0" applyFont="1" applyAlignment="1">
      <alignment wrapText="1"/>
    </xf>
    <xf numFmtId="0" fontId="23" fillId="0" borderId="0" xfId="0" applyFont="1" applyFill="1" applyAlignment="1">
      <alignment horizontal="center" wrapText="1"/>
    </xf>
    <xf numFmtId="0" fontId="23" fillId="0" borderId="1" xfId="0" applyFont="1" applyFill="1" applyBorder="1" applyAlignment="1">
      <alignment horizontal="center" wrapText="1"/>
    </xf>
    <xf numFmtId="0" fontId="23" fillId="0" borderId="1" xfId="0" applyFont="1" applyFill="1" applyBorder="1" applyAlignment="1">
      <alignment wrapText="1"/>
    </xf>
    <xf numFmtId="0" fontId="23" fillId="0" borderId="1" xfId="0" applyFont="1" applyFill="1" applyBorder="1" applyAlignment="1">
      <alignment horizontal="justify" vertical="top" wrapText="1"/>
    </xf>
    <xf numFmtId="0" fontId="23" fillId="0" borderId="1" xfId="0" applyFont="1" applyFill="1" applyBorder="1" applyAlignment="1">
      <alignment horizontal="center"/>
    </xf>
    <xf numFmtId="0" fontId="23" fillId="0" borderId="1" xfId="0" applyFont="1" applyFill="1" applyBorder="1" applyAlignment="1">
      <alignment horizontal="left" wrapText="1"/>
    </xf>
    <xf numFmtId="1" fontId="23" fillId="0" borderId="1" xfId="0" applyNumberFormat="1" applyFont="1" applyFill="1" applyBorder="1" applyAlignment="1">
      <alignment horizontal="center"/>
    </xf>
    <xf numFmtId="0" fontId="23" fillId="0" borderId="0" xfId="0" applyFont="1" applyFill="1" applyAlignment="1">
      <alignment wrapText="1"/>
    </xf>
    <xf numFmtId="1" fontId="23" fillId="0" borderId="0" xfId="0" applyNumberFormat="1" applyFont="1" applyFill="1" applyAlignment="1">
      <alignment horizontal="center"/>
    </xf>
    <xf numFmtId="0" fontId="23" fillId="0" borderId="0" xfId="0" applyFont="1" applyFill="1" applyAlignment="1">
      <alignment horizontal="justify" vertical="top" wrapText="1"/>
    </xf>
    <xf numFmtId="0" fontId="23" fillId="3" borderId="0" xfId="1" applyFont="1" applyFill="1" applyBorder="1" applyAlignment="1" applyProtection="1">
      <alignment horizontal="center" vertical="center" wrapText="1"/>
    </xf>
    <xf numFmtId="164" fontId="23" fillId="3" borderId="0" xfId="5" applyNumberFormat="1" applyFont="1" applyFill="1" applyBorder="1" applyAlignment="1" applyProtection="1">
      <alignment horizontal="center" vertical="center" wrapText="1"/>
    </xf>
    <xf numFmtId="0" fontId="23" fillId="3" borderId="2" xfId="1" applyFont="1" applyFill="1" applyBorder="1" applyAlignment="1" applyProtection="1">
      <alignment horizontal="center" vertical="center" wrapText="1"/>
    </xf>
    <xf numFmtId="0" fontId="23" fillId="3" borderId="3" xfId="1" applyFont="1" applyFill="1" applyBorder="1" applyAlignment="1" applyProtection="1">
      <alignment horizontal="center" vertical="center" wrapText="1"/>
    </xf>
    <xf numFmtId="164" fontId="23" fillId="3" borderId="3" xfId="5" applyNumberFormat="1" applyFont="1" applyFill="1" applyBorder="1" applyAlignment="1" applyProtection="1">
      <alignment horizontal="center" vertical="center" wrapText="1"/>
    </xf>
    <xf numFmtId="0" fontId="23" fillId="3" borderId="4" xfId="1" applyFont="1" applyFill="1" applyBorder="1" applyAlignment="1" applyProtection="1">
      <alignment horizontal="center" vertical="center" wrapText="1"/>
    </xf>
    <xf numFmtId="0" fontId="23" fillId="6" borderId="7" xfId="0" applyFont="1" applyFill="1" applyBorder="1" applyAlignment="1">
      <alignment horizontal="center" wrapText="1"/>
    </xf>
    <xf numFmtId="0" fontId="23" fillId="6" borderId="0" xfId="0" applyFont="1" applyFill="1" applyAlignment="1">
      <alignment horizontal="center" wrapText="1"/>
    </xf>
    <xf numFmtId="0" fontId="23" fillId="0" borderId="1" xfId="0" applyFont="1" applyFill="1" applyBorder="1" applyAlignment="1">
      <alignment horizontal="center" wrapText="1"/>
    </xf>
    <xf numFmtId="0" fontId="23" fillId="0" borderId="1" xfId="0" applyFont="1" applyFill="1" applyBorder="1" applyAlignment="1">
      <alignment horizontal="center"/>
    </xf>
    <xf numFmtId="1" fontId="23" fillId="0" borderId="1" xfId="0" applyNumberFormat="1" applyFont="1" applyFill="1" applyBorder="1" applyAlignment="1">
      <alignment horizontal="center"/>
    </xf>
    <xf numFmtId="0" fontId="23" fillId="0" borderId="1" xfId="0" applyFont="1" applyFill="1" applyBorder="1" applyAlignment="1">
      <alignment horizontal="justify" vertical="top" wrapText="1"/>
    </xf>
    <xf numFmtId="166" fontId="23" fillId="0" borderId="1" xfId="5" applyNumberFormat="1" applyFont="1" applyFill="1" applyBorder="1" applyAlignment="1">
      <alignment horizontal="center" wrapText="1"/>
    </xf>
    <xf numFmtId="0" fontId="17" fillId="0" borderId="0" xfId="0" applyFont="1" applyAlignment="1">
      <alignment horizontal="center"/>
    </xf>
    <xf numFmtId="0" fontId="17" fillId="0" borderId="0" xfId="0" applyFont="1" applyAlignment="1">
      <alignment horizontal="center" wrapText="1"/>
    </xf>
    <xf numFmtId="0" fontId="20" fillId="16" borderId="17" xfId="0" applyFont="1" applyFill="1" applyBorder="1" applyAlignment="1">
      <alignment horizontal="center" vertical="center" wrapText="1"/>
    </xf>
    <xf numFmtId="0" fontId="20" fillId="16" borderId="18" xfId="0" applyFont="1" applyFill="1" applyBorder="1" applyAlignment="1">
      <alignment horizontal="center" vertical="center" wrapText="1"/>
    </xf>
    <xf numFmtId="0" fontId="17" fillId="0" borderId="7" xfId="0" applyFont="1" applyBorder="1" applyAlignment="1">
      <alignment horizontal="center"/>
    </xf>
    <xf numFmtId="0" fontId="2" fillId="4" borderId="17" xfId="2" applyFont="1" applyBorder="1" applyAlignment="1" applyProtection="1">
      <alignment horizontal="center" vertical="center" wrapText="1"/>
    </xf>
    <xf numFmtId="0" fontId="2" fillId="5" borderId="17" xfId="2" applyFont="1" applyFill="1" applyBorder="1" applyAlignment="1" applyProtection="1">
      <alignment horizontal="center" vertical="center" wrapText="1"/>
    </xf>
    <xf numFmtId="1" fontId="2" fillId="5" borderId="17" xfId="2" applyNumberFormat="1" applyFont="1" applyFill="1" applyBorder="1" applyAlignment="1" applyProtection="1">
      <alignment horizontal="center" vertical="center" wrapText="1"/>
    </xf>
    <xf numFmtId="167" fontId="2" fillId="5" borderId="17" xfId="5" applyNumberFormat="1" applyFont="1" applyFill="1" applyBorder="1" applyAlignment="1" applyProtection="1">
      <alignment horizontal="center" vertical="center" wrapText="1"/>
      <protection locked="0"/>
    </xf>
    <xf numFmtId="167" fontId="23" fillId="0" borderId="1" xfId="5" applyNumberFormat="1" applyFont="1" applyFill="1" applyBorder="1" applyAlignment="1">
      <alignment horizontal="center" wrapText="1"/>
    </xf>
    <xf numFmtId="0" fontId="31" fillId="0" borderId="19" xfId="0" applyFont="1" applyFill="1" applyBorder="1"/>
    <xf numFmtId="0" fontId="31" fillId="0" borderId="1" xfId="0" applyFont="1" applyFill="1" applyBorder="1"/>
  </cellXfs>
  <cellStyles count="9">
    <cellStyle name="20% - Énfasis5" xfId="8" builtinId="46"/>
    <cellStyle name="BodyStyle" xfId="6"/>
    <cellStyle name="Currency [0]" xfId="7"/>
    <cellStyle name="HeaderStyle" xfId="2"/>
    <cellStyle name="MainTitle" xfId="1"/>
    <cellStyle name="Moneda" xfId="5" builtinId="4"/>
    <cellStyle name="Normal" xfId="0" builtinId="0"/>
    <cellStyle name="Normal 2" xfId="3"/>
    <cellStyle name="Normal 2 2" xfId="4"/>
  </cellStyles>
  <dxfs count="19">
    <dxf>
      <font>
        <strike val="0"/>
        <outline val="0"/>
        <shadow val="0"/>
        <u val="none"/>
        <vertAlign val="baseline"/>
        <name val="Verdana"/>
        <scheme val="none"/>
      </font>
      <alignment horizontal="general" vertical="bottom" textRotation="0" wrapText="1" indent="0" justifyLastLine="0" shrinkToFit="0" readingOrder="0"/>
    </dxf>
    <dxf>
      <font>
        <strike val="0"/>
        <outline val="0"/>
        <shadow val="0"/>
        <u val="none"/>
        <vertAlign val="baseline"/>
        <name val="Verdana"/>
        <scheme val="none"/>
      </font>
    </dxf>
    <dxf>
      <font>
        <strike val="0"/>
        <outline val="0"/>
        <shadow val="0"/>
        <u val="none"/>
        <vertAlign val="baseline"/>
        <name val="Verdana"/>
        <scheme val="none"/>
      </font>
    </dxf>
    <dxf>
      <font>
        <strike val="0"/>
        <outline val="0"/>
        <shadow val="0"/>
        <u val="none"/>
        <vertAlign val="baseline"/>
        <name val="Verdana"/>
        <scheme val="none"/>
      </font>
    </dxf>
    <dxf>
      <font>
        <strike val="0"/>
        <outline val="0"/>
        <shadow val="0"/>
        <u val="none"/>
        <vertAlign val="baseline"/>
        <name val="Verdana"/>
        <scheme val="none"/>
      </font>
    </dxf>
    <dxf>
      <font>
        <strike val="0"/>
        <outline val="0"/>
        <shadow val="0"/>
        <u val="none"/>
        <vertAlign val="baseline"/>
        <name val="Verdana"/>
        <scheme val="none"/>
      </font>
    </dxf>
    <dxf>
      <font>
        <strike val="0"/>
        <outline val="0"/>
        <shadow val="0"/>
        <u val="none"/>
        <vertAlign val="baseline"/>
        <name val="Verdana"/>
        <scheme val="none"/>
      </font>
    </dxf>
    <dxf>
      <font>
        <b val="0"/>
        <i val="0"/>
        <strike val="0"/>
        <condense val="0"/>
        <extend val="0"/>
        <outline val="0"/>
        <shadow val="0"/>
        <u val="none"/>
        <vertAlign val="baseline"/>
        <sz val="11"/>
        <color theme="0"/>
        <name val="Verdana"/>
        <scheme val="none"/>
      </font>
      <fill>
        <patternFill patternType="solid">
          <fgColor indexed="64"/>
          <bgColor rgb="FF002060"/>
        </patternFill>
      </fill>
    </dxf>
    <dxf>
      <font>
        <strike val="0"/>
        <outline val="0"/>
        <shadow val="0"/>
        <u val="none"/>
        <vertAlign val="baseline"/>
        <name val="Verdana"/>
        <scheme val="none"/>
      </font>
      <alignment horizontal="justify" vertical="center"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strike val="0"/>
        <outline val="0"/>
        <shadow val="0"/>
        <u val="none"/>
        <vertAlign val="baseline"/>
        <name val="Verdana"/>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alignment vertical="center" textRotation="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alignmen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alignment vertical="center" textRotation="0" indent="0" justifyLastLine="0" shrinkToFit="0" readingOrder="0"/>
      <border diagonalUp="0" diagonalDown="0" outline="0">
        <left/>
        <right style="thin">
          <color theme="0" tint="-0.34998626667073579"/>
        </right>
        <top style="thin">
          <color theme="0" tint="-0.34998626667073579"/>
        </top>
        <bottom style="thin">
          <color theme="0" tint="-0.34998626667073579"/>
        </bottom>
      </border>
    </dxf>
    <dxf>
      <border outline="0">
        <top style="thin">
          <color theme="0" tint="-0.34998626667073579"/>
        </top>
      </border>
    </dxf>
    <dxf>
      <border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alignment vertical="center" textRotation="0" indent="0" justifyLastLine="0" shrinkToFit="0" readingOrder="0"/>
    </dxf>
    <dxf>
      <border outline="0">
        <bottom style="thin">
          <color theme="0" tint="-0.34998626667073579"/>
        </bottom>
      </border>
    </dxf>
    <dxf>
      <font>
        <b/>
        <i val="0"/>
        <strike val="0"/>
        <condense val="0"/>
        <extend val="0"/>
        <outline val="0"/>
        <shadow val="0"/>
        <u val="none"/>
        <vertAlign val="baseline"/>
        <sz val="11"/>
        <color theme="0"/>
        <name val="Verdana"/>
        <scheme val="none"/>
      </font>
      <fill>
        <patternFill patternType="solid">
          <fgColor theme="1"/>
          <bgColor rgb="FF00206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2476776</xdr:colOff>
      <xdr:row>0</xdr:row>
      <xdr:rowOff>149963</xdr:rowOff>
    </xdr:from>
    <xdr:to>
      <xdr:col>5</xdr:col>
      <xdr:colOff>2476776</xdr:colOff>
      <xdr:row>3</xdr:row>
      <xdr:rowOff>142112</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936756" y="149963"/>
          <a:ext cx="1371858" cy="495069"/>
        </a:xfrm>
        <a:prstGeom prst="rect">
          <a:avLst/>
        </a:prstGeom>
      </xdr:spPr>
    </xdr:pic>
    <xdr:clientData/>
  </xdr:twoCellAnchor>
  <xdr:twoCellAnchor editAs="oneCell">
    <xdr:from>
      <xdr:col>5</xdr:col>
      <xdr:colOff>1329765</xdr:colOff>
      <xdr:row>0</xdr:row>
      <xdr:rowOff>141942</xdr:rowOff>
    </xdr:from>
    <xdr:to>
      <xdr:col>5</xdr:col>
      <xdr:colOff>1329765</xdr:colOff>
      <xdr:row>3</xdr:row>
      <xdr:rowOff>176378</xdr:rowOff>
    </xdr:to>
    <xdr:pic>
      <xdr:nvPicPr>
        <xdr:cNvPr id="3" name="Imagen 7">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8789745" y="141942"/>
          <a:ext cx="1068634" cy="5373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441860</xdr:colOff>
      <xdr:row>0</xdr:row>
      <xdr:rowOff>188258</xdr:rowOff>
    </xdr:from>
    <xdr:to>
      <xdr:col>1</xdr:col>
      <xdr:colOff>441860</xdr:colOff>
      <xdr:row>3</xdr:row>
      <xdr:rowOff>105475</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081940" y="188258"/>
          <a:ext cx="1186120" cy="427757"/>
        </a:xfrm>
        <a:prstGeom prst="rect">
          <a:avLst/>
        </a:prstGeom>
      </xdr:spPr>
    </xdr:pic>
    <xdr:clientData/>
  </xdr:twoCellAnchor>
  <xdr:twoCellAnchor editAs="oneCell">
    <xdr:from>
      <xdr:col>0</xdr:col>
      <xdr:colOff>53788</xdr:colOff>
      <xdr:row>0</xdr:row>
      <xdr:rowOff>163828</xdr:rowOff>
    </xdr:from>
    <xdr:to>
      <xdr:col>0</xdr:col>
      <xdr:colOff>53788</xdr:colOff>
      <xdr:row>3</xdr:row>
      <xdr:rowOff>147280</xdr:rowOff>
    </xdr:to>
    <xdr:pic>
      <xdr:nvPicPr>
        <xdr:cNvPr id="3" name="Imagen 7">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53788" y="163828"/>
          <a:ext cx="971774" cy="486372"/>
        </a:xfrm>
        <a:prstGeom prst="rect">
          <a:avLst/>
        </a:prstGeom>
      </xdr:spPr>
    </xdr:pic>
    <xdr:clientData/>
  </xdr:twoCellAnchor>
</xdr:wsDr>
</file>

<file path=xl/tables/table1.xml><?xml version="1.0" encoding="utf-8"?>
<table xmlns="http://schemas.openxmlformats.org/spreadsheetml/2006/main" id="1" name="Tabla2" displayName="Tabla2" ref="A3:F54" totalsRowShown="0" headerRowDxfId="18" dataDxfId="16" headerRowBorderDxfId="17" tableBorderDxfId="15" totalsRowBorderDxfId="14">
  <autoFilter ref="A3:F54"/>
  <tableColumns count="6">
    <tableColumn id="1" name="Id_OE" dataDxfId="13"/>
    <tableColumn id="2" name="OE_ Nombre corto " dataDxfId="12"/>
    <tableColumn id="3" name="Id_Est" dataDxfId="11"/>
    <tableColumn id="4" name="Est_ Nombre corto" dataDxfId="10"/>
    <tableColumn id="5" name="Id_Prod" dataDxfId="9"/>
    <tableColumn id="6" name="Nombre producto" dataDxfId="8"/>
  </tableColumns>
  <tableStyleInfo name="TableStyleLight13" showFirstColumn="0" showLastColumn="0" showRowStripes="1" showColumnStripes="0"/>
</table>
</file>

<file path=xl/tables/table2.xml><?xml version="1.0" encoding="utf-8"?>
<table xmlns="http://schemas.openxmlformats.org/spreadsheetml/2006/main" id="2" name="Tabla1" displayName="Tabla1" ref="A3:F40" totalsRowShown="0" headerRowDxfId="7" dataDxfId="6">
  <autoFilter ref="A3:F40"/>
  <tableColumns count="6">
    <tableColumn id="1" name="ID_comp" dataDxfId="5"/>
    <tableColumn id="2" name="Componente de gasto" dataDxfId="4"/>
    <tableColumn id="3" name="Columna2" dataDxfId="3"/>
    <tableColumn id="4" name="Id_cat" dataDxfId="2">
      <calculatedColumnFormula>A4&amp;"0"&amp;C4</calculatedColumnFormula>
    </tableColumn>
    <tableColumn id="5" name="Categoría detallada" dataDxfId="1"/>
    <tableColumn id="6" name="Listado Categorías detalladas" dataDxfId="0">
      <calculatedColumnFormula>D4&amp;" "&amp;E4</calculatedColumnFormula>
    </tableColumn>
  </tableColumns>
  <tableStyleInfo name="TableStyleLight1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F126"/>
  <sheetViews>
    <sheetView topLeftCell="A100" zoomScale="55" zoomScaleNormal="55" workbookViewId="0">
      <selection activeCell="C81" sqref="C81"/>
    </sheetView>
  </sheetViews>
  <sheetFormatPr baseColWidth="10" defaultColWidth="11.42578125" defaultRowHeight="15" x14ac:dyDescent="0.2"/>
  <cols>
    <col min="1" max="2" width="41.140625" style="54" customWidth="1"/>
    <col min="3" max="3" width="11.5703125" style="51" bestFit="1" customWidth="1"/>
    <col min="4" max="4" width="19.28515625" style="51" customWidth="1"/>
    <col min="5" max="5" width="14.85546875" style="52" bestFit="1" customWidth="1"/>
    <col min="6" max="6" width="131" style="72" bestFit="1" customWidth="1"/>
    <col min="7" max="7" width="16.140625" style="53" customWidth="1"/>
    <col min="8" max="8" width="18.140625" style="53" customWidth="1"/>
    <col min="9" max="9" width="11.5703125" style="53" bestFit="1" customWidth="1"/>
    <col min="10" max="10" width="16.140625" style="53" customWidth="1"/>
    <col min="11" max="11" width="27.140625" style="53" customWidth="1"/>
    <col min="12" max="12" width="22.5703125" style="53" customWidth="1"/>
    <col min="13" max="13" width="26.5703125" style="79" customWidth="1"/>
    <col min="14" max="14" width="24.140625" style="79" customWidth="1"/>
    <col min="15" max="15" width="15" style="53" customWidth="1"/>
    <col min="16" max="16" width="11.42578125" style="53"/>
    <col min="17" max="17" width="11.5703125" style="53" bestFit="1" customWidth="1"/>
    <col min="18" max="18" width="21.7109375" style="53" customWidth="1"/>
    <col min="19" max="19" width="13.85546875" style="53" customWidth="1"/>
    <col min="20" max="20" width="14.42578125" style="53" customWidth="1"/>
    <col min="21" max="21" width="11.42578125" style="53"/>
    <col min="22" max="22" width="17.28515625" style="53" customWidth="1"/>
    <col min="23" max="23" width="25" style="53" customWidth="1"/>
    <col min="24" max="24" width="15.7109375" style="53" customWidth="1"/>
    <col min="25" max="25" width="14.42578125" style="53" customWidth="1"/>
    <col min="26" max="26" width="11.42578125" style="53"/>
    <col min="27" max="27" width="22.42578125" style="53" customWidth="1"/>
    <col min="28" max="28" width="15.140625" style="53" customWidth="1"/>
    <col min="29" max="29" width="18.85546875" style="53" customWidth="1"/>
    <col min="30" max="30" width="15.42578125" style="53" customWidth="1"/>
    <col min="31" max="31" width="15.28515625" style="53" customWidth="1"/>
    <col min="32" max="32" width="23.42578125" style="53" customWidth="1"/>
    <col min="33" max="16384" width="11.42578125" style="51"/>
  </cols>
  <sheetData>
    <row r="1" spans="1:32" x14ac:dyDescent="0.2">
      <c r="A1" s="61"/>
      <c r="B1" s="61"/>
      <c r="C1" s="151"/>
      <c r="D1" s="151"/>
      <c r="E1" s="151"/>
      <c r="F1" s="151"/>
      <c r="G1" s="151"/>
      <c r="H1" s="151"/>
      <c r="I1" s="151"/>
      <c r="J1" s="151"/>
      <c r="K1" s="151"/>
      <c r="L1" s="151"/>
      <c r="M1" s="152"/>
      <c r="N1" s="152"/>
      <c r="O1" s="151"/>
      <c r="P1" s="151"/>
      <c r="Q1" s="151"/>
      <c r="R1" s="151"/>
      <c r="S1" s="151"/>
      <c r="T1" s="151"/>
      <c r="U1" s="151"/>
      <c r="V1" s="151"/>
      <c r="W1" s="151"/>
      <c r="X1" s="151"/>
      <c r="Y1" s="151"/>
      <c r="Z1" s="153"/>
      <c r="AA1" s="157" t="s">
        <v>18</v>
      </c>
      <c r="AB1" s="158"/>
      <c r="AC1" s="158"/>
      <c r="AD1" s="158"/>
      <c r="AE1" s="158"/>
      <c r="AF1" s="158"/>
    </row>
    <row r="2" spans="1:32" x14ac:dyDescent="0.2">
      <c r="A2" s="61"/>
      <c r="B2" s="61"/>
      <c r="C2" s="154"/>
      <c r="D2" s="154"/>
      <c r="E2" s="154"/>
      <c r="F2" s="154"/>
      <c r="G2" s="154"/>
      <c r="H2" s="154"/>
      <c r="I2" s="154"/>
      <c r="J2" s="154"/>
      <c r="K2" s="154"/>
      <c r="L2" s="154"/>
      <c r="M2" s="155"/>
      <c r="N2" s="155"/>
      <c r="O2" s="154"/>
      <c r="P2" s="154"/>
      <c r="Q2" s="154"/>
      <c r="R2" s="154"/>
      <c r="S2" s="154"/>
      <c r="T2" s="154"/>
      <c r="U2" s="154"/>
      <c r="V2" s="154"/>
      <c r="W2" s="154"/>
      <c r="X2" s="154"/>
      <c r="Y2" s="154"/>
      <c r="Z2" s="156"/>
      <c r="AA2" s="157"/>
      <c r="AB2" s="158"/>
      <c r="AC2" s="158"/>
      <c r="AD2" s="158"/>
      <c r="AE2" s="158"/>
      <c r="AF2" s="158"/>
    </row>
    <row r="3" spans="1:32" ht="90" x14ac:dyDescent="0.2">
      <c r="A3" s="63" t="s">
        <v>19</v>
      </c>
      <c r="B3" s="62" t="s">
        <v>20</v>
      </c>
      <c r="C3" s="56" t="s">
        <v>21</v>
      </c>
      <c r="D3" s="57" t="s">
        <v>22</v>
      </c>
      <c r="E3" s="58" t="s">
        <v>23</v>
      </c>
      <c r="F3" s="71" t="s">
        <v>24</v>
      </c>
      <c r="G3" s="55" t="s">
        <v>25</v>
      </c>
      <c r="H3" s="55" t="s">
        <v>26</v>
      </c>
      <c r="I3" s="55" t="s">
        <v>27</v>
      </c>
      <c r="J3" s="55" t="s">
        <v>28</v>
      </c>
      <c r="K3" s="55" t="s">
        <v>29</v>
      </c>
      <c r="L3" s="55" t="s">
        <v>30</v>
      </c>
      <c r="M3" s="78" t="s">
        <v>31</v>
      </c>
      <c r="N3" s="78" t="s">
        <v>32</v>
      </c>
      <c r="O3" s="55" t="s">
        <v>33</v>
      </c>
      <c r="P3" s="55" t="s">
        <v>34</v>
      </c>
      <c r="Q3" s="55" t="s">
        <v>35</v>
      </c>
      <c r="R3" s="55" t="s">
        <v>36</v>
      </c>
      <c r="S3" s="55" t="s">
        <v>37</v>
      </c>
      <c r="T3" s="55" t="s">
        <v>38</v>
      </c>
      <c r="U3" s="55" t="s">
        <v>39</v>
      </c>
      <c r="V3" s="55" t="s">
        <v>40</v>
      </c>
      <c r="W3" s="55" t="s">
        <v>41</v>
      </c>
      <c r="X3" s="55" t="s">
        <v>42</v>
      </c>
      <c r="Y3" s="55" t="s">
        <v>43</v>
      </c>
      <c r="Z3" s="55" t="s">
        <v>44</v>
      </c>
      <c r="AA3" s="59" t="s">
        <v>45</v>
      </c>
      <c r="AB3" s="60" t="s">
        <v>46</v>
      </c>
      <c r="AC3" s="60" t="s">
        <v>47</v>
      </c>
      <c r="AD3" s="60" t="s">
        <v>48</v>
      </c>
      <c r="AE3" s="60" t="s">
        <v>49</v>
      </c>
      <c r="AF3" s="60" t="s">
        <v>50</v>
      </c>
    </row>
    <row r="4" spans="1:32" s="53" customFormat="1" ht="45" hidden="1" customHeight="1" x14ac:dyDescent="0.2">
      <c r="A4" s="93" t="s">
        <v>9</v>
      </c>
      <c r="B4" s="93" t="s">
        <v>9</v>
      </c>
      <c r="C4" s="93">
        <v>1</v>
      </c>
      <c r="D4" s="93" t="s">
        <v>0</v>
      </c>
      <c r="E4" s="93">
        <v>80161501</v>
      </c>
      <c r="F4" s="137" t="s">
        <v>1283</v>
      </c>
      <c r="G4" s="93" t="s">
        <v>52</v>
      </c>
      <c r="H4" s="93" t="s">
        <v>52</v>
      </c>
      <c r="I4" s="93">
        <v>4</v>
      </c>
      <c r="J4" s="93" t="s">
        <v>53</v>
      </c>
      <c r="K4" s="93" t="s">
        <v>54</v>
      </c>
      <c r="L4" s="93" t="s">
        <v>55</v>
      </c>
      <c r="M4" s="99">
        <v>45905040</v>
      </c>
      <c r="N4" s="99">
        <v>45905040</v>
      </c>
      <c r="O4" s="93" t="s">
        <v>56</v>
      </c>
      <c r="P4" s="93" t="s">
        <v>57</v>
      </c>
      <c r="Q4" s="93">
        <v>3</v>
      </c>
      <c r="R4" s="93" t="s">
        <v>58</v>
      </c>
      <c r="S4" s="84" t="s">
        <v>180</v>
      </c>
      <c r="T4" s="84" t="s">
        <v>391</v>
      </c>
      <c r="U4" s="93" t="s">
        <v>59</v>
      </c>
      <c r="V4" s="84" t="s">
        <v>69</v>
      </c>
      <c r="W4" s="93" t="s">
        <v>60</v>
      </c>
      <c r="X4" s="93" t="s">
        <v>61</v>
      </c>
      <c r="Y4" s="93" t="s">
        <v>62</v>
      </c>
      <c r="Z4" s="93" t="s">
        <v>63</v>
      </c>
      <c r="AA4" s="88" t="s">
        <v>111</v>
      </c>
      <c r="AB4" s="87" t="s">
        <v>112</v>
      </c>
      <c r="AC4" s="88" t="s">
        <v>105</v>
      </c>
      <c r="AD4" s="88" t="s">
        <v>392</v>
      </c>
      <c r="AE4" s="88" t="s">
        <v>198</v>
      </c>
      <c r="AF4" s="88" t="s">
        <v>393</v>
      </c>
    </row>
    <row r="5" spans="1:32" s="53" customFormat="1" ht="45" customHeight="1" x14ac:dyDescent="0.2">
      <c r="A5" s="93" t="s">
        <v>9</v>
      </c>
      <c r="B5" s="93" t="s">
        <v>9</v>
      </c>
      <c r="C5" s="93">
        <v>2</v>
      </c>
      <c r="D5" s="93" t="s">
        <v>1</v>
      </c>
      <c r="E5" s="93">
        <v>80161501</v>
      </c>
      <c r="F5" s="98" t="s">
        <v>64</v>
      </c>
      <c r="G5" s="93" t="s">
        <v>52</v>
      </c>
      <c r="H5" s="93" t="s">
        <v>52</v>
      </c>
      <c r="I5" s="93">
        <v>103</v>
      </c>
      <c r="J5" s="76" t="s">
        <v>65</v>
      </c>
      <c r="K5" s="93" t="s">
        <v>54</v>
      </c>
      <c r="L5" s="93" t="s">
        <v>55</v>
      </c>
      <c r="M5" s="99">
        <v>45905040</v>
      </c>
      <c r="N5" s="99">
        <v>45905040</v>
      </c>
      <c r="O5" s="93" t="s">
        <v>56</v>
      </c>
      <c r="P5" s="93" t="s">
        <v>57</v>
      </c>
      <c r="Q5" s="93">
        <v>4</v>
      </c>
      <c r="R5" s="93" t="s">
        <v>58</v>
      </c>
      <c r="S5" s="84" t="s">
        <v>180</v>
      </c>
      <c r="T5" s="84" t="s">
        <v>391</v>
      </c>
      <c r="U5" s="93" t="s">
        <v>59</v>
      </c>
      <c r="V5" s="84" t="s">
        <v>69</v>
      </c>
      <c r="W5" s="93" t="s">
        <v>60</v>
      </c>
      <c r="X5" s="93" t="s">
        <v>61</v>
      </c>
      <c r="Y5" s="93" t="s">
        <v>62</v>
      </c>
      <c r="Z5" s="93" t="s">
        <v>63</v>
      </c>
      <c r="AA5" s="88" t="s">
        <v>111</v>
      </c>
      <c r="AB5" s="87" t="s">
        <v>112</v>
      </c>
      <c r="AC5" s="88" t="s">
        <v>105</v>
      </c>
      <c r="AD5" s="88" t="s">
        <v>392</v>
      </c>
      <c r="AE5" s="88" t="s">
        <v>198</v>
      </c>
      <c r="AF5" s="88" t="s">
        <v>393</v>
      </c>
    </row>
    <row r="6" spans="1:32" s="53" customFormat="1" ht="45" hidden="1" customHeight="1" x14ac:dyDescent="0.25">
      <c r="A6" s="93" t="s">
        <v>10</v>
      </c>
      <c r="B6" s="93" t="s">
        <v>10</v>
      </c>
      <c r="C6" s="93">
        <v>3</v>
      </c>
      <c r="D6" s="93" t="s">
        <v>0</v>
      </c>
      <c r="E6" s="93">
        <v>80161501</v>
      </c>
      <c r="F6" s="137" t="s">
        <v>66</v>
      </c>
      <c r="G6" s="93" t="s">
        <v>67</v>
      </c>
      <c r="H6" s="93" t="s">
        <v>67</v>
      </c>
      <c r="I6" s="93">
        <v>5</v>
      </c>
      <c r="J6" s="93" t="s">
        <v>53</v>
      </c>
      <c r="K6" s="93" t="s">
        <v>54</v>
      </c>
      <c r="L6" s="77" t="s">
        <v>68</v>
      </c>
      <c r="M6" s="99">
        <v>16577850</v>
      </c>
      <c r="N6" s="99">
        <v>16577850</v>
      </c>
      <c r="O6" s="93" t="s">
        <v>56</v>
      </c>
      <c r="P6" s="93" t="s">
        <v>57</v>
      </c>
      <c r="Q6" s="93">
        <v>1</v>
      </c>
      <c r="R6" s="93" t="s">
        <v>58</v>
      </c>
      <c r="S6" s="84" t="s">
        <v>180</v>
      </c>
      <c r="T6" s="84" t="s">
        <v>394</v>
      </c>
      <c r="U6" s="93" t="s">
        <v>59</v>
      </c>
      <c r="V6" s="93" t="s">
        <v>69</v>
      </c>
      <c r="W6" s="93" t="s">
        <v>60</v>
      </c>
      <c r="X6" s="93" t="s">
        <v>61</v>
      </c>
      <c r="Y6" s="93" t="s">
        <v>62</v>
      </c>
      <c r="Z6" s="93" t="s">
        <v>63</v>
      </c>
      <c r="AA6" s="88" t="s">
        <v>111</v>
      </c>
      <c r="AB6" s="84" t="s">
        <v>88</v>
      </c>
      <c r="AC6" s="88" t="s">
        <v>105</v>
      </c>
      <c r="AD6" s="88" t="s">
        <v>392</v>
      </c>
      <c r="AE6" s="88" t="s">
        <v>198</v>
      </c>
      <c r="AF6" s="88" t="s">
        <v>393</v>
      </c>
    </row>
    <row r="7" spans="1:32" s="53" customFormat="1" ht="45" customHeight="1" x14ac:dyDescent="0.25">
      <c r="A7" s="93" t="s">
        <v>10</v>
      </c>
      <c r="B7" s="93" t="s">
        <v>10</v>
      </c>
      <c r="C7" s="93">
        <v>4</v>
      </c>
      <c r="D7" s="93" t="s">
        <v>1</v>
      </c>
      <c r="E7" s="93">
        <v>80161501</v>
      </c>
      <c r="F7" s="98" t="s">
        <v>70</v>
      </c>
      <c r="G7" s="93" t="s">
        <v>71</v>
      </c>
      <c r="H7" s="93" t="s">
        <v>71</v>
      </c>
      <c r="I7" s="93">
        <v>105</v>
      </c>
      <c r="J7" s="76" t="s">
        <v>65</v>
      </c>
      <c r="K7" s="93" t="s">
        <v>54</v>
      </c>
      <c r="L7" s="77" t="s">
        <v>68</v>
      </c>
      <c r="M7" s="99">
        <v>11604495</v>
      </c>
      <c r="N7" s="99">
        <v>11604495</v>
      </c>
      <c r="O7" s="93" t="s">
        <v>56</v>
      </c>
      <c r="P7" s="93" t="s">
        <v>57</v>
      </c>
      <c r="Q7" s="93">
        <v>1</v>
      </c>
      <c r="R7" s="93" t="s">
        <v>58</v>
      </c>
      <c r="S7" s="84" t="s">
        <v>180</v>
      </c>
      <c r="T7" s="84" t="s">
        <v>394</v>
      </c>
      <c r="U7" s="93" t="s">
        <v>59</v>
      </c>
      <c r="V7" s="93" t="s">
        <v>69</v>
      </c>
      <c r="W7" s="93" t="s">
        <v>60</v>
      </c>
      <c r="X7" s="93" t="s">
        <v>61</v>
      </c>
      <c r="Y7" s="93" t="s">
        <v>62</v>
      </c>
      <c r="Z7" s="93" t="s">
        <v>63</v>
      </c>
      <c r="AA7" s="88" t="s">
        <v>111</v>
      </c>
      <c r="AB7" s="84" t="s">
        <v>88</v>
      </c>
      <c r="AC7" s="88" t="s">
        <v>105</v>
      </c>
      <c r="AD7" s="88" t="s">
        <v>392</v>
      </c>
      <c r="AE7" s="88" t="s">
        <v>198</v>
      </c>
      <c r="AF7" s="88" t="s">
        <v>393</v>
      </c>
    </row>
    <row r="8" spans="1:32" s="53" customFormat="1" ht="45" hidden="1" customHeight="1" x14ac:dyDescent="0.25">
      <c r="A8" s="93" t="s">
        <v>10</v>
      </c>
      <c r="B8" s="93" t="s">
        <v>10</v>
      </c>
      <c r="C8" s="93">
        <v>5</v>
      </c>
      <c r="D8" s="93" t="s">
        <v>0</v>
      </c>
      <c r="E8" s="93">
        <v>80161501</v>
      </c>
      <c r="F8" s="137" t="s">
        <v>72</v>
      </c>
      <c r="G8" s="93" t="s">
        <v>67</v>
      </c>
      <c r="H8" s="93" t="s">
        <v>67</v>
      </c>
      <c r="I8" s="93">
        <v>5</v>
      </c>
      <c r="J8" s="93" t="s">
        <v>53</v>
      </c>
      <c r="K8" s="93" t="s">
        <v>54</v>
      </c>
      <c r="L8" s="77" t="s">
        <v>68</v>
      </c>
      <c r="M8" s="99">
        <v>10057950</v>
      </c>
      <c r="N8" s="99">
        <v>10057950</v>
      </c>
      <c r="O8" s="93" t="s">
        <v>56</v>
      </c>
      <c r="P8" s="93" t="s">
        <v>57</v>
      </c>
      <c r="Q8" s="93">
        <v>1</v>
      </c>
      <c r="R8" s="93" t="s">
        <v>58</v>
      </c>
      <c r="S8" s="84" t="s">
        <v>180</v>
      </c>
      <c r="T8" s="84" t="s">
        <v>394</v>
      </c>
      <c r="U8" s="93" t="s">
        <v>59</v>
      </c>
      <c r="V8" s="93" t="s">
        <v>69</v>
      </c>
      <c r="W8" s="93" t="s">
        <v>60</v>
      </c>
      <c r="X8" s="93" t="s">
        <v>61</v>
      </c>
      <c r="Y8" s="93" t="s">
        <v>62</v>
      </c>
      <c r="Z8" s="93" t="s">
        <v>63</v>
      </c>
      <c r="AA8" s="88" t="s">
        <v>111</v>
      </c>
      <c r="AB8" s="84" t="s">
        <v>88</v>
      </c>
      <c r="AC8" s="88" t="s">
        <v>105</v>
      </c>
      <c r="AD8" s="88" t="s">
        <v>392</v>
      </c>
      <c r="AE8" s="88" t="s">
        <v>198</v>
      </c>
      <c r="AF8" s="88" t="s">
        <v>393</v>
      </c>
    </row>
    <row r="9" spans="1:32" s="53" customFormat="1" ht="45" customHeight="1" x14ac:dyDescent="0.25">
      <c r="A9" s="93" t="s">
        <v>10</v>
      </c>
      <c r="B9" s="93" t="s">
        <v>10</v>
      </c>
      <c r="C9" s="93">
        <v>6</v>
      </c>
      <c r="D9" s="93" t="s">
        <v>1</v>
      </c>
      <c r="E9" s="93">
        <v>80161501</v>
      </c>
      <c r="F9" s="98" t="s">
        <v>72</v>
      </c>
      <c r="G9" s="93" t="s">
        <v>71</v>
      </c>
      <c r="H9" s="93" t="s">
        <v>71</v>
      </c>
      <c r="I9" s="93">
        <v>105</v>
      </c>
      <c r="J9" s="76" t="s">
        <v>65</v>
      </c>
      <c r="K9" s="93" t="s">
        <v>54</v>
      </c>
      <c r="L9" s="77" t="s">
        <v>68</v>
      </c>
      <c r="M9" s="99">
        <v>7040565</v>
      </c>
      <c r="N9" s="99">
        <v>7040565</v>
      </c>
      <c r="O9" s="93" t="s">
        <v>56</v>
      </c>
      <c r="P9" s="93" t="s">
        <v>57</v>
      </c>
      <c r="Q9" s="93">
        <v>1</v>
      </c>
      <c r="R9" s="93" t="s">
        <v>58</v>
      </c>
      <c r="S9" s="84" t="s">
        <v>180</v>
      </c>
      <c r="T9" s="84" t="s">
        <v>394</v>
      </c>
      <c r="U9" s="93" t="s">
        <v>59</v>
      </c>
      <c r="V9" s="93" t="s">
        <v>69</v>
      </c>
      <c r="W9" s="93" t="s">
        <v>60</v>
      </c>
      <c r="X9" s="93" t="s">
        <v>61</v>
      </c>
      <c r="Y9" s="93" t="s">
        <v>62</v>
      </c>
      <c r="Z9" s="93" t="s">
        <v>63</v>
      </c>
      <c r="AA9" s="88" t="s">
        <v>111</v>
      </c>
      <c r="AB9" s="84" t="s">
        <v>88</v>
      </c>
      <c r="AC9" s="88" t="s">
        <v>105</v>
      </c>
      <c r="AD9" s="88" t="s">
        <v>392</v>
      </c>
      <c r="AE9" s="88" t="s">
        <v>198</v>
      </c>
      <c r="AF9" s="88" t="s">
        <v>393</v>
      </c>
    </row>
    <row r="10" spans="1:32" s="53" customFormat="1" ht="45" hidden="1" customHeight="1" x14ac:dyDescent="0.2">
      <c r="A10" s="93" t="s">
        <v>10</v>
      </c>
      <c r="B10" s="93" t="s">
        <v>10</v>
      </c>
      <c r="C10" s="93">
        <v>7</v>
      </c>
      <c r="D10" s="93" t="s">
        <v>0</v>
      </c>
      <c r="E10" s="93">
        <v>80161501</v>
      </c>
      <c r="F10" s="137" t="s">
        <v>73</v>
      </c>
      <c r="G10" s="93" t="s">
        <v>74</v>
      </c>
      <c r="H10" s="93" t="s">
        <v>74</v>
      </c>
      <c r="I10" s="93">
        <v>4</v>
      </c>
      <c r="J10" s="93" t="s">
        <v>53</v>
      </c>
      <c r="K10" s="93" t="s">
        <v>54</v>
      </c>
      <c r="L10" s="93" t="s">
        <v>55</v>
      </c>
      <c r="M10" s="99">
        <v>13262280</v>
      </c>
      <c r="N10" s="99">
        <v>13262280</v>
      </c>
      <c r="O10" s="93" t="s">
        <v>56</v>
      </c>
      <c r="P10" s="93" t="s">
        <v>57</v>
      </c>
      <c r="Q10" s="93">
        <v>1</v>
      </c>
      <c r="R10" s="93" t="s">
        <v>75</v>
      </c>
      <c r="S10" s="93" t="s">
        <v>76</v>
      </c>
      <c r="T10" s="84" t="s">
        <v>394</v>
      </c>
      <c r="U10" s="93" t="s">
        <v>59</v>
      </c>
      <c r="V10" s="93" t="s">
        <v>69</v>
      </c>
      <c r="W10" s="93" t="s">
        <v>77</v>
      </c>
      <c r="X10" s="93" t="s">
        <v>77</v>
      </c>
      <c r="Y10" s="93" t="s">
        <v>77</v>
      </c>
      <c r="Z10" s="93" t="s">
        <v>77</v>
      </c>
      <c r="AA10" s="84" t="s">
        <v>395</v>
      </c>
      <c r="AB10" s="84" t="s">
        <v>112</v>
      </c>
      <c r="AC10" s="88" t="s">
        <v>105</v>
      </c>
      <c r="AD10" s="88" t="s">
        <v>392</v>
      </c>
      <c r="AE10" s="88" t="s">
        <v>198</v>
      </c>
      <c r="AF10" s="85" t="s">
        <v>396</v>
      </c>
    </row>
    <row r="11" spans="1:32" s="53" customFormat="1" ht="45" customHeight="1" x14ac:dyDescent="0.2">
      <c r="A11" s="93" t="s">
        <v>10</v>
      </c>
      <c r="B11" s="93" t="s">
        <v>10</v>
      </c>
      <c r="C11" s="93">
        <v>8</v>
      </c>
      <c r="D11" s="93" t="s">
        <v>1</v>
      </c>
      <c r="E11" s="93">
        <v>80161501</v>
      </c>
      <c r="F11" s="98" t="s">
        <v>73</v>
      </c>
      <c r="G11" s="93" t="s">
        <v>71</v>
      </c>
      <c r="H11" s="93" t="s">
        <v>71</v>
      </c>
      <c r="I11" s="93">
        <v>105</v>
      </c>
      <c r="J11" s="76" t="s">
        <v>65</v>
      </c>
      <c r="K11" s="93" t="s">
        <v>54</v>
      </c>
      <c r="L11" s="93" t="s">
        <v>55</v>
      </c>
      <c r="M11" s="99">
        <v>11604495</v>
      </c>
      <c r="N11" s="99">
        <v>11604495</v>
      </c>
      <c r="O11" s="93" t="s">
        <v>56</v>
      </c>
      <c r="P11" s="93" t="s">
        <v>57</v>
      </c>
      <c r="Q11" s="93">
        <v>1</v>
      </c>
      <c r="R11" s="93" t="s">
        <v>75</v>
      </c>
      <c r="S11" s="93" t="s">
        <v>76</v>
      </c>
      <c r="T11" s="84" t="s">
        <v>394</v>
      </c>
      <c r="U11" s="93" t="s">
        <v>59</v>
      </c>
      <c r="V11" s="93" t="s">
        <v>69</v>
      </c>
      <c r="W11" s="93" t="s">
        <v>77</v>
      </c>
      <c r="X11" s="93" t="s">
        <v>77</v>
      </c>
      <c r="Y11" s="93" t="s">
        <v>77</v>
      </c>
      <c r="Z11" s="93" t="s">
        <v>77</v>
      </c>
      <c r="AA11" s="84" t="s">
        <v>395</v>
      </c>
      <c r="AB11" s="84" t="s">
        <v>112</v>
      </c>
      <c r="AC11" s="88" t="s">
        <v>105</v>
      </c>
      <c r="AD11" s="88" t="s">
        <v>392</v>
      </c>
      <c r="AE11" s="88" t="s">
        <v>198</v>
      </c>
      <c r="AF11" s="85" t="s">
        <v>396</v>
      </c>
    </row>
    <row r="12" spans="1:32" s="53" customFormat="1" ht="45" customHeight="1" x14ac:dyDescent="0.2">
      <c r="A12" s="93" t="s">
        <v>10</v>
      </c>
      <c r="B12" s="93" t="s">
        <v>10</v>
      </c>
      <c r="C12" s="93">
        <v>9</v>
      </c>
      <c r="D12" s="93" t="s">
        <v>1</v>
      </c>
      <c r="E12" s="93">
        <v>80161501</v>
      </c>
      <c r="F12" s="137" t="s">
        <v>78</v>
      </c>
      <c r="G12" s="93" t="s">
        <v>71</v>
      </c>
      <c r="H12" s="93" t="s">
        <v>71</v>
      </c>
      <c r="I12" s="93">
        <v>105</v>
      </c>
      <c r="J12" s="76" t="s">
        <v>65</v>
      </c>
      <c r="K12" s="93" t="s">
        <v>54</v>
      </c>
      <c r="L12" s="93" t="s">
        <v>55</v>
      </c>
      <c r="M12" s="99">
        <v>13388970</v>
      </c>
      <c r="N12" s="99">
        <v>13388970</v>
      </c>
      <c r="O12" s="93" t="s">
        <v>56</v>
      </c>
      <c r="P12" s="93" t="s">
        <v>57</v>
      </c>
      <c r="Q12" s="93">
        <v>1</v>
      </c>
      <c r="R12" s="93" t="s">
        <v>58</v>
      </c>
      <c r="S12" s="84" t="s">
        <v>180</v>
      </c>
      <c r="T12" s="84" t="s">
        <v>394</v>
      </c>
      <c r="U12" s="93" t="s">
        <v>59</v>
      </c>
      <c r="V12" s="93" t="s">
        <v>69</v>
      </c>
      <c r="W12" s="93" t="s">
        <v>60</v>
      </c>
      <c r="X12" s="93" t="s">
        <v>61</v>
      </c>
      <c r="Y12" s="93" t="s">
        <v>62</v>
      </c>
      <c r="Z12" s="93" t="s">
        <v>63</v>
      </c>
      <c r="AA12" s="88" t="s">
        <v>111</v>
      </c>
      <c r="AB12" s="87" t="s">
        <v>112</v>
      </c>
      <c r="AC12" s="88" t="s">
        <v>105</v>
      </c>
      <c r="AD12" s="88" t="s">
        <v>392</v>
      </c>
      <c r="AE12" s="88" t="s">
        <v>198</v>
      </c>
      <c r="AF12" s="88" t="s">
        <v>393</v>
      </c>
    </row>
    <row r="13" spans="1:32" s="53" customFormat="1" ht="45" customHeight="1" x14ac:dyDescent="0.2">
      <c r="A13" s="93" t="s">
        <v>10</v>
      </c>
      <c r="B13" s="93" t="s">
        <v>10</v>
      </c>
      <c r="C13" s="93">
        <v>10</v>
      </c>
      <c r="D13" s="93" t="s">
        <v>1</v>
      </c>
      <c r="E13" s="93">
        <v>80161501</v>
      </c>
      <c r="F13" s="98" t="s">
        <v>79</v>
      </c>
      <c r="G13" s="93" t="s">
        <v>71</v>
      </c>
      <c r="H13" s="93" t="s">
        <v>71</v>
      </c>
      <c r="I13" s="93">
        <v>105</v>
      </c>
      <c r="J13" s="76" t="s">
        <v>65</v>
      </c>
      <c r="K13" s="93" t="s">
        <v>54</v>
      </c>
      <c r="L13" s="93" t="s">
        <v>55</v>
      </c>
      <c r="M13" s="99">
        <v>15588020</v>
      </c>
      <c r="N13" s="99">
        <v>15588020</v>
      </c>
      <c r="O13" s="93" t="s">
        <v>56</v>
      </c>
      <c r="P13" s="93" t="s">
        <v>57</v>
      </c>
      <c r="Q13" s="93">
        <v>2</v>
      </c>
      <c r="R13" s="93" t="s">
        <v>58</v>
      </c>
      <c r="S13" s="84" t="s">
        <v>180</v>
      </c>
      <c r="T13" s="84" t="s">
        <v>394</v>
      </c>
      <c r="U13" s="93" t="s">
        <v>59</v>
      </c>
      <c r="V13" s="93" t="s">
        <v>69</v>
      </c>
      <c r="W13" s="93" t="s">
        <v>60</v>
      </c>
      <c r="X13" s="93" t="s">
        <v>61</v>
      </c>
      <c r="Y13" s="93" t="s">
        <v>62</v>
      </c>
      <c r="Z13" s="93" t="s">
        <v>63</v>
      </c>
      <c r="AA13" s="88" t="s">
        <v>111</v>
      </c>
      <c r="AB13" s="87" t="s">
        <v>112</v>
      </c>
      <c r="AC13" s="88" t="s">
        <v>105</v>
      </c>
      <c r="AD13" s="88" t="s">
        <v>392</v>
      </c>
      <c r="AE13" s="88" t="s">
        <v>198</v>
      </c>
      <c r="AF13" s="88" t="s">
        <v>393</v>
      </c>
    </row>
    <row r="14" spans="1:32" s="53" customFormat="1" ht="45" customHeight="1" x14ac:dyDescent="0.2">
      <c r="A14" s="93" t="s">
        <v>10</v>
      </c>
      <c r="B14" s="93" t="s">
        <v>10</v>
      </c>
      <c r="C14" s="93">
        <v>11</v>
      </c>
      <c r="D14" s="93" t="s">
        <v>1</v>
      </c>
      <c r="E14" s="93">
        <v>80161501</v>
      </c>
      <c r="F14" s="98" t="s">
        <v>80</v>
      </c>
      <c r="G14" s="93" t="s">
        <v>71</v>
      </c>
      <c r="H14" s="93" t="s">
        <v>71</v>
      </c>
      <c r="I14" s="93">
        <v>105</v>
      </c>
      <c r="J14" s="76" t="s">
        <v>65</v>
      </c>
      <c r="K14" s="93" t="s">
        <v>54</v>
      </c>
      <c r="L14" s="93" t="s">
        <v>55</v>
      </c>
      <c r="M14" s="99">
        <v>42243390</v>
      </c>
      <c r="N14" s="99">
        <v>42243390</v>
      </c>
      <c r="O14" s="93" t="s">
        <v>56</v>
      </c>
      <c r="P14" s="93" t="s">
        <v>57</v>
      </c>
      <c r="Q14" s="93">
        <v>6</v>
      </c>
      <c r="R14" s="93" t="s">
        <v>58</v>
      </c>
      <c r="S14" s="84" t="s">
        <v>180</v>
      </c>
      <c r="T14" s="84" t="s">
        <v>394</v>
      </c>
      <c r="U14" s="93" t="s">
        <v>59</v>
      </c>
      <c r="V14" s="93" t="s">
        <v>69</v>
      </c>
      <c r="W14" s="93" t="s">
        <v>60</v>
      </c>
      <c r="X14" s="93" t="s">
        <v>61</v>
      </c>
      <c r="Y14" s="93" t="s">
        <v>62</v>
      </c>
      <c r="Z14" s="93" t="s">
        <v>63</v>
      </c>
      <c r="AA14" s="88" t="s">
        <v>111</v>
      </c>
      <c r="AB14" s="87" t="s">
        <v>112</v>
      </c>
      <c r="AC14" s="88" t="s">
        <v>105</v>
      </c>
      <c r="AD14" s="88" t="s">
        <v>392</v>
      </c>
      <c r="AE14" s="88" t="s">
        <v>198</v>
      </c>
      <c r="AF14" s="88" t="s">
        <v>393</v>
      </c>
    </row>
    <row r="15" spans="1:32" s="53" customFormat="1" ht="45" customHeight="1" x14ac:dyDescent="0.2">
      <c r="A15" s="93" t="s">
        <v>10</v>
      </c>
      <c r="B15" s="93" t="s">
        <v>10</v>
      </c>
      <c r="C15" s="93">
        <v>12</v>
      </c>
      <c r="D15" s="93" t="s">
        <v>1</v>
      </c>
      <c r="E15" s="93">
        <v>80161501</v>
      </c>
      <c r="F15" s="98" t="s">
        <v>81</v>
      </c>
      <c r="G15" s="93" t="s">
        <v>71</v>
      </c>
      <c r="H15" s="93" t="s">
        <v>71</v>
      </c>
      <c r="I15" s="93">
        <v>105</v>
      </c>
      <c r="J15" s="76" t="s">
        <v>65</v>
      </c>
      <c r="K15" s="93" t="s">
        <v>54</v>
      </c>
      <c r="L15" s="93" t="s">
        <v>55</v>
      </c>
      <c r="M15" s="99">
        <v>11604495</v>
      </c>
      <c r="N15" s="99">
        <v>11604495</v>
      </c>
      <c r="O15" s="93" t="s">
        <v>56</v>
      </c>
      <c r="P15" s="93" t="s">
        <v>57</v>
      </c>
      <c r="Q15" s="93">
        <v>1</v>
      </c>
      <c r="R15" s="93" t="s">
        <v>58</v>
      </c>
      <c r="S15" s="84" t="s">
        <v>180</v>
      </c>
      <c r="T15" s="84" t="s">
        <v>394</v>
      </c>
      <c r="U15" s="93" t="s">
        <v>59</v>
      </c>
      <c r="V15" s="93" t="s">
        <v>69</v>
      </c>
      <c r="W15" s="93" t="s">
        <v>60</v>
      </c>
      <c r="X15" s="93" t="s">
        <v>61</v>
      </c>
      <c r="Y15" s="93" t="s">
        <v>62</v>
      </c>
      <c r="Z15" s="93" t="s">
        <v>63</v>
      </c>
      <c r="AA15" s="88" t="s">
        <v>111</v>
      </c>
      <c r="AB15" s="87" t="s">
        <v>112</v>
      </c>
      <c r="AC15" s="88" t="s">
        <v>105</v>
      </c>
      <c r="AD15" s="88" t="s">
        <v>392</v>
      </c>
      <c r="AE15" s="88" t="s">
        <v>198</v>
      </c>
      <c r="AF15" s="88" t="s">
        <v>393</v>
      </c>
    </row>
    <row r="16" spans="1:32" s="53" customFormat="1" ht="45" customHeight="1" x14ac:dyDescent="0.2">
      <c r="A16" s="93" t="s">
        <v>10</v>
      </c>
      <c r="B16" s="93" t="s">
        <v>10</v>
      </c>
      <c r="C16" s="93">
        <v>13</v>
      </c>
      <c r="D16" s="93" t="s">
        <v>1</v>
      </c>
      <c r="E16" s="93">
        <v>80161501</v>
      </c>
      <c r="F16" s="98" t="s">
        <v>82</v>
      </c>
      <c r="G16" s="93" t="s">
        <v>71</v>
      </c>
      <c r="H16" s="93" t="s">
        <v>71</v>
      </c>
      <c r="I16" s="93">
        <v>105</v>
      </c>
      <c r="J16" s="76" t="s">
        <v>65</v>
      </c>
      <c r="K16" s="93" t="s">
        <v>54</v>
      </c>
      <c r="L16" s="93" t="s">
        <v>55</v>
      </c>
      <c r="M16" s="99">
        <v>9920960</v>
      </c>
      <c r="N16" s="99">
        <v>9920960</v>
      </c>
      <c r="O16" s="93" t="s">
        <v>56</v>
      </c>
      <c r="P16" s="93" t="s">
        <v>57</v>
      </c>
      <c r="Q16" s="93">
        <v>1</v>
      </c>
      <c r="R16" s="93" t="s">
        <v>58</v>
      </c>
      <c r="S16" s="84" t="s">
        <v>180</v>
      </c>
      <c r="T16" s="84" t="s">
        <v>394</v>
      </c>
      <c r="U16" s="93" t="s">
        <v>59</v>
      </c>
      <c r="V16" s="93" t="s">
        <v>69</v>
      </c>
      <c r="W16" s="93" t="s">
        <v>60</v>
      </c>
      <c r="X16" s="93" t="s">
        <v>61</v>
      </c>
      <c r="Y16" s="93" t="s">
        <v>62</v>
      </c>
      <c r="Z16" s="93" t="s">
        <v>63</v>
      </c>
      <c r="AA16" s="88" t="s">
        <v>111</v>
      </c>
      <c r="AB16" s="87" t="s">
        <v>112</v>
      </c>
      <c r="AC16" s="88" t="s">
        <v>105</v>
      </c>
      <c r="AD16" s="88" t="s">
        <v>392</v>
      </c>
      <c r="AE16" s="88" t="s">
        <v>198</v>
      </c>
      <c r="AF16" s="88" t="s">
        <v>393</v>
      </c>
    </row>
    <row r="17" spans="1:32" s="53" customFormat="1" ht="45" customHeight="1" x14ac:dyDescent="0.2">
      <c r="A17" s="93" t="s">
        <v>10</v>
      </c>
      <c r="B17" s="93" t="s">
        <v>10</v>
      </c>
      <c r="C17" s="93">
        <v>14</v>
      </c>
      <c r="D17" s="93" t="s">
        <v>1</v>
      </c>
      <c r="E17" s="93">
        <v>80161501</v>
      </c>
      <c r="F17" s="98" t="s">
        <v>83</v>
      </c>
      <c r="G17" s="93" t="s">
        <v>71</v>
      </c>
      <c r="H17" s="93" t="s">
        <v>71</v>
      </c>
      <c r="I17" s="93">
        <v>105</v>
      </c>
      <c r="J17" s="76" t="s">
        <v>65</v>
      </c>
      <c r="K17" s="93" t="s">
        <v>54</v>
      </c>
      <c r="L17" s="93" t="s">
        <v>55</v>
      </c>
      <c r="M17" s="99">
        <v>21381255</v>
      </c>
      <c r="N17" s="99">
        <v>21381255</v>
      </c>
      <c r="O17" s="93" t="s">
        <v>56</v>
      </c>
      <c r="P17" s="93" t="s">
        <v>57</v>
      </c>
      <c r="Q17" s="93">
        <v>1</v>
      </c>
      <c r="R17" s="93" t="s">
        <v>58</v>
      </c>
      <c r="S17" s="84" t="s">
        <v>180</v>
      </c>
      <c r="T17" s="84" t="s">
        <v>394</v>
      </c>
      <c r="U17" s="93" t="s">
        <v>59</v>
      </c>
      <c r="V17" s="93" t="s">
        <v>69</v>
      </c>
      <c r="W17" s="93" t="s">
        <v>60</v>
      </c>
      <c r="X17" s="93" t="s">
        <v>61</v>
      </c>
      <c r="Y17" s="93" t="s">
        <v>62</v>
      </c>
      <c r="Z17" s="93" t="s">
        <v>63</v>
      </c>
      <c r="AA17" s="88" t="s">
        <v>111</v>
      </c>
      <c r="AB17" s="87" t="s">
        <v>112</v>
      </c>
      <c r="AC17" s="88" t="s">
        <v>105</v>
      </c>
      <c r="AD17" s="88" t="s">
        <v>392</v>
      </c>
      <c r="AE17" s="88" t="s">
        <v>198</v>
      </c>
      <c r="AF17" s="88" t="s">
        <v>393</v>
      </c>
    </row>
    <row r="18" spans="1:32" s="53" customFormat="1" ht="45" customHeight="1" x14ac:dyDescent="0.2">
      <c r="A18" s="93" t="s">
        <v>10</v>
      </c>
      <c r="B18" s="93" t="s">
        <v>10</v>
      </c>
      <c r="C18" s="93">
        <v>15</v>
      </c>
      <c r="D18" s="93" t="s">
        <v>1</v>
      </c>
      <c r="E18" s="93">
        <v>80161501</v>
      </c>
      <c r="F18" s="98" t="s">
        <v>84</v>
      </c>
      <c r="G18" s="93" t="s">
        <v>71</v>
      </c>
      <c r="H18" s="93" t="s">
        <v>71</v>
      </c>
      <c r="I18" s="93">
        <v>105</v>
      </c>
      <c r="J18" s="76" t="s">
        <v>65</v>
      </c>
      <c r="K18" s="93" t="s">
        <v>54</v>
      </c>
      <c r="L18" s="93" t="s">
        <v>55</v>
      </c>
      <c r="M18" s="99">
        <v>18479230</v>
      </c>
      <c r="N18" s="99">
        <v>18479230</v>
      </c>
      <c r="O18" s="93" t="s">
        <v>56</v>
      </c>
      <c r="P18" s="93" t="s">
        <v>57</v>
      </c>
      <c r="Q18" s="93">
        <v>1</v>
      </c>
      <c r="R18" s="93" t="s">
        <v>58</v>
      </c>
      <c r="S18" s="84" t="s">
        <v>180</v>
      </c>
      <c r="T18" s="84" t="s">
        <v>394</v>
      </c>
      <c r="U18" s="93" t="s">
        <v>59</v>
      </c>
      <c r="V18" s="93" t="s">
        <v>69</v>
      </c>
      <c r="W18" s="93" t="s">
        <v>60</v>
      </c>
      <c r="X18" s="93" t="s">
        <v>61</v>
      </c>
      <c r="Y18" s="93" t="s">
        <v>62</v>
      </c>
      <c r="Z18" s="93" t="s">
        <v>63</v>
      </c>
      <c r="AA18" s="88" t="s">
        <v>111</v>
      </c>
      <c r="AB18" s="87" t="s">
        <v>112</v>
      </c>
      <c r="AC18" s="88" t="s">
        <v>105</v>
      </c>
      <c r="AD18" s="88" t="s">
        <v>392</v>
      </c>
      <c r="AE18" s="88" t="s">
        <v>198</v>
      </c>
      <c r="AF18" s="88" t="s">
        <v>393</v>
      </c>
    </row>
    <row r="19" spans="1:32" s="53" customFormat="1" ht="45" customHeight="1" x14ac:dyDescent="0.2">
      <c r="A19" s="93" t="s">
        <v>10</v>
      </c>
      <c r="B19" s="93" t="s">
        <v>10</v>
      </c>
      <c r="C19" s="93">
        <v>16</v>
      </c>
      <c r="D19" s="93" t="s">
        <v>1</v>
      </c>
      <c r="E19" s="93">
        <v>80161501</v>
      </c>
      <c r="F19" s="98" t="s">
        <v>85</v>
      </c>
      <c r="G19" s="93" t="s">
        <v>71</v>
      </c>
      <c r="H19" s="93" t="s">
        <v>71</v>
      </c>
      <c r="I19" s="93">
        <v>105</v>
      </c>
      <c r="J19" s="76" t="s">
        <v>65</v>
      </c>
      <c r="K19" s="93" t="s">
        <v>54</v>
      </c>
      <c r="L19" s="93" t="s">
        <v>55</v>
      </c>
      <c r="M19" s="99">
        <v>25000000</v>
      </c>
      <c r="N19" s="99">
        <v>25000000</v>
      </c>
      <c r="O19" s="93" t="s">
        <v>56</v>
      </c>
      <c r="P19" s="93" t="s">
        <v>57</v>
      </c>
      <c r="Q19" s="93">
        <v>1</v>
      </c>
      <c r="R19" s="93" t="s">
        <v>58</v>
      </c>
      <c r="S19" s="84" t="s">
        <v>180</v>
      </c>
      <c r="T19" s="84" t="s">
        <v>394</v>
      </c>
      <c r="U19" s="93" t="s">
        <v>59</v>
      </c>
      <c r="V19" s="93" t="s">
        <v>69</v>
      </c>
      <c r="W19" s="93" t="s">
        <v>60</v>
      </c>
      <c r="X19" s="89" t="s">
        <v>225</v>
      </c>
      <c r="Y19" s="90" t="s">
        <v>226</v>
      </c>
      <c r="Z19" s="90" t="s">
        <v>227</v>
      </c>
      <c r="AA19" s="88" t="s">
        <v>111</v>
      </c>
      <c r="AB19" s="87" t="s">
        <v>112</v>
      </c>
      <c r="AC19" s="88" t="s">
        <v>105</v>
      </c>
      <c r="AD19" s="88" t="s">
        <v>397</v>
      </c>
      <c r="AE19" s="88" t="s">
        <v>198</v>
      </c>
      <c r="AF19" s="88" t="s">
        <v>393</v>
      </c>
    </row>
    <row r="20" spans="1:32" s="53" customFormat="1" ht="45" hidden="1" customHeight="1" x14ac:dyDescent="0.2">
      <c r="A20" s="93" t="s">
        <v>13</v>
      </c>
      <c r="B20" s="93" t="s">
        <v>13</v>
      </c>
      <c r="C20" s="93">
        <v>17</v>
      </c>
      <c r="D20" s="93" t="s">
        <v>0</v>
      </c>
      <c r="E20" s="93">
        <v>80161501</v>
      </c>
      <c r="F20" s="138" t="s">
        <v>86</v>
      </c>
      <c r="G20" s="93" t="s">
        <v>71</v>
      </c>
      <c r="H20" s="93" t="s">
        <v>71</v>
      </c>
      <c r="I20" s="93">
        <v>112</v>
      </c>
      <c r="J20" s="76" t="s">
        <v>65</v>
      </c>
      <c r="K20" s="93" t="s">
        <v>54</v>
      </c>
      <c r="L20" s="93" t="s">
        <v>55</v>
      </c>
      <c r="M20" s="99">
        <v>24756256</v>
      </c>
      <c r="N20" s="99">
        <v>24756256</v>
      </c>
      <c r="O20" s="93" t="s">
        <v>56</v>
      </c>
      <c r="P20" s="93" t="s">
        <v>57</v>
      </c>
      <c r="Q20" s="93">
        <v>2</v>
      </c>
      <c r="R20" s="93" t="s">
        <v>58</v>
      </c>
      <c r="S20" s="84" t="s">
        <v>180</v>
      </c>
      <c r="T20" s="93" t="s">
        <v>398</v>
      </c>
      <c r="U20" s="93" t="s">
        <v>59</v>
      </c>
      <c r="V20" s="84" t="s">
        <v>69</v>
      </c>
      <c r="W20" s="93" t="s">
        <v>60</v>
      </c>
      <c r="X20" s="93" t="s">
        <v>61</v>
      </c>
      <c r="Y20" s="93" t="s">
        <v>62</v>
      </c>
      <c r="Z20" s="93" t="s">
        <v>63</v>
      </c>
      <c r="AA20" s="88" t="s">
        <v>111</v>
      </c>
      <c r="AB20" s="87" t="s">
        <v>112</v>
      </c>
      <c r="AC20" s="88" t="s">
        <v>105</v>
      </c>
      <c r="AD20" s="88" t="s">
        <v>392</v>
      </c>
      <c r="AE20" s="88" t="s">
        <v>198</v>
      </c>
      <c r="AF20" s="93" t="s">
        <v>90</v>
      </c>
    </row>
    <row r="21" spans="1:32" s="53" customFormat="1" ht="45" hidden="1" customHeight="1" x14ac:dyDescent="0.25">
      <c r="A21" s="93" t="s">
        <v>13</v>
      </c>
      <c r="B21" s="93" t="s">
        <v>13</v>
      </c>
      <c r="C21" s="93">
        <v>18</v>
      </c>
      <c r="D21" s="93" t="s">
        <v>0</v>
      </c>
      <c r="E21" s="93">
        <v>80161501</v>
      </c>
      <c r="F21" s="138" t="s">
        <v>91</v>
      </c>
      <c r="G21" s="93" t="s">
        <v>71</v>
      </c>
      <c r="H21" s="93" t="s">
        <v>71</v>
      </c>
      <c r="I21" s="93">
        <v>112</v>
      </c>
      <c r="J21" s="76" t="s">
        <v>65</v>
      </c>
      <c r="K21" s="93" t="s">
        <v>54</v>
      </c>
      <c r="L21" s="93" t="s">
        <v>55</v>
      </c>
      <c r="M21" s="139">
        <v>16092720</v>
      </c>
      <c r="N21" s="139">
        <v>16092720</v>
      </c>
      <c r="O21" s="93" t="s">
        <v>56</v>
      </c>
      <c r="P21" s="93" t="s">
        <v>57</v>
      </c>
      <c r="Q21" s="93">
        <v>2</v>
      </c>
      <c r="R21" s="93" t="s">
        <v>58</v>
      </c>
      <c r="S21" s="84" t="s">
        <v>180</v>
      </c>
      <c r="T21" s="93" t="s">
        <v>398</v>
      </c>
      <c r="U21" s="93" t="s">
        <v>59</v>
      </c>
      <c r="V21" s="84" t="s">
        <v>69</v>
      </c>
      <c r="W21" s="93" t="s">
        <v>60</v>
      </c>
      <c r="X21" s="93" t="s">
        <v>61</v>
      </c>
      <c r="Y21" s="93" t="s">
        <v>62</v>
      </c>
      <c r="Z21" s="93" t="s">
        <v>63</v>
      </c>
      <c r="AA21" s="88" t="s">
        <v>111</v>
      </c>
      <c r="AB21" s="87" t="s">
        <v>112</v>
      </c>
      <c r="AC21" s="88" t="s">
        <v>105</v>
      </c>
      <c r="AD21" s="88" t="s">
        <v>392</v>
      </c>
      <c r="AE21" s="88" t="s">
        <v>198</v>
      </c>
      <c r="AF21" s="93" t="s">
        <v>92</v>
      </c>
    </row>
    <row r="22" spans="1:32" s="53" customFormat="1" ht="45" hidden="1" customHeight="1" x14ac:dyDescent="0.2">
      <c r="A22" s="93" t="s">
        <v>13</v>
      </c>
      <c r="B22" s="93" t="s">
        <v>13</v>
      </c>
      <c r="C22" s="93">
        <v>19</v>
      </c>
      <c r="D22" s="93" t="s">
        <v>0</v>
      </c>
      <c r="E22" s="93">
        <v>80161501</v>
      </c>
      <c r="F22" s="138" t="s">
        <v>93</v>
      </c>
      <c r="G22" s="93" t="s">
        <v>71</v>
      </c>
      <c r="H22" s="93" t="s">
        <v>71</v>
      </c>
      <c r="I22" s="93">
        <v>112</v>
      </c>
      <c r="J22" s="76" t="s">
        <v>65</v>
      </c>
      <c r="K22" s="93" t="s">
        <v>54</v>
      </c>
      <c r="L22" s="93" t="s">
        <v>55</v>
      </c>
      <c r="M22" s="99">
        <v>14281568</v>
      </c>
      <c r="N22" s="99">
        <v>14281568</v>
      </c>
      <c r="O22" s="93" t="s">
        <v>56</v>
      </c>
      <c r="P22" s="93" t="s">
        <v>57</v>
      </c>
      <c r="Q22" s="93">
        <v>1</v>
      </c>
      <c r="R22" s="93" t="s">
        <v>58</v>
      </c>
      <c r="S22" s="84" t="s">
        <v>180</v>
      </c>
      <c r="T22" s="93" t="s">
        <v>398</v>
      </c>
      <c r="U22" s="93" t="s">
        <v>59</v>
      </c>
      <c r="V22" s="84" t="s">
        <v>69</v>
      </c>
      <c r="W22" s="93" t="s">
        <v>60</v>
      </c>
      <c r="X22" s="93" t="s">
        <v>61</v>
      </c>
      <c r="Y22" s="93" t="s">
        <v>62</v>
      </c>
      <c r="Z22" s="93" t="s">
        <v>63</v>
      </c>
      <c r="AA22" s="88" t="s">
        <v>111</v>
      </c>
      <c r="AB22" s="87" t="s">
        <v>112</v>
      </c>
      <c r="AC22" s="88" t="s">
        <v>105</v>
      </c>
      <c r="AD22" s="88" t="s">
        <v>392</v>
      </c>
      <c r="AE22" s="88" t="s">
        <v>198</v>
      </c>
      <c r="AF22" s="93" t="s">
        <v>94</v>
      </c>
    </row>
    <row r="23" spans="1:32" s="53" customFormat="1" ht="45" customHeight="1" x14ac:dyDescent="0.2">
      <c r="A23" s="93" t="s">
        <v>13</v>
      </c>
      <c r="B23" s="93" t="s">
        <v>13</v>
      </c>
      <c r="C23" s="93">
        <v>20</v>
      </c>
      <c r="D23" s="93" t="s">
        <v>1</v>
      </c>
      <c r="E23" s="93">
        <v>80161501</v>
      </c>
      <c r="F23" s="73" t="s">
        <v>95</v>
      </c>
      <c r="G23" s="93" t="s">
        <v>71</v>
      </c>
      <c r="H23" s="93" t="s">
        <v>71</v>
      </c>
      <c r="I23" s="93">
        <v>103</v>
      </c>
      <c r="J23" s="76" t="s">
        <v>65</v>
      </c>
      <c r="K23" s="93" t="s">
        <v>54</v>
      </c>
      <c r="L23" s="93" t="s">
        <v>55</v>
      </c>
      <c r="M23" s="99">
        <v>34150371</v>
      </c>
      <c r="N23" s="99">
        <v>34150371</v>
      </c>
      <c r="O23" s="93" t="s">
        <v>56</v>
      </c>
      <c r="P23" s="93" t="s">
        <v>57</v>
      </c>
      <c r="Q23" s="93">
        <v>3</v>
      </c>
      <c r="R23" s="93" t="s">
        <v>58</v>
      </c>
      <c r="S23" s="84" t="s">
        <v>180</v>
      </c>
      <c r="T23" s="93" t="s">
        <v>398</v>
      </c>
      <c r="U23" s="93" t="s">
        <v>59</v>
      </c>
      <c r="V23" s="84" t="s">
        <v>69</v>
      </c>
      <c r="W23" s="93" t="s">
        <v>60</v>
      </c>
      <c r="X23" s="93" t="s">
        <v>61</v>
      </c>
      <c r="Y23" s="93" t="s">
        <v>62</v>
      </c>
      <c r="Z23" s="93" t="s">
        <v>63</v>
      </c>
      <c r="AA23" s="88" t="s">
        <v>111</v>
      </c>
      <c r="AB23" s="87" t="s">
        <v>112</v>
      </c>
      <c r="AC23" s="88" t="s">
        <v>105</v>
      </c>
      <c r="AD23" s="88" t="s">
        <v>392</v>
      </c>
      <c r="AE23" s="88" t="s">
        <v>198</v>
      </c>
      <c r="AF23" s="93" t="s">
        <v>90</v>
      </c>
    </row>
    <row r="24" spans="1:32" s="53" customFormat="1" ht="45" customHeight="1" x14ac:dyDescent="0.2">
      <c r="A24" s="93" t="s">
        <v>13</v>
      </c>
      <c r="B24" s="93" t="s">
        <v>13</v>
      </c>
      <c r="C24" s="93">
        <v>21</v>
      </c>
      <c r="D24" s="93" t="s">
        <v>1</v>
      </c>
      <c r="E24" s="93">
        <v>80161501</v>
      </c>
      <c r="F24" s="73" t="s">
        <v>91</v>
      </c>
      <c r="G24" s="93" t="s">
        <v>71</v>
      </c>
      <c r="H24" s="93" t="s">
        <v>71</v>
      </c>
      <c r="I24" s="93">
        <v>103</v>
      </c>
      <c r="J24" s="76" t="s">
        <v>65</v>
      </c>
      <c r="K24" s="93" t="s">
        <v>54</v>
      </c>
      <c r="L24" s="93" t="s">
        <v>55</v>
      </c>
      <c r="M24" s="99">
        <v>27625836</v>
      </c>
      <c r="N24" s="99">
        <v>27625836</v>
      </c>
      <c r="O24" s="93" t="s">
        <v>56</v>
      </c>
      <c r="P24" s="93" t="s">
        <v>57</v>
      </c>
      <c r="Q24" s="93">
        <v>4</v>
      </c>
      <c r="R24" s="93" t="s">
        <v>58</v>
      </c>
      <c r="S24" s="84" t="s">
        <v>180</v>
      </c>
      <c r="T24" s="93" t="s">
        <v>398</v>
      </c>
      <c r="U24" s="93" t="s">
        <v>59</v>
      </c>
      <c r="V24" s="84" t="s">
        <v>69</v>
      </c>
      <c r="W24" s="93" t="s">
        <v>60</v>
      </c>
      <c r="X24" s="93" t="s">
        <v>61</v>
      </c>
      <c r="Y24" s="93" t="s">
        <v>62</v>
      </c>
      <c r="Z24" s="93" t="s">
        <v>63</v>
      </c>
      <c r="AA24" s="88" t="s">
        <v>111</v>
      </c>
      <c r="AB24" s="87" t="s">
        <v>112</v>
      </c>
      <c r="AC24" s="88" t="s">
        <v>105</v>
      </c>
      <c r="AD24" s="88" t="s">
        <v>392</v>
      </c>
      <c r="AE24" s="88" t="s">
        <v>198</v>
      </c>
      <c r="AF24" s="93" t="s">
        <v>92</v>
      </c>
    </row>
    <row r="25" spans="1:32" s="53" customFormat="1" ht="45" customHeight="1" x14ac:dyDescent="0.2">
      <c r="A25" s="93" t="s">
        <v>13</v>
      </c>
      <c r="B25" s="93" t="s">
        <v>13</v>
      </c>
      <c r="C25" s="93">
        <v>22</v>
      </c>
      <c r="D25" s="93" t="s">
        <v>1</v>
      </c>
      <c r="E25" s="93">
        <v>80161501</v>
      </c>
      <c r="F25" s="73" t="s">
        <v>97</v>
      </c>
      <c r="G25" s="93" t="s">
        <v>71</v>
      </c>
      <c r="H25" s="93" t="s">
        <v>71</v>
      </c>
      <c r="I25" s="93">
        <v>103</v>
      </c>
      <c r="J25" s="76" t="s">
        <v>65</v>
      </c>
      <c r="K25" s="93" t="s">
        <v>54</v>
      </c>
      <c r="L25" s="93" t="s">
        <v>55</v>
      </c>
      <c r="M25" s="99">
        <v>26522500</v>
      </c>
      <c r="N25" s="99">
        <v>26522500</v>
      </c>
      <c r="O25" s="93" t="s">
        <v>56</v>
      </c>
      <c r="P25" s="93" t="s">
        <v>57</v>
      </c>
      <c r="Q25" s="93">
        <v>2</v>
      </c>
      <c r="R25" s="93" t="s">
        <v>58</v>
      </c>
      <c r="S25" s="84" t="s">
        <v>180</v>
      </c>
      <c r="T25" s="93" t="s">
        <v>398</v>
      </c>
      <c r="U25" s="93" t="s">
        <v>59</v>
      </c>
      <c r="V25" s="84" t="s">
        <v>69</v>
      </c>
      <c r="W25" s="93" t="s">
        <v>60</v>
      </c>
      <c r="X25" s="93" t="s">
        <v>61</v>
      </c>
      <c r="Y25" s="93" t="s">
        <v>62</v>
      </c>
      <c r="Z25" s="93" t="s">
        <v>63</v>
      </c>
      <c r="AA25" s="88" t="s">
        <v>111</v>
      </c>
      <c r="AB25" s="87" t="s">
        <v>112</v>
      </c>
      <c r="AC25" s="88" t="s">
        <v>105</v>
      </c>
      <c r="AD25" s="88" t="s">
        <v>392</v>
      </c>
      <c r="AE25" s="88" t="s">
        <v>198</v>
      </c>
      <c r="AF25" s="93" t="s">
        <v>94</v>
      </c>
    </row>
    <row r="26" spans="1:32" s="53" customFormat="1" ht="45" customHeight="1" x14ac:dyDescent="0.2">
      <c r="A26" s="93" t="s">
        <v>13</v>
      </c>
      <c r="B26" s="93" t="s">
        <v>13</v>
      </c>
      <c r="C26" s="93">
        <v>23</v>
      </c>
      <c r="D26" s="93" t="s">
        <v>1</v>
      </c>
      <c r="E26" s="93">
        <v>80161501</v>
      </c>
      <c r="F26" s="73" t="s">
        <v>98</v>
      </c>
      <c r="G26" s="93" t="s">
        <v>71</v>
      </c>
      <c r="H26" s="93" t="s">
        <v>71</v>
      </c>
      <c r="I26" s="93">
        <v>103</v>
      </c>
      <c r="J26" s="76" t="s">
        <v>65</v>
      </c>
      <c r="K26" s="93" t="s">
        <v>54</v>
      </c>
      <c r="L26" s="93" t="s">
        <v>55</v>
      </c>
      <c r="M26" s="99">
        <v>15291105</v>
      </c>
      <c r="N26" s="99">
        <v>15291105</v>
      </c>
      <c r="O26" s="93" t="s">
        <v>56</v>
      </c>
      <c r="P26" s="93" t="s">
        <v>57</v>
      </c>
      <c r="Q26" s="93">
        <v>2</v>
      </c>
      <c r="R26" s="93" t="s">
        <v>58</v>
      </c>
      <c r="S26" s="84" t="s">
        <v>180</v>
      </c>
      <c r="T26" s="93" t="s">
        <v>398</v>
      </c>
      <c r="U26" s="93" t="s">
        <v>59</v>
      </c>
      <c r="V26" s="84" t="s">
        <v>69</v>
      </c>
      <c r="W26" s="93" t="s">
        <v>60</v>
      </c>
      <c r="X26" s="93" t="s">
        <v>61</v>
      </c>
      <c r="Y26" s="93" t="s">
        <v>62</v>
      </c>
      <c r="Z26" s="93" t="s">
        <v>63</v>
      </c>
      <c r="AA26" s="88" t="s">
        <v>111</v>
      </c>
      <c r="AB26" s="87" t="s">
        <v>112</v>
      </c>
      <c r="AC26" s="88" t="s">
        <v>105</v>
      </c>
      <c r="AD26" s="88" t="s">
        <v>392</v>
      </c>
      <c r="AE26" s="88" t="s">
        <v>198</v>
      </c>
      <c r="AF26" s="93" t="s">
        <v>90</v>
      </c>
    </row>
    <row r="27" spans="1:32" s="53" customFormat="1" ht="45" customHeight="1" x14ac:dyDescent="0.2">
      <c r="A27" s="93" t="s">
        <v>13</v>
      </c>
      <c r="B27" s="93" t="s">
        <v>13</v>
      </c>
      <c r="C27" s="93">
        <v>24</v>
      </c>
      <c r="D27" s="93" t="s">
        <v>1</v>
      </c>
      <c r="E27" s="93">
        <v>80161501</v>
      </c>
      <c r="F27" s="73" t="s">
        <v>99</v>
      </c>
      <c r="G27" s="93" t="s">
        <v>71</v>
      </c>
      <c r="H27" s="93" t="s">
        <v>71</v>
      </c>
      <c r="I27" s="93">
        <v>103</v>
      </c>
      <c r="J27" s="76" t="s">
        <v>65</v>
      </c>
      <c r="K27" s="93" t="s">
        <v>54</v>
      </c>
      <c r="L27" s="93" t="s">
        <v>55</v>
      </c>
      <c r="M27" s="99">
        <v>9731989</v>
      </c>
      <c r="N27" s="99">
        <v>9731989</v>
      </c>
      <c r="O27" s="93" t="s">
        <v>56</v>
      </c>
      <c r="P27" s="93" t="s">
        <v>57</v>
      </c>
      <c r="Q27" s="93">
        <v>1</v>
      </c>
      <c r="R27" s="93" t="s">
        <v>58</v>
      </c>
      <c r="S27" s="84" t="s">
        <v>180</v>
      </c>
      <c r="T27" s="93" t="s">
        <v>398</v>
      </c>
      <c r="U27" s="93" t="s">
        <v>59</v>
      </c>
      <c r="V27" s="84" t="s">
        <v>69</v>
      </c>
      <c r="W27" s="93" t="s">
        <v>60</v>
      </c>
      <c r="X27" s="93" t="s">
        <v>61</v>
      </c>
      <c r="Y27" s="93" t="s">
        <v>62</v>
      </c>
      <c r="Z27" s="93" t="s">
        <v>63</v>
      </c>
      <c r="AA27" s="88" t="s">
        <v>111</v>
      </c>
      <c r="AB27" s="87" t="s">
        <v>112</v>
      </c>
      <c r="AC27" s="88" t="s">
        <v>105</v>
      </c>
      <c r="AD27" s="88" t="s">
        <v>392</v>
      </c>
      <c r="AE27" s="88" t="s">
        <v>198</v>
      </c>
      <c r="AF27" s="93" t="s">
        <v>90</v>
      </c>
    </row>
    <row r="28" spans="1:32" s="53" customFormat="1" ht="45" customHeight="1" x14ac:dyDescent="0.2">
      <c r="A28" s="74" t="s">
        <v>6</v>
      </c>
      <c r="B28" s="93" t="s">
        <v>6</v>
      </c>
      <c r="C28" s="93">
        <v>25</v>
      </c>
      <c r="D28" s="93" t="s">
        <v>1</v>
      </c>
      <c r="E28" s="75">
        <v>80161501</v>
      </c>
      <c r="F28" s="98" t="s">
        <v>100</v>
      </c>
      <c r="G28" s="93" t="s">
        <v>101</v>
      </c>
      <c r="H28" s="93" t="s">
        <v>101</v>
      </c>
      <c r="I28" s="75">
        <v>105</v>
      </c>
      <c r="J28" s="76" t="s">
        <v>65</v>
      </c>
      <c r="K28" s="93" t="s">
        <v>54</v>
      </c>
      <c r="L28" s="93" t="s">
        <v>55</v>
      </c>
      <c r="M28" s="99">
        <v>18479230</v>
      </c>
      <c r="N28" s="99">
        <v>18479230</v>
      </c>
      <c r="O28" s="93" t="s">
        <v>102</v>
      </c>
      <c r="P28" s="93" t="s">
        <v>77</v>
      </c>
      <c r="Q28" s="93">
        <v>1</v>
      </c>
      <c r="R28" s="93" t="s">
        <v>58</v>
      </c>
      <c r="S28" s="84" t="s">
        <v>180</v>
      </c>
      <c r="T28" s="84" t="s">
        <v>399</v>
      </c>
      <c r="U28" s="93" t="s">
        <v>59</v>
      </c>
      <c r="V28" s="84" t="s">
        <v>69</v>
      </c>
      <c r="W28" s="93" t="s">
        <v>60</v>
      </c>
      <c r="X28" s="93" t="s">
        <v>61</v>
      </c>
      <c r="Y28" s="84" t="s">
        <v>62</v>
      </c>
      <c r="Z28" s="86" t="s">
        <v>62</v>
      </c>
      <c r="AA28" s="88" t="s">
        <v>111</v>
      </c>
      <c r="AB28" s="87" t="s">
        <v>112</v>
      </c>
      <c r="AC28" s="88" t="s">
        <v>105</v>
      </c>
      <c r="AD28" s="88" t="s">
        <v>392</v>
      </c>
      <c r="AE28" s="88" t="s">
        <v>198</v>
      </c>
      <c r="AF28" s="88" t="s">
        <v>393</v>
      </c>
    </row>
    <row r="29" spans="1:32" s="53" customFormat="1" ht="45" customHeight="1" x14ac:dyDescent="0.2">
      <c r="A29" s="74" t="s">
        <v>6</v>
      </c>
      <c r="B29" s="93" t="s">
        <v>6</v>
      </c>
      <c r="C29" s="93">
        <v>26</v>
      </c>
      <c r="D29" s="93" t="s">
        <v>1</v>
      </c>
      <c r="E29" s="75">
        <v>80161501</v>
      </c>
      <c r="F29" s="98" t="s">
        <v>108</v>
      </c>
      <c r="G29" s="75" t="s">
        <v>109</v>
      </c>
      <c r="H29" s="75" t="s">
        <v>109</v>
      </c>
      <c r="I29" s="75">
        <v>105</v>
      </c>
      <c r="J29" s="76" t="s">
        <v>65</v>
      </c>
      <c r="K29" s="93" t="s">
        <v>54</v>
      </c>
      <c r="L29" s="93" t="s">
        <v>55</v>
      </c>
      <c r="M29" s="99">
        <v>19841920</v>
      </c>
      <c r="N29" s="99">
        <v>19841920</v>
      </c>
      <c r="O29" s="75" t="s">
        <v>102</v>
      </c>
      <c r="P29" s="75" t="s">
        <v>77</v>
      </c>
      <c r="Q29" s="93">
        <v>2</v>
      </c>
      <c r="R29" s="93" t="s">
        <v>58</v>
      </c>
      <c r="S29" s="84" t="s">
        <v>180</v>
      </c>
      <c r="T29" s="84" t="s">
        <v>399</v>
      </c>
      <c r="U29" s="93" t="s">
        <v>59</v>
      </c>
      <c r="V29" s="84" t="s">
        <v>69</v>
      </c>
      <c r="W29" s="93" t="s">
        <v>60</v>
      </c>
      <c r="X29" s="93" t="s">
        <v>61</v>
      </c>
      <c r="Y29" s="84" t="s">
        <v>62</v>
      </c>
      <c r="Z29" s="86" t="s">
        <v>62</v>
      </c>
      <c r="AA29" s="88" t="s">
        <v>111</v>
      </c>
      <c r="AB29" s="87" t="s">
        <v>112</v>
      </c>
      <c r="AC29" s="88" t="s">
        <v>105</v>
      </c>
      <c r="AD29" s="88" t="s">
        <v>392</v>
      </c>
      <c r="AE29" s="88" t="s">
        <v>198</v>
      </c>
      <c r="AF29" s="88" t="s">
        <v>393</v>
      </c>
    </row>
    <row r="30" spans="1:32" s="53" customFormat="1" ht="45" customHeight="1" x14ac:dyDescent="0.2">
      <c r="A30" s="75" t="s">
        <v>8</v>
      </c>
      <c r="B30" s="93" t="s">
        <v>8</v>
      </c>
      <c r="C30" s="93">
        <v>27</v>
      </c>
      <c r="D30" s="93" t="s">
        <v>1</v>
      </c>
      <c r="E30" s="93">
        <v>80161501</v>
      </c>
      <c r="F30" s="98" t="s">
        <v>110</v>
      </c>
      <c r="G30" s="93" t="s">
        <v>52</v>
      </c>
      <c r="H30" s="93" t="s">
        <v>52</v>
      </c>
      <c r="I30" s="93">
        <v>95</v>
      </c>
      <c r="J30" s="76" t="s">
        <v>65</v>
      </c>
      <c r="K30" s="93" t="s">
        <v>54</v>
      </c>
      <c r="L30" s="93" t="s">
        <v>55</v>
      </c>
      <c r="M30" s="99">
        <v>8976107</v>
      </c>
      <c r="N30" s="99">
        <v>8976107</v>
      </c>
      <c r="O30" s="93" t="s">
        <v>56</v>
      </c>
      <c r="P30" s="93" t="s">
        <v>77</v>
      </c>
      <c r="Q30" s="93">
        <v>1</v>
      </c>
      <c r="R30" s="93" t="s">
        <v>58</v>
      </c>
      <c r="S30" s="84" t="s">
        <v>180</v>
      </c>
      <c r="T30" s="84" t="s">
        <v>400</v>
      </c>
      <c r="U30" s="93" t="s">
        <v>59</v>
      </c>
      <c r="V30" s="84" t="s">
        <v>69</v>
      </c>
      <c r="W30" s="93" t="s">
        <v>60</v>
      </c>
      <c r="X30" s="93" t="s">
        <v>61</v>
      </c>
      <c r="Y30" s="93" t="s">
        <v>62</v>
      </c>
      <c r="Z30" s="93" t="s">
        <v>63</v>
      </c>
      <c r="AA30" s="88" t="s">
        <v>111</v>
      </c>
      <c r="AB30" s="87" t="s">
        <v>112</v>
      </c>
      <c r="AC30" s="88" t="s">
        <v>105</v>
      </c>
      <c r="AD30" s="88" t="s">
        <v>392</v>
      </c>
      <c r="AE30" s="88" t="s">
        <v>198</v>
      </c>
      <c r="AF30" s="88" t="s">
        <v>393</v>
      </c>
    </row>
    <row r="31" spans="1:32" s="53" customFormat="1" ht="45" customHeight="1" x14ac:dyDescent="0.2">
      <c r="A31" s="75" t="s">
        <v>8</v>
      </c>
      <c r="B31" s="93" t="s">
        <v>8</v>
      </c>
      <c r="C31" s="93">
        <v>28</v>
      </c>
      <c r="D31" s="93" t="s">
        <v>1</v>
      </c>
      <c r="E31" s="93">
        <v>80161501</v>
      </c>
      <c r="F31" s="98" t="s">
        <v>113</v>
      </c>
      <c r="G31" s="93" t="s">
        <v>52</v>
      </c>
      <c r="H31" s="93" t="s">
        <v>52</v>
      </c>
      <c r="I31" s="93">
        <v>95</v>
      </c>
      <c r="J31" s="76" t="s">
        <v>65</v>
      </c>
      <c r="K31" s="93" t="s">
        <v>54</v>
      </c>
      <c r="L31" s="93" t="s">
        <v>55</v>
      </c>
      <c r="M31" s="99">
        <v>8976107</v>
      </c>
      <c r="N31" s="99">
        <v>8976107</v>
      </c>
      <c r="O31" s="93" t="s">
        <v>56</v>
      </c>
      <c r="P31" s="93" t="s">
        <v>77</v>
      </c>
      <c r="Q31" s="93">
        <v>1</v>
      </c>
      <c r="R31" s="93" t="s">
        <v>58</v>
      </c>
      <c r="S31" s="84" t="s">
        <v>180</v>
      </c>
      <c r="T31" s="84" t="s">
        <v>400</v>
      </c>
      <c r="U31" s="93" t="s">
        <v>59</v>
      </c>
      <c r="V31" s="84" t="s">
        <v>69</v>
      </c>
      <c r="W31" s="93" t="s">
        <v>60</v>
      </c>
      <c r="X31" s="93" t="s">
        <v>61</v>
      </c>
      <c r="Y31" s="93" t="s">
        <v>62</v>
      </c>
      <c r="Z31" s="93" t="s">
        <v>63</v>
      </c>
      <c r="AA31" s="88" t="s">
        <v>111</v>
      </c>
      <c r="AB31" s="87" t="s">
        <v>112</v>
      </c>
      <c r="AC31" s="88" t="s">
        <v>105</v>
      </c>
      <c r="AD31" s="88" t="s">
        <v>392</v>
      </c>
      <c r="AE31" s="88" t="s">
        <v>198</v>
      </c>
      <c r="AF31" s="88" t="s">
        <v>393</v>
      </c>
    </row>
    <row r="32" spans="1:32" s="53" customFormat="1" ht="45" customHeight="1" x14ac:dyDescent="0.2">
      <c r="A32" s="75" t="s">
        <v>8</v>
      </c>
      <c r="B32" s="93" t="s">
        <v>8</v>
      </c>
      <c r="C32" s="93">
        <v>29</v>
      </c>
      <c r="D32" s="93" t="s">
        <v>1</v>
      </c>
      <c r="E32" s="93">
        <v>80161501</v>
      </c>
      <c r="F32" s="98" t="s">
        <v>114</v>
      </c>
      <c r="G32" s="93" t="s">
        <v>52</v>
      </c>
      <c r="H32" s="93" t="s">
        <v>52</v>
      </c>
      <c r="I32" s="93">
        <v>93</v>
      </c>
      <c r="J32" s="76" t="s">
        <v>65</v>
      </c>
      <c r="K32" s="93" t="s">
        <v>54</v>
      </c>
      <c r="L32" s="93" t="s">
        <v>55</v>
      </c>
      <c r="M32" s="99">
        <v>6903266</v>
      </c>
      <c r="N32" s="99">
        <v>6903266</v>
      </c>
      <c r="O32" s="93" t="s">
        <v>56</v>
      </c>
      <c r="P32" s="93" t="s">
        <v>77</v>
      </c>
      <c r="Q32" s="93">
        <v>1</v>
      </c>
      <c r="R32" s="93" t="s">
        <v>58</v>
      </c>
      <c r="S32" s="84" t="s">
        <v>180</v>
      </c>
      <c r="T32" s="84" t="s">
        <v>400</v>
      </c>
      <c r="U32" s="93" t="s">
        <v>59</v>
      </c>
      <c r="V32" s="84" t="s">
        <v>69</v>
      </c>
      <c r="W32" s="93" t="s">
        <v>60</v>
      </c>
      <c r="X32" s="93" t="s">
        <v>61</v>
      </c>
      <c r="Y32" s="93" t="s">
        <v>62</v>
      </c>
      <c r="Z32" s="93" t="s">
        <v>63</v>
      </c>
      <c r="AA32" s="88" t="s">
        <v>111</v>
      </c>
      <c r="AB32" s="87" t="s">
        <v>112</v>
      </c>
      <c r="AC32" s="88" t="s">
        <v>105</v>
      </c>
      <c r="AD32" s="88" t="s">
        <v>392</v>
      </c>
      <c r="AE32" s="88" t="s">
        <v>198</v>
      </c>
      <c r="AF32" s="88" t="s">
        <v>393</v>
      </c>
    </row>
    <row r="33" spans="1:32" s="53" customFormat="1" ht="45" customHeight="1" x14ac:dyDescent="0.2">
      <c r="A33" s="75" t="s">
        <v>8</v>
      </c>
      <c r="B33" s="93" t="s">
        <v>8</v>
      </c>
      <c r="C33" s="93">
        <v>30</v>
      </c>
      <c r="D33" s="93" t="s">
        <v>1</v>
      </c>
      <c r="E33" s="93">
        <v>80161501</v>
      </c>
      <c r="F33" s="98" t="s">
        <v>115</v>
      </c>
      <c r="G33" s="93" t="s">
        <v>52</v>
      </c>
      <c r="H33" s="93" t="s">
        <v>52</v>
      </c>
      <c r="I33" s="93">
        <v>102</v>
      </c>
      <c r="J33" s="76" t="s">
        <v>65</v>
      </c>
      <c r="K33" s="93" t="s">
        <v>54</v>
      </c>
      <c r="L33" s="93" t="s">
        <v>55</v>
      </c>
      <c r="M33" s="99">
        <v>7871324</v>
      </c>
      <c r="N33" s="99">
        <v>7871324</v>
      </c>
      <c r="O33" s="93" t="s">
        <v>56</v>
      </c>
      <c r="P33" s="93" t="s">
        <v>77</v>
      </c>
      <c r="Q33" s="93">
        <v>1</v>
      </c>
      <c r="R33" s="93" t="s">
        <v>58</v>
      </c>
      <c r="S33" s="84" t="s">
        <v>180</v>
      </c>
      <c r="T33" s="84" t="s">
        <v>400</v>
      </c>
      <c r="U33" s="93" t="s">
        <v>59</v>
      </c>
      <c r="V33" s="84" t="s">
        <v>69</v>
      </c>
      <c r="W33" s="93" t="s">
        <v>60</v>
      </c>
      <c r="X33" s="93" t="s">
        <v>61</v>
      </c>
      <c r="Y33" s="93" t="s">
        <v>62</v>
      </c>
      <c r="Z33" s="93" t="s">
        <v>63</v>
      </c>
      <c r="AA33" s="88" t="s">
        <v>111</v>
      </c>
      <c r="AB33" s="87" t="s">
        <v>112</v>
      </c>
      <c r="AC33" s="88" t="s">
        <v>105</v>
      </c>
      <c r="AD33" s="88" t="s">
        <v>392</v>
      </c>
      <c r="AE33" s="88" t="s">
        <v>198</v>
      </c>
      <c r="AF33" s="88" t="s">
        <v>393</v>
      </c>
    </row>
    <row r="34" spans="1:32" s="53" customFormat="1" ht="45" customHeight="1" x14ac:dyDescent="0.2">
      <c r="A34" s="75" t="s">
        <v>8</v>
      </c>
      <c r="B34" s="93" t="s">
        <v>8</v>
      </c>
      <c r="C34" s="93">
        <v>31</v>
      </c>
      <c r="D34" s="93" t="s">
        <v>1</v>
      </c>
      <c r="E34" s="93">
        <v>80161501</v>
      </c>
      <c r="F34" s="98" t="s">
        <v>116</v>
      </c>
      <c r="G34" s="93" t="s">
        <v>52</v>
      </c>
      <c r="H34" s="93" t="s">
        <v>52</v>
      </c>
      <c r="I34" s="93">
        <v>93</v>
      </c>
      <c r="J34" s="76" t="s">
        <v>65</v>
      </c>
      <c r="K34" s="93" t="s">
        <v>54</v>
      </c>
      <c r="L34" s="93" t="s">
        <v>55</v>
      </c>
      <c r="M34" s="99">
        <v>8787136</v>
      </c>
      <c r="N34" s="99">
        <v>8787136</v>
      </c>
      <c r="O34" s="93" t="s">
        <v>56</v>
      </c>
      <c r="P34" s="93" t="s">
        <v>77</v>
      </c>
      <c r="Q34" s="93">
        <v>1</v>
      </c>
      <c r="R34" s="93" t="s">
        <v>58</v>
      </c>
      <c r="S34" s="84" t="s">
        <v>180</v>
      </c>
      <c r="T34" s="84" t="s">
        <v>400</v>
      </c>
      <c r="U34" s="93" t="s">
        <v>59</v>
      </c>
      <c r="V34" s="84" t="s">
        <v>69</v>
      </c>
      <c r="W34" s="93" t="s">
        <v>60</v>
      </c>
      <c r="X34" s="93" t="s">
        <v>61</v>
      </c>
      <c r="Y34" s="93" t="s">
        <v>62</v>
      </c>
      <c r="Z34" s="93" t="s">
        <v>63</v>
      </c>
      <c r="AA34" s="88" t="s">
        <v>111</v>
      </c>
      <c r="AB34" s="87" t="s">
        <v>112</v>
      </c>
      <c r="AC34" s="88" t="s">
        <v>105</v>
      </c>
      <c r="AD34" s="88" t="s">
        <v>392</v>
      </c>
      <c r="AE34" s="88" t="s">
        <v>198</v>
      </c>
      <c r="AF34" s="88" t="s">
        <v>393</v>
      </c>
    </row>
    <row r="35" spans="1:32" s="53" customFormat="1" ht="45" customHeight="1" x14ac:dyDescent="0.2">
      <c r="A35" s="75" t="s">
        <v>8</v>
      </c>
      <c r="B35" s="93" t="s">
        <v>8</v>
      </c>
      <c r="C35" s="93">
        <v>32</v>
      </c>
      <c r="D35" s="93" t="s">
        <v>1</v>
      </c>
      <c r="E35" s="93">
        <v>80161501</v>
      </c>
      <c r="F35" s="98" t="s">
        <v>117</v>
      </c>
      <c r="G35" s="93" t="s">
        <v>52</v>
      </c>
      <c r="H35" s="93" t="s">
        <v>52</v>
      </c>
      <c r="I35" s="93">
        <v>1</v>
      </c>
      <c r="J35" s="93" t="s">
        <v>53</v>
      </c>
      <c r="K35" s="93" t="s">
        <v>118</v>
      </c>
      <c r="L35" s="93" t="s">
        <v>55</v>
      </c>
      <c r="M35" s="99">
        <v>17413811</v>
      </c>
      <c r="N35" s="99">
        <v>17413811</v>
      </c>
      <c r="O35" s="93" t="s">
        <v>56</v>
      </c>
      <c r="P35" s="93" t="s">
        <v>77</v>
      </c>
      <c r="Q35" s="93">
        <v>1</v>
      </c>
      <c r="R35" s="93" t="s">
        <v>58</v>
      </c>
      <c r="S35" s="84" t="s">
        <v>180</v>
      </c>
      <c r="T35" s="84" t="s">
        <v>400</v>
      </c>
      <c r="U35" s="93" t="s">
        <v>59</v>
      </c>
      <c r="V35" s="84" t="s">
        <v>69</v>
      </c>
      <c r="W35" s="93" t="s">
        <v>60</v>
      </c>
      <c r="X35" s="93" t="s">
        <v>61</v>
      </c>
      <c r="Y35" s="93" t="s">
        <v>62</v>
      </c>
      <c r="Z35" s="93" t="s">
        <v>63</v>
      </c>
      <c r="AA35" s="88" t="s">
        <v>111</v>
      </c>
      <c r="AB35" s="87" t="s">
        <v>112</v>
      </c>
      <c r="AC35" s="88" t="s">
        <v>105</v>
      </c>
      <c r="AD35" s="88" t="s">
        <v>392</v>
      </c>
      <c r="AE35" s="88" t="s">
        <v>198</v>
      </c>
      <c r="AF35" s="88" t="s">
        <v>393</v>
      </c>
    </row>
    <row r="36" spans="1:32" s="53" customFormat="1" ht="45" customHeight="1" x14ac:dyDescent="0.2">
      <c r="A36" s="75" t="s">
        <v>8</v>
      </c>
      <c r="B36" s="93" t="s">
        <v>8</v>
      </c>
      <c r="C36" s="93">
        <v>33</v>
      </c>
      <c r="D36" s="93" t="s">
        <v>1</v>
      </c>
      <c r="E36" s="93">
        <v>80161501</v>
      </c>
      <c r="F36" s="98" t="s">
        <v>117</v>
      </c>
      <c r="G36" s="93" t="s">
        <v>52</v>
      </c>
      <c r="H36" s="93" t="s">
        <v>52</v>
      </c>
      <c r="I36" s="93">
        <v>1</v>
      </c>
      <c r="J36" s="93" t="s">
        <v>53</v>
      </c>
      <c r="K36" s="93" t="s">
        <v>118</v>
      </c>
      <c r="L36" s="93" t="s">
        <v>55</v>
      </c>
      <c r="M36" s="99">
        <v>17413811</v>
      </c>
      <c r="N36" s="99">
        <v>17413811</v>
      </c>
      <c r="O36" s="93" t="s">
        <v>56</v>
      </c>
      <c r="P36" s="93" t="s">
        <v>77</v>
      </c>
      <c r="Q36" s="93">
        <v>1</v>
      </c>
      <c r="R36" s="93" t="s">
        <v>58</v>
      </c>
      <c r="S36" s="84" t="s">
        <v>180</v>
      </c>
      <c r="T36" s="84" t="s">
        <v>400</v>
      </c>
      <c r="U36" s="93" t="s">
        <v>59</v>
      </c>
      <c r="V36" s="84" t="s">
        <v>69</v>
      </c>
      <c r="W36" s="93" t="s">
        <v>60</v>
      </c>
      <c r="X36" s="93" t="s">
        <v>61</v>
      </c>
      <c r="Y36" s="93" t="s">
        <v>62</v>
      </c>
      <c r="Z36" s="93" t="s">
        <v>63</v>
      </c>
      <c r="AA36" s="88" t="s">
        <v>111</v>
      </c>
      <c r="AB36" s="87" t="s">
        <v>112</v>
      </c>
      <c r="AC36" s="88" t="s">
        <v>105</v>
      </c>
      <c r="AD36" s="88" t="s">
        <v>392</v>
      </c>
      <c r="AE36" s="88" t="s">
        <v>198</v>
      </c>
      <c r="AF36" s="88" t="s">
        <v>393</v>
      </c>
    </row>
    <row r="37" spans="1:32" s="53" customFormat="1" ht="45" customHeight="1" x14ac:dyDescent="0.2">
      <c r="A37" s="93" t="s">
        <v>11</v>
      </c>
      <c r="B37" s="93" t="s">
        <v>11</v>
      </c>
      <c r="C37" s="93">
        <v>34</v>
      </c>
      <c r="D37" s="93" t="s">
        <v>1</v>
      </c>
      <c r="E37" s="93">
        <v>80161501</v>
      </c>
      <c r="F37" s="98" t="s">
        <v>120</v>
      </c>
      <c r="G37" s="93" t="s">
        <v>101</v>
      </c>
      <c r="H37" s="93" t="s">
        <v>101</v>
      </c>
      <c r="I37" s="93">
        <v>4</v>
      </c>
      <c r="J37" s="93" t="s">
        <v>53</v>
      </c>
      <c r="K37" s="93" t="s">
        <v>54</v>
      </c>
      <c r="L37" s="93" t="s">
        <v>55</v>
      </c>
      <c r="M37" s="99">
        <v>16092720</v>
      </c>
      <c r="N37" s="99">
        <v>16092720</v>
      </c>
      <c r="O37" s="93" t="s">
        <v>102</v>
      </c>
      <c r="P37" s="93" t="s">
        <v>77</v>
      </c>
      <c r="Q37" s="93">
        <v>2</v>
      </c>
      <c r="R37" s="93" t="s">
        <v>58</v>
      </c>
      <c r="S37" s="84" t="s">
        <v>180</v>
      </c>
      <c r="T37" s="84" t="s">
        <v>401</v>
      </c>
      <c r="U37" s="93" t="s">
        <v>59</v>
      </c>
      <c r="V37" s="84" t="s">
        <v>69</v>
      </c>
      <c r="W37" s="93" t="s">
        <v>60</v>
      </c>
      <c r="X37" s="93" t="s">
        <v>61</v>
      </c>
      <c r="Y37" s="93" t="s">
        <v>62</v>
      </c>
      <c r="Z37" s="93" t="s">
        <v>63</v>
      </c>
      <c r="AA37" s="88" t="s">
        <v>111</v>
      </c>
      <c r="AB37" s="87" t="s">
        <v>112</v>
      </c>
      <c r="AC37" s="88" t="s">
        <v>105</v>
      </c>
      <c r="AD37" s="88" t="s">
        <v>392</v>
      </c>
      <c r="AE37" s="88" t="s">
        <v>198</v>
      </c>
      <c r="AF37" s="88" t="s">
        <v>393</v>
      </c>
    </row>
    <row r="38" spans="1:32" s="53" customFormat="1" ht="45" customHeight="1" x14ac:dyDescent="0.2">
      <c r="A38" s="93" t="s">
        <v>11</v>
      </c>
      <c r="B38" s="93" t="s">
        <v>11</v>
      </c>
      <c r="C38" s="93">
        <v>35</v>
      </c>
      <c r="D38" s="93" t="s">
        <v>1</v>
      </c>
      <c r="E38" s="93">
        <v>80161501</v>
      </c>
      <c r="F38" s="98" t="s">
        <v>122</v>
      </c>
      <c r="G38" s="93" t="s">
        <v>101</v>
      </c>
      <c r="H38" s="93" t="s">
        <v>101</v>
      </c>
      <c r="I38" s="93">
        <v>4</v>
      </c>
      <c r="J38" s="93" t="s">
        <v>53</v>
      </c>
      <c r="K38" s="93" t="s">
        <v>54</v>
      </c>
      <c r="L38" s="93" t="s">
        <v>55</v>
      </c>
      <c r="M38" s="99">
        <v>13262280</v>
      </c>
      <c r="N38" s="99">
        <v>13262280</v>
      </c>
      <c r="O38" s="93" t="s">
        <v>102</v>
      </c>
      <c r="P38" s="93" t="s">
        <v>77</v>
      </c>
      <c r="Q38" s="93">
        <v>1</v>
      </c>
      <c r="R38" s="93" t="s">
        <v>58</v>
      </c>
      <c r="S38" s="84" t="s">
        <v>180</v>
      </c>
      <c r="T38" s="84" t="s">
        <v>401</v>
      </c>
      <c r="U38" s="93" t="s">
        <v>59</v>
      </c>
      <c r="V38" s="84" t="s">
        <v>69</v>
      </c>
      <c r="W38" s="93" t="s">
        <v>60</v>
      </c>
      <c r="X38" s="93" t="s">
        <v>61</v>
      </c>
      <c r="Y38" s="93" t="s">
        <v>62</v>
      </c>
      <c r="Z38" s="93" t="s">
        <v>63</v>
      </c>
      <c r="AA38" s="88" t="s">
        <v>111</v>
      </c>
      <c r="AB38" s="87" t="s">
        <v>112</v>
      </c>
      <c r="AC38" s="88" t="s">
        <v>105</v>
      </c>
      <c r="AD38" s="88" t="s">
        <v>392</v>
      </c>
      <c r="AE38" s="88" t="s">
        <v>198</v>
      </c>
      <c r="AF38" s="88" t="s">
        <v>393</v>
      </c>
    </row>
    <row r="39" spans="1:32" s="53" customFormat="1" ht="45" customHeight="1" x14ac:dyDescent="0.2">
      <c r="A39" s="103" t="s">
        <v>12</v>
      </c>
      <c r="B39" s="93" t="s">
        <v>12</v>
      </c>
      <c r="C39" s="93">
        <v>36</v>
      </c>
      <c r="D39" s="93" t="s">
        <v>1</v>
      </c>
      <c r="E39" s="70">
        <v>80161501</v>
      </c>
      <c r="F39" s="98" t="s">
        <v>123</v>
      </c>
      <c r="G39" s="93" t="s">
        <v>101</v>
      </c>
      <c r="H39" s="93" t="s">
        <v>124</v>
      </c>
      <c r="I39" s="93">
        <v>105</v>
      </c>
      <c r="J39" s="76" t="s">
        <v>65</v>
      </c>
      <c r="K39" s="93" t="s">
        <v>54</v>
      </c>
      <c r="L39" s="93" t="s">
        <v>55</v>
      </c>
      <c r="M39" s="99">
        <v>42077560</v>
      </c>
      <c r="N39" s="99">
        <v>42077560</v>
      </c>
      <c r="O39" s="93" t="s">
        <v>56</v>
      </c>
      <c r="P39" s="93" t="s">
        <v>57</v>
      </c>
      <c r="Q39" s="93">
        <v>4</v>
      </c>
      <c r="R39" s="93" t="s">
        <v>58</v>
      </c>
      <c r="S39" s="84" t="s">
        <v>180</v>
      </c>
      <c r="T39" s="93" t="s">
        <v>125</v>
      </c>
      <c r="U39" s="93" t="s">
        <v>59</v>
      </c>
      <c r="V39" s="93" t="s">
        <v>59</v>
      </c>
      <c r="W39" s="93" t="s">
        <v>60</v>
      </c>
      <c r="X39" s="93" t="s">
        <v>61</v>
      </c>
      <c r="Y39" s="93" t="s">
        <v>62</v>
      </c>
      <c r="Z39" s="93" t="s">
        <v>63</v>
      </c>
      <c r="AA39" s="88" t="s">
        <v>111</v>
      </c>
      <c r="AB39" s="87" t="s">
        <v>112</v>
      </c>
      <c r="AC39" s="88" t="s">
        <v>105</v>
      </c>
      <c r="AD39" s="88" t="s">
        <v>392</v>
      </c>
      <c r="AE39" s="88" t="s">
        <v>198</v>
      </c>
      <c r="AF39" s="88" t="s">
        <v>393</v>
      </c>
    </row>
    <row r="40" spans="1:32" s="53" customFormat="1" ht="45" customHeight="1" x14ac:dyDescent="0.2">
      <c r="A40" s="103" t="s">
        <v>12</v>
      </c>
      <c r="B40" s="93" t="s">
        <v>12</v>
      </c>
      <c r="C40" s="93">
        <v>37</v>
      </c>
      <c r="D40" s="93" t="s">
        <v>1</v>
      </c>
      <c r="E40" s="70">
        <v>80161501</v>
      </c>
      <c r="F40" s="98" t="s">
        <v>126</v>
      </c>
      <c r="G40" s="93" t="s">
        <v>101</v>
      </c>
      <c r="H40" s="93" t="s">
        <v>124</v>
      </c>
      <c r="I40" s="93">
        <v>105</v>
      </c>
      <c r="J40" s="76" t="s">
        <v>65</v>
      </c>
      <c r="K40" s="93" t="s">
        <v>54</v>
      </c>
      <c r="L40" s="93" t="s">
        <v>55</v>
      </c>
      <c r="M40" s="99">
        <v>46417980</v>
      </c>
      <c r="N40" s="99">
        <v>46417980</v>
      </c>
      <c r="O40" s="93" t="s">
        <v>56</v>
      </c>
      <c r="P40" s="93" t="s">
        <v>57</v>
      </c>
      <c r="Q40" s="93">
        <v>4</v>
      </c>
      <c r="R40" s="93" t="s">
        <v>58</v>
      </c>
      <c r="S40" s="84" t="s">
        <v>180</v>
      </c>
      <c r="T40" s="93" t="s">
        <v>125</v>
      </c>
      <c r="U40" s="93" t="s">
        <v>59</v>
      </c>
      <c r="V40" s="93" t="s">
        <v>59</v>
      </c>
      <c r="W40" s="93" t="s">
        <v>60</v>
      </c>
      <c r="X40" s="93" t="s">
        <v>61</v>
      </c>
      <c r="Y40" s="84" t="s">
        <v>62</v>
      </c>
      <c r="Z40" s="84" t="s">
        <v>63</v>
      </c>
      <c r="AA40" s="88" t="s">
        <v>111</v>
      </c>
      <c r="AB40" s="87" t="s">
        <v>112</v>
      </c>
      <c r="AC40" s="88" t="s">
        <v>105</v>
      </c>
      <c r="AD40" s="88" t="s">
        <v>392</v>
      </c>
      <c r="AE40" s="88" t="s">
        <v>198</v>
      </c>
      <c r="AF40" s="88" t="s">
        <v>393</v>
      </c>
    </row>
    <row r="41" spans="1:32" s="53" customFormat="1" ht="45" customHeight="1" x14ac:dyDescent="0.2">
      <c r="A41" s="103" t="s">
        <v>12</v>
      </c>
      <c r="B41" s="93" t="s">
        <v>12</v>
      </c>
      <c r="C41" s="93">
        <v>38</v>
      </c>
      <c r="D41" s="93" t="s">
        <v>1</v>
      </c>
      <c r="E41" s="70">
        <v>80161501</v>
      </c>
      <c r="F41" s="98" t="s">
        <v>127</v>
      </c>
      <c r="G41" s="93" t="s">
        <v>101</v>
      </c>
      <c r="H41" s="93" t="s">
        <v>124</v>
      </c>
      <c r="I41" s="93">
        <v>105</v>
      </c>
      <c r="J41" s="76" t="s">
        <v>65</v>
      </c>
      <c r="K41" s="93" t="s">
        <v>54</v>
      </c>
      <c r="L41" s="93" t="s">
        <v>55</v>
      </c>
      <c r="M41" s="99">
        <v>56324520</v>
      </c>
      <c r="N41" s="99">
        <v>56324520</v>
      </c>
      <c r="O41" s="93" t="s">
        <v>56</v>
      </c>
      <c r="P41" s="93" t="s">
        <v>57</v>
      </c>
      <c r="Q41" s="93">
        <v>8</v>
      </c>
      <c r="R41" s="93" t="s">
        <v>58</v>
      </c>
      <c r="S41" s="84" t="s">
        <v>180</v>
      </c>
      <c r="T41" s="93" t="s">
        <v>125</v>
      </c>
      <c r="U41" s="93" t="s">
        <v>59</v>
      </c>
      <c r="V41" s="93" t="s">
        <v>59</v>
      </c>
      <c r="W41" s="93" t="s">
        <v>60</v>
      </c>
      <c r="X41" s="93" t="s">
        <v>61</v>
      </c>
      <c r="Y41" s="84" t="s">
        <v>62</v>
      </c>
      <c r="Z41" s="86" t="s">
        <v>62</v>
      </c>
      <c r="AA41" s="88" t="s">
        <v>111</v>
      </c>
      <c r="AB41" s="87" t="s">
        <v>112</v>
      </c>
      <c r="AC41" s="88" t="s">
        <v>105</v>
      </c>
      <c r="AD41" s="88" t="s">
        <v>392</v>
      </c>
      <c r="AE41" s="88" t="s">
        <v>198</v>
      </c>
      <c r="AF41" s="88" t="s">
        <v>393</v>
      </c>
    </row>
    <row r="42" spans="1:32" s="53" customFormat="1" ht="45" customHeight="1" x14ac:dyDescent="0.2">
      <c r="A42" s="103" t="s">
        <v>12</v>
      </c>
      <c r="B42" s="93" t="s">
        <v>12</v>
      </c>
      <c r="C42" s="93">
        <v>39</v>
      </c>
      <c r="D42" s="93" t="s">
        <v>1</v>
      </c>
      <c r="E42" s="70">
        <v>80161501</v>
      </c>
      <c r="F42" s="98" t="s">
        <v>128</v>
      </c>
      <c r="G42" s="93" t="s">
        <v>101</v>
      </c>
      <c r="H42" s="93" t="s">
        <v>124</v>
      </c>
      <c r="I42" s="93">
        <v>105</v>
      </c>
      <c r="J42" s="76" t="s">
        <v>65</v>
      </c>
      <c r="K42" s="93" t="s">
        <v>54</v>
      </c>
      <c r="L42" s="93" t="s">
        <v>55</v>
      </c>
      <c r="M42" s="99">
        <v>19841920</v>
      </c>
      <c r="N42" s="99">
        <v>19841920</v>
      </c>
      <c r="O42" s="93" t="s">
        <v>56</v>
      </c>
      <c r="P42" s="93" t="s">
        <v>57</v>
      </c>
      <c r="Q42" s="93">
        <v>2</v>
      </c>
      <c r="R42" s="93" t="s">
        <v>58</v>
      </c>
      <c r="S42" s="84" t="s">
        <v>180</v>
      </c>
      <c r="T42" s="93" t="s">
        <v>125</v>
      </c>
      <c r="U42" s="93" t="s">
        <v>59</v>
      </c>
      <c r="V42" s="93" t="s">
        <v>59</v>
      </c>
      <c r="W42" s="93" t="s">
        <v>60</v>
      </c>
      <c r="X42" s="93" t="s">
        <v>61</v>
      </c>
      <c r="Y42" s="84" t="s">
        <v>62</v>
      </c>
      <c r="Z42" s="86" t="s">
        <v>62</v>
      </c>
      <c r="AA42" s="88" t="s">
        <v>111</v>
      </c>
      <c r="AB42" s="87" t="s">
        <v>112</v>
      </c>
      <c r="AC42" s="88" t="s">
        <v>105</v>
      </c>
      <c r="AD42" s="88" t="s">
        <v>392</v>
      </c>
      <c r="AE42" s="88" t="s">
        <v>198</v>
      </c>
      <c r="AF42" s="88" t="s">
        <v>393</v>
      </c>
    </row>
    <row r="43" spans="1:32" s="53" customFormat="1" ht="45" customHeight="1" x14ac:dyDescent="0.2">
      <c r="A43" s="103" t="s">
        <v>12</v>
      </c>
      <c r="B43" s="93" t="s">
        <v>12</v>
      </c>
      <c r="C43" s="93">
        <v>40</v>
      </c>
      <c r="D43" s="93" t="s">
        <v>1</v>
      </c>
      <c r="E43" s="70">
        <v>80161501</v>
      </c>
      <c r="F43" s="98" t="s">
        <v>129</v>
      </c>
      <c r="G43" s="93" t="s">
        <v>101</v>
      </c>
      <c r="H43" s="93" t="s">
        <v>124</v>
      </c>
      <c r="I43" s="93">
        <v>105</v>
      </c>
      <c r="J43" s="76" t="s">
        <v>65</v>
      </c>
      <c r="K43" s="93" t="s">
        <v>54</v>
      </c>
      <c r="L43" s="93" t="s">
        <v>55</v>
      </c>
      <c r="M43" s="99">
        <v>13388970</v>
      </c>
      <c r="N43" s="99">
        <v>13388970</v>
      </c>
      <c r="O43" s="93" t="s">
        <v>56</v>
      </c>
      <c r="P43" s="93" t="s">
        <v>57</v>
      </c>
      <c r="Q43" s="93">
        <v>1</v>
      </c>
      <c r="R43" s="93" t="s">
        <v>58</v>
      </c>
      <c r="S43" s="84" t="s">
        <v>180</v>
      </c>
      <c r="T43" s="93" t="s">
        <v>125</v>
      </c>
      <c r="U43" s="93" t="s">
        <v>59</v>
      </c>
      <c r="V43" s="93" t="s">
        <v>59</v>
      </c>
      <c r="W43" s="93" t="s">
        <v>60</v>
      </c>
      <c r="X43" s="93" t="s">
        <v>61</v>
      </c>
      <c r="Y43" s="84" t="s">
        <v>62</v>
      </c>
      <c r="Z43" s="86" t="s">
        <v>62</v>
      </c>
      <c r="AA43" s="88" t="s">
        <v>111</v>
      </c>
      <c r="AB43" s="87" t="s">
        <v>112</v>
      </c>
      <c r="AC43" s="88" t="s">
        <v>105</v>
      </c>
      <c r="AD43" s="88" t="s">
        <v>392</v>
      </c>
      <c r="AE43" s="88" t="s">
        <v>198</v>
      </c>
      <c r="AF43" s="88" t="s">
        <v>393</v>
      </c>
    </row>
    <row r="44" spans="1:32" s="53" customFormat="1" ht="45" customHeight="1" x14ac:dyDescent="0.2">
      <c r="A44" s="103" t="s">
        <v>12</v>
      </c>
      <c r="B44" s="93" t="s">
        <v>12</v>
      </c>
      <c r="C44" s="93">
        <v>41</v>
      </c>
      <c r="D44" s="93" t="s">
        <v>1</v>
      </c>
      <c r="E44" s="70">
        <v>80161501</v>
      </c>
      <c r="F44" s="98" t="s">
        <v>130</v>
      </c>
      <c r="G44" s="93" t="s">
        <v>101</v>
      </c>
      <c r="H44" s="93" t="s">
        <v>124</v>
      </c>
      <c r="I44" s="93">
        <v>105</v>
      </c>
      <c r="J44" s="76" t="s">
        <v>65</v>
      </c>
      <c r="K44" s="93" t="s">
        <v>54</v>
      </c>
      <c r="L44" s="93" t="s">
        <v>55</v>
      </c>
      <c r="M44" s="99">
        <v>11604495</v>
      </c>
      <c r="N44" s="99">
        <v>11604495</v>
      </c>
      <c r="O44" s="93" t="s">
        <v>56</v>
      </c>
      <c r="P44" s="93" t="s">
        <v>57</v>
      </c>
      <c r="Q44" s="93">
        <v>1</v>
      </c>
      <c r="R44" s="93" t="s">
        <v>58</v>
      </c>
      <c r="S44" s="84" t="s">
        <v>180</v>
      </c>
      <c r="T44" s="93" t="s">
        <v>125</v>
      </c>
      <c r="U44" s="93" t="s">
        <v>59</v>
      </c>
      <c r="V44" s="93" t="s">
        <v>59</v>
      </c>
      <c r="W44" s="93" t="s">
        <v>60</v>
      </c>
      <c r="X44" s="93" t="s">
        <v>61</v>
      </c>
      <c r="Y44" s="84" t="s">
        <v>62</v>
      </c>
      <c r="Z44" s="86" t="s">
        <v>62</v>
      </c>
      <c r="AA44" s="88" t="s">
        <v>111</v>
      </c>
      <c r="AB44" s="87" t="s">
        <v>112</v>
      </c>
      <c r="AC44" s="88" t="s">
        <v>105</v>
      </c>
      <c r="AD44" s="88" t="s">
        <v>392</v>
      </c>
      <c r="AE44" s="88" t="s">
        <v>198</v>
      </c>
      <c r="AF44" s="88" t="s">
        <v>393</v>
      </c>
    </row>
    <row r="45" spans="1:32" s="53" customFormat="1" ht="45" customHeight="1" x14ac:dyDescent="0.2">
      <c r="A45" s="103" t="s">
        <v>12</v>
      </c>
      <c r="B45" s="93" t="s">
        <v>12</v>
      </c>
      <c r="C45" s="93">
        <v>42</v>
      </c>
      <c r="D45" s="93" t="s">
        <v>1</v>
      </c>
      <c r="E45" s="70">
        <v>80161501</v>
      </c>
      <c r="F45" s="98" t="s">
        <v>131</v>
      </c>
      <c r="G45" s="93" t="s">
        <v>101</v>
      </c>
      <c r="H45" s="93" t="s">
        <v>124</v>
      </c>
      <c r="I45" s="93">
        <v>105</v>
      </c>
      <c r="J45" s="76" t="s">
        <v>65</v>
      </c>
      <c r="K45" s="93" t="s">
        <v>54</v>
      </c>
      <c r="L45" s="93" t="s">
        <v>55</v>
      </c>
      <c r="M45" s="99">
        <v>29281170</v>
      </c>
      <c r="N45" s="99">
        <v>29281170</v>
      </c>
      <c r="O45" s="93" t="s">
        <v>56</v>
      </c>
      <c r="P45" s="93" t="s">
        <v>57</v>
      </c>
      <c r="Q45" s="93">
        <v>1</v>
      </c>
      <c r="R45" s="93" t="s">
        <v>58</v>
      </c>
      <c r="S45" s="84" t="s">
        <v>180</v>
      </c>
      <c r="T45" s="93" t="s">
        <v>125</v>
      </c>
      <c r="U45" s="93" t="s">
        <v>59</v>
      </c>
      <c r="V45" s="93" t="s">
        <v>59</v>
      </c>
      <c r="W45" s="93" t="s">
        <v>60</v>
      </c>
      <c r="X45" s="86" t="s">
        <v>225</v>
      </c>
      <c r="Y45" s="86" t="s">
        <v>226</v>
      </c>
      <c r="Z45" s="86" t="s">
        <v>227</v>
      </c>
      <c r="AA45" s="87" t="s">
        <v>87</v>
      </c>
      <c r="AB45" s="87" t="s">
        <v>112</v>
      </c>
      <c r="AC45" s="88" t="s">
        <v>105</v>
      </c>
      <c r="AD45" s="88" t="s">
        <v>397</v>
      </c>
      <c r="AE45" s="88" t="s">
        <v>198</v>
      </c>
      <c r="AF45" s="87" t="s">
        <v>402</v>
      </c>
    </row>
    <row r="46" spans="1:32" s="53" customFormat="1" ht="45" customHeight="1" x14ac:dyDescent="0.2">
      <c r="A46" s="103" t="s">
        <v>12</v>
      </c>
      <c r="B46" s="93" t="s">
        <v>12</v>
      </c>
      <c r="C46" s="93">
        <v>43</v>
      </c>
      <c r="D46" s="93" t="s">
        <v>1</v>
      </c>
      <c r="E46" s="70">
        <v>80161501</v>
      </c>
      <c r="F46" s="98" t="s">
        <v>132</v>
      </c>
      <c r="G46" s="93" t="s">
        <v>101</v>
      </c>
      <c r="H46" s="93" t="s">
        <v>124</v>
      </c>
      <c r="I46" s="93">
        <v>90</v>
      </c>
      <c r="J46" s="76" t="s">
        <v>65</v>
      </c>
      <c r="K46" s="93" t="s">
        <v>54</v>
      </c>
      <c r="L46" s="93" t="s">
        <v>55</v>
      </c>
      <c r="M46" s="99">
        <v>15718830</v>
      </c>
      <c r="N46" s="99">
        <v>15718830</v>
      </c>
      <c r="O46" s="93" t="s">
        <v>56</v>
      </c>
      <c r="P46" s="93" t="s">
        <v>57</v>
      </c>
      <c r="Q46" s="93">
        <v>1</v>
      </c>
      <c r="R46" s="93" t="s">
        <v>58</v>
      </c>
      <c r="S46" s="84" t="s">
        <v>180</v>
      </c>
      <c r="T46" s="93" t="s">
        <v>125</v>
      </c>
      <c r="U46" s="93" t="s">
        <v>59</v>
      </c>
      <c r="V46" s="93" t="s">
        <v>59</v>
      </c>
      <c r="W46" s="93" t="s">
        <v>60</v>
      </c>
      <c r="X46" s="86" t="s">
        <v>225</v>
      </c>
      <c r="Y46" s="86" t="s">
        <v>226</v>
      </c>
      <c r="Z46" s="86" t="s">
        <v>227</v>
      </c>
      <c r="AA46" s="87" t="s">
        <v>87</v>
      </c>
      <c r="AB46" s="87" t="s">
        <v>112</v>
      </c>
      <c r="AC46" s="88" t="s">
        <v>105</v>
      </c>
      <c r="AD46" s="88" t="s">
        <v>397</v>
      </c>
      <c r="AE46" s="88" t="s">
        <v>198</v>
      </c>
      <c r="AF46" s="87" t="s">
        <v>402</v>
      </c>
    </row>
    <row r="47" spans="1:32" s="53" customFormat="1" ht="45" customHeight="1" x14ac:dyDescent="0.2">
      <c r="A47" s="103" t="s">
        <v>12</v>
      </c>
      <c r="B47" s="93" t="s">
        <v>12</v>
      </c>
      <c r="C47" s="93">
        <v>44</v>
      </c>
      <c r="D47" s="93" t="s">
        <v>1</v>
      </c>
      <c r="E47" s="70">
        <v>80161501</v>
      </c>
      <c r="F47" s="98" t="s">
        <v>133</v>
      </c>
      <c r="G47" s="93" t="s">
        <v>101</v>
      </c>
      <c r="H47" s="93" t="s">
        <v>124</v>
      </c>
      <c r="I47" s="93">
        <v>105</v>
      </c>
      <c r="J47" s="76" t="s">
        <v>65</v>
      </c>
      <c r="K47" s="93" t="s">
        <v>54</v>
      </c>
      <c r="L47" s="93" t="s">
        <v>55</v>
      </c>
      <c r="M47" s="99">
        <v>10519390</v>
      </c>
      <c r="N47" s="99">
        <v>10519390</v>
      </c>
      <c r="O47" s="93" t="s">
        <v>56</v>
      </c>
      <c r="P47" s="93" t="s">
        <v>57</v>
      </c>
      <c r="Q47" s="93">
        <v>1</v>
      </c>
      <c r="R47" s="93" t="s">
        <v>58</v>
      </c>
      <c r="S47" s="84" t="s">
        <v>180</v>
      </c>
      <c r="T47" s="93" t="s">
        <v>125</v>
      </c>
      <c r="U47" s="93" t="s">
        <v>59</v>
      </c>
      <c r="V47" s="93" t="s">
        <v>59</v>
      </c>
      <c r="W47" s="93" t="s">
        <v>60</v>
      </c>
      <c r="X47" s="93" t="s">
        <v>61</v>
      </c>
      <c r="Y47" s="84" t="s">
        <v>62</v>
      </c>
      <c r="Z47" s="93" t="s">
        <v>134</v>
      </c>
      <c r="AA47" s="88" t="s">
        <v>111</v>
      </c>
      <c r="AB47" s="87" t="s">
        <v>112</v>
      </c>
      <c r="AC47" s="88" t="s">
        <v>105</v>
      </c>
      <c r="AD47" s="88" t="s">
        <v>403</v>
      </c>
      <c r="AE47" s="88" t="s">
        <v>198</v>
      </c>
      <c r="AF47" s="88" t="s">
        <v>393</v>
      </c>
    </row>
    <row r="48" spans="1:32" s="53" customFormat="1" ht="45" customHeight="1" x14ac:dyDescent="0.2">
      <c r="A48" s="103" t="s">
        <v>12</v>
      </c>
      <c r="B48" s="93" t="s">
        <v>12</v>
      </c>
      <c r="C48" s="93">
        <v>45</v>
      </c>
      <c r="D48" s="93" t="s">
        <v>1</v>
      </c>
      <c r="E48" s="70">
        <v>80161501</v>
      </c>
      <c r="F48" s="98" t="s">
        <v>135</v>
      </c>
      <c r="G48" s="93" t="s">
        <v>101</v>
      </c>
      <c r="H48" s="93" t="s">
        <v>124</v>
      </c>
      <c r="I48" s="93">
        <v>105</v>
      </c>
      <c r="J48" s="76" t="s">
        <v>65</v>
      </c>
      <c r="K48" s="93" t="s">
        <v>54</v>
      </c>
      <c r="L48" s="93" t="s">
        <v>55</v>
      </c>
      <c r="M48" s="99">
        <v>14081130</v>
      </c>
      <c r="N48" s="99">
        <v>14081130</v>
      </c>
      <c r="O48" s="93" t="s">
        <v>56</v>
      </c>
      <c r="P48" s="93" t="s">
        <v>57</v>
      </c>
      <c r="Q48" s="93">
        <v>2</v>
      </c>
      <c r="R48" s="93" t="s">
        <v>58</v>
      </c>
      <c r="S48" s="84" t="s">
        <v>180</v>
      </c>
      <c r="T48" s="93" t="s">
        <v>125</v>
      </c>
      <c r="U48" s="93" t="s">
        <v>59</v>
      </c>
      <c r="V48" s="93" t="s">
        <v>59</v>
      </c>
      <c r="W48" s="93" t="s">
        <v>60</v>
      </c>
      <c r="X48" s="93" t="s">
        <v>61</v>
      </c>
      <c r="Y48" s="84" t="s">
        <v>62</v>
      </c>
      <c r="Z48" s="86" t="s">
        <v>62</v>
      </c>
      <c r="AA48" s="88" t="s">
        <v>111</v>
      </c>
      <c r="AB48" s="87" t="s">
        <v>112</v>
      </c>
      <c r="AC48" s="88" t="s">
        <v>105</v>
      </c>
      <c r="AD48" s="88" t="s">
        <v>392</v>
      </c>
      <c r="AE48" s="88" t="s">
        <v>198</v>
      </c>
      <c r="AF48" s="88" t="s">
        <v>393</v>
      </c>
    </row>
    <row r="49" spans="1:32" s="53" customFormat="1" ht="45" customHeight="1" x14ac:dyDescent="0.2">
      <c r="A49" s="103" t="s">
        <v>12</v>
      </c>
      <c r="B49" s="93" t="s">
        <v>12</v>
      </c>
      <c r="C49" s="93">
        <v>46</v>
      </c>
      <c r="D49" s="93" t="s">
        <v>1</v>
      </c>
      <c r="E49" s="70">
        <v>80161501</v>
      </c>
      <c r="F49" s="98" t="s">
        <v>136</v>
      </c>
      <c r="G49" s="93" t="s">
        <v>101</v>
      </c>
      <c r="H49" s="93" t="s">
        <v>124</v>
      </c>
      <c r="I49" s="93">
        <v>105</v>
      </c>
      <c r="J49" s="76" t="s">
        <v>65</v>
      </c>
      <c r="K49" s="93" t="s">
        <v>54</v>
      </c>
      <c r="L49" s="93" t="s">
        <v>55</v>
      </c>
      <c r="M49" s="99">
        <v>14081130</v>
      </c>
      <c r="N49" s="99">
        <v>14081130</v>
      </c>
      <c r="O49" s="93" t="s">
        <v>56</v>
      </c>
      <c r="P49" s="93" t="s">
        <v>57</v>
      </c>
      <c r="Q49" s="93">
        <v>2</v>
      </c>
      <c r="R49" s="93" t="s">
        <v>58</v>
      </c>
      <c r="S49" s="84" t="s">
        <v>180</v>
      </c>
      <c r="T49" s="93" t="s">
        <v>125</v>
      </c>
      <c r="U49" s="93" t="s">
        <v>59</v>
      </c>
      <c r="V49" s="93" t="s">
        <v>59</v>
      </c>
      <c r="W49" s="93" t="s">
        <v>60</v>
      </c>
      <c r="X49" s="93" t="s">
        <v>61</v>
      </c>
      <c r="Y49" s="84" t="s">
        <v>62</v>
      </c>
      <c r="Z49" s="86" t="s">
        <v>62</v>
      </c>
      <c r="AA49" s="88" t="s">
        <v>111</v>
      </c>
      <c r="AB49" s="87" t="s">
        <v>112</v>
      </c>
      <c r="AC49" s="88" t="s">
        <v>105</v>
      </c>
      <c r="AD49" s="88" t="s">
        <v>403</v>
      </c>
      <c r="AE49" s="88" t="s">
        <v>198</v>
      </c>
      <c r="AF49" s="88" t="s">
        <v>393</v>
      </c>
    </row>
    <row r="50" spans="1:32" s="53" customFormat="1" ht="45" customHeight="1" x14ac:dyDescent="0.2">
      <c r="A50" s="103" t="s">
        <v>12</v>
      </c>
      <c r="B50" s="93" t="s">
        <v>12</v>
      </c>
      <c r="C50" s="93">
        <v>47</v>
      </c>
      <c r="D50" s="93" t="s">
        <v>1</v>
      </c>
      <c r="E50" s="70">
        <v>80161501</v>
      </c>
      <c r="F50" s="98" t="s">
        <v>137</v>
      </c>
      <c r="G50" s="93" t="s">
        <v>101</v>
      </c>
      <c r="H50" s="93" t="s">
        <v>124</v>
      </c>
      <c r="I50" s="93">
        <v>105</v>
      </c>
      <c r="J50" s="76" t="s">
        <v>65</v>
      </c>
      <c r="K50" s="93" t="s">
        <v>54</v>
      </c>
      <c r="L50" s="93" t="s">
        <v>55</v>
      </c>
      <c r="M50" s="99">
        <v>11604495</v>
      </c>
      <c r="N50" s="99">
        <v>11604495</v>
      </c>
      <c r="O50" s="93" t="s">
        <v>56</v>
      </c>
      <c r="P50" s="93" t="s">
        <v>57</v>
      </c>
      <c r="Q50" s="93">
        <v>1</v>
      </c>
      <c r="R50" s="93" t="s">
        <v>58</v>
      </c>
      <c r="S50" s="84" t="s">
        <v>180</v>
      </c>
      <c r="T50" s="93" t="s">
        <v>125</v>
      </c>
      <c r="U50" s="93" t="s">
        <v>59</v>
      </c>
      <c r="V50" s="93" t="s">
        <v>59</v>
      </c>
      <c r="W50" s="93" t="s">
        <v>60</v>
      </c>
      <c r="X50" s="93" t="s">
        <v>61</v>
      </c>
      <c r="Y50" s="86" t="s">
        <v>154</v>
      </c>
      <c r="Z50" s="86" t="s">
        <v>141</v>
      </c>
      <c r="AA50" s="88" t="s">
        <v>111</v>
      </c>
      <c r="AB50" s="87" t="s">
        <v>112</v>
      </c>
      <c r="AC50" s="88" t="s">
        <v>105</v>
      </c>
      <c r="AD50" s="88" t="s">
        <v>403</v>
      </c>
      <c r="AE50" s="88" t="s">
        <v>198</v>
      </c>
      <c r="AF50" s="84" t="s">
        <v>404</v>
      </c>
    </row>
    <row r="51" spans="1:32" s="53" customFormat="1" ht="45" customHeight="1" x14ac:dyDescent="0.2">
      <c r="A51" s="103" t="s">
        <v>12</v>
      </c>
      <c r="B51" s="93" t="s">
        <v>12</v>
      </c>
      <c r="C51" s="93">
        <v>48</v>
      </c>
      <c r="D51" s="93" t="s">
        <v>1</v>
      </c>
      <c r="E51" s="70">
        <v>80161501</v>
      </c>
      <c r="F51" s="98" t="s">
        <v>138</v>
      </c>
      <c r="G51" s="93" t="s">
        <v>101</v>
      </c>
      <c r="H51" s="93" t="s">
        <v>124</v>
      </c>
      <c r="I51" s="93">
        <v>105</v>
      </c>
      <c r="J51" s="76" t="s">
        <v>65</v>
      </c>
      <c r="K51" s="93" t="s">
        <v>54</v>
      </c>
      <c r="L51" s="93" t="s">
        <v>55</v>
      </c>
      <c r="M51" s="99">
        <v>21381255</v>
      </c>
      <c r="N51" s="99">
        <v>21381255</v>
      </c>
      <c r="O51" s="93" t="s">
        <v>56</v>
      </c>
      <c r="P51" s="93" t="s">
        <v>57</v>
      </c>
      <c r="Q51" s="93">
        <v>1</v>
      </c>
      <c r="R51" s="93" t="s">
        <v>58</v>
      </c>
      <c r="S51" s="84" t="s">
        <v>180</v>
      </c>
      <c r="T51" s="93" t="s">
        <v>125</v>
      </c>
      <c r="U51" s="93" t="s">
        <v>59</v>
      </c>
      <c r="V51" s="93" t="s">
        <v>59</v>
      </c>
      <c r="W51" s="93" t="s">
        <v>60</v>
      </c>
      <c r="X51" s="93" t="s">
        <v>61</v>
      </c>
      <c r="Y51" s="86" t="s">
        <v>154</v>
      </c>
      <c r="Z51" s="86" t="s">
        <v>141</v>
      </c>
      <c r="AA51" s="88" t="s">
        <v>111</v>
      </c>
      <c r="AB51" s="87" t="s">
        <v>112</v>
      </c>
      <c r="AC51" s="88" t="s">
        <v>105</v>
      </c>
      <c r="AD51" s="88" t="s">
        <v>392</v>
      </c>
      <c r="AE51" s="88" t="s">
        <v>198</v>
      </c>
      <c r="AF51" s="84" t="s">
        <v>404</v>
      </c>
    </row>
    <row r="52" spans="1:32" s="53" customFormat="1" ht="45" customHeight="1" x14ac:dyDescent="0.2">
      <c r="A52" s="93" t="s">
        <v>7</v>
      </c>
      <c r="B52" s="93" t="s">
        <v>7</v>
      </c>
      <c r="C52" s="93">
        <v>49</v>
      </c>
      <c r="D52" s="93" t="s">
        <v>1</v>
      </c>
      <c r="E52" s="93">
        <v>80161501</v>
      </c>
      <c r="F52" s="73" t="s">
        <v>139</v>
      </c>
      <c r="G52" s="93" t="s">
        <v>52</v>
      </c>
      <c r="H52" s="93" t="s">
        <v>52</v>
      </c>
      <c r="I52" s="93">
        <v>4</v>
      </c>
      <c r="J52" s="93" t="s">
        <v>53</v>
      </c>
      <c r="K52" s="93" t="s">
        <v>54</v>
      </c>
      <c r="L52" s="93" t="s">
        <v>55</v>
      </c>
      <c r="M52" s="99">
        <v>15301680</v>
      </c>
      <c r="N52" s="99">
        <v>15301680</v>
      </c>
      <c r="O52" s="93" t="s">
        <v>56</v>
      </c>
      <c r="P52" s="93" t="s">
        <v>57</v>
      </c>
      <c r="Q52" s="93">
        <v>1</v>
      </c>
      <c r="R52" s="93" t="s">
        <v>58</v>
      </c>
      <c r="S52" s="84" t="s">
        <v>180</v>
      </c>
      <c r="T52" s="93" t="s">
        <v>140</v>
      </c>
      <c r="U52" s="93" t="s">
        <v>59</v>
      </c>
      <c r="V52" s="84" t="s">
        <v>69</v>
      </c>
      <c r="W52" s="93" t="s">
        <v>60</v>
      </c>
      <c r="X52" s="93" t="s">
        <v>61</v>
      </c>
      <c r="Y52" s="86" t="s">
        <v>154</v>
      </c>
      <c r="Z52" s="93" t="s">
        <v>141</v>
      </c>
      <c r="AA52" s="88" t="s">
        <v>111</v>
      </c>
      <c r="AB52" s="87" t="s">
        <v>112</v>
      </c>
      <c r="AC52" s="88" t="s">
        <v>105</v>
      </c>
      <c r="AD52" s="88" t="s">
        <v>392</v>
      </c>
      <c r="AE52" s="88" t="s">
        <v>198</v>
      </c>
      <c r="AF52" s="93" t="s">
        <v>142</v>
      </c>
    </row>
    <row r="53" spans="1:32" s="53" customFormat="1" ht="45" hidden="1" customHeight="1" x14ac:dyDescent="0.2">
      <c r="A53" s="93" t="s">
        <v>7</v>
      </c>
      <c r="B53" s="93" t="s">
        <v>7</v>
      </c>
      <c r="C53" s="93">
        <v>50</v>
      </c>
      <c r="D53" s="93" t="s">
        <v>0</v>
      </c>
      <c r="E53" s="93">
        <v>80161501</v>
      </c>
      <c r="F53" s="138" t="s">
        <v>143</v>
      </c>
      <c r="G53" s="93" t="s">
        <v>52</v>
      </c>
      <c r="H53" s="93" t="s">
        <v>52</v>
      </c>
      <c r="I53" s="93">
        <v>6</v>
      </c>
      <c r="J53" s="93" t="s">
        <v>53</v>
      </c>
      <c r="K53" s="93" t="s">
        <v>54</v>
      </c>
      <c r="L53" s="93" t="s">
        <v>55</v>
      </c>
      <c r="M53" s="99">
        <v>36653580</v>
      </c>
      <c r="N53" s="99">
        <v>36653580</v>
      </c>
      <c r="O53" s="93" t="s">
        <v>56</v>
      </c>
      <c r="P53" s="93" t="s">
        <v>57</v>
      </c>
      <c r="Q53" s="93">
        <v>1</v>
      </c>
      <c r="R53" s="93" t="s">
        <v>58</v>
      </c>
      <c r="S53" s="84" t="s">
        <v>180</v>
      </c>
      <c r="T53" s="93" t="s">
        <v>140</v>
      </c>
      <c r="U53" s="93" t="s">
        <v>59</v>
      </c>
      <c r="V53" s="84" t="s">
        <v>69</v>
      </c>
      <c r="W53" s="93" t="s">
        <v>60</v>
      </c>
      <c r="X53" s="93" t="s">
        <v>61</v>
      </c>
      <c r="Y53" s="84" t="s">
        <v>62</v>
      </c>
      <c r="Z53" s="86" t="s">
        <v>62</v>
      </c>
      <c r="AA53" s="88" t="s">
        <v>111</v>
      </c>
      <c r="AB53" s="87" t="s">
        <v>112</v>
      </c>
      <c r="AC53" s="88" t="s">
        <v>105</v>
      </c>
      <c r="AD53" s="88" t="s">
        <v>392</v>
      </c>
      <c r="AE53" s="88" t="s">
        <v>198</v>
      </c>
      <c r="AF53" s="93" t="s">
        <v>142</v>
      </c>
    </row>
    <row r="54" spans="1:32" s="53" customFormat="1" ht="45" hidden="1" customHeight="1" x14ac:dyDescent="0.2">
      <c r="A54" s="93" t="s">
        <v>7</v>
      </c>
      <c r="B54" s="93" t="s">
        <v>7</v>
      </c>
      <c r="C54" s="93">
        <v>51</v>
      </c>
      <c r="D54" s="93" t="s">
        <v>0</v>
      </c>
      <c r="E54" s="93">
        <v>80161501</v>
      </c>
      <c r="F54" s="137" t="s">
        <v>144</v>
      </c>
      <c r="G54" s="93" t="s">
        <v>52</v>
      </c>
      <c r="H54" s="93" t="s">
        <v>52</v>
      </c>
      <c r="I54" s="93">
        <v>4</v>
      </c>
      <c r="J54" s="93" t="s">
        <v>53</v>
      </c>
      <c r="K54" s="93" t="s">
        <v>54</v>
      </c>
      <c r="L54" s="93" t="s">
        <v>55</v>
      </c>
      <c r="M54" s="99">
        <v>26524560</v>
      </c>
      <c r="N54" s="99">
        <v>26524560</v>
      </c>
      <c r="O54" s="93" t="s">
        <v>56</v>
      </c>
      <c r="P54" s="93" t="s">
        <v>57</v>
      </c>
      <c r="Q54" s="93">
        <v>2</v>
      </c>
      <c r="R54" s="93" t="s">
        <v>58</v>
      </c>
      <c r="S54" s="84" t="s">
        <v>180</v>
      </c>
      <c r="T54" s="93" t="s">
        <v>140</v>
      </c>
      <c r="U54" s="93" t="s">
        <v>59</v>
      </c>
      <c r="V54" s="84" t="s">
        <v>69</v>
      </c>
      <c r="W54" s="93" t="s">
        <v>60</v>
      </c>
      <c r="X54" s="93" t="s">
        <v>61</v>
      </c>
      <c r="Y54" s="84" t="s">
        <v>62</v>
      </c>
      <c r="Z54" s="86" t="s">
        <v>62</v>
      </c>
      <c r="AA54" s="88" t="s">
        <v>111</v>
      </c>
      <c r="AB54" s="87" t="s">
        <v>112</v>
      </c>
      <c r="AC54" s="88" t="s">
        <v>105</v>
      </c>
      <c r="AD54" s="88" t="s">
        <v>392</v>
      </c>
      <c r="AE54" s="88" t="s">
        <v>198</v>
      </c>
      <c r="AF54" s="93" t="s">
        <v>142</v>
      </c>
    </row>
    <row r="55" spans="1:32" s="53" customFormat="1" ht="45" customHeight="1" x14ac:dyDescent="0.2">
      <c r="A55" s="93" t="s">
        <v>7</v>
      </c>
      <c r="B55" s="93" t="s">
        <v>7</v>
      </c>
      <c r="C55" s="93">
        <v>52</v>
      </c>
      <c r="D55" s="93" t="s">
        <v>1</v>
      </c>
      <c r="E55" s="93">
        <v>80161501</v>
      </c>
      <c r="F55" s="98" t="s">
        <v>146</v>
      </c>
      <c r="G55" s="93" t="s">
        <v>52</v>
      </c>
      <c r="H55" s="93" t="s">
        <v>52</v>
      </c>
      <c r="I55" s="93">
        <v>3</v>
      </c>
      <c r="J55" s="93" t="s">
        <v>53</v>
      </c>
      <c r="K55" s="93" t="s">
        <v>54</v>
      </c>
      <c r="L55" s="93" t="s">
        <v>55</v>
      </c>
      <c r="M55" s="99">
        <v>6680580</v>
      </c>
      <c r="N55" s="99">
        <v>6680580</v>
      </c>
      <c r="O55" s="93" t="s">
        <v>56</v>
      </c>
      <c r="P55" s="93" t="s">
        <v>57</v>
      </c>
      <c r="Q55" s="93">
        <v>1</v>
      </c>
      <c r="R55" s="93" t="s">
        <v>58</v>
      </c>
      <c r="S55" s="84" t="s">
        <v>180</v>
      </c>
      <c r="T55" s="93" t="s">
        <v>140</v>
      </c>
      <c r="U55" s="93" t="s">
        <v>59</v>
      </c>
      <c r="V55" s="84" t="s">
        <v>69</v>
      </c>
      <c r="W55" s="93" t="s">
        <v>60</v>
      </c>
      <c r="X55" s="93" t="s">
        <v>61</v>
      </c>
      <c r="Y55" s="84" t="s">
        <v>62</v>
      </c>
      <c r="Z55" s="86" t="s">
        <v>62</v>
      </c>
      <c r="AA55" s="88" t="s">
        <v>111</v>
      </c>
      <c r="AB55" s="87" t="s">
        <v>112</v>
      </c>
      <c r="AC55" s="88" t="s">
        <v>105</v>
      </c>
      <c r="AD55" s="88" t="s">
        <v>392</v>
      </c>
      <c r="AE55" s="88" t="s">
        <v>198</v>
      </c>
      <c r="AF55" s="93" t="s">
        <v>142</v>
      </c>
    </row>
    <row r="56" spans="1:32" s="53" customFormat="1" ht="45" customHeight="1" x14ac:dyDescent="0.2">
      <c r="A56" s="93" t="s">
        <v>7</v>
      </c>
      <c r="B56" s="93" t="s">
        <v>7</v>
      </c>
      <c r="C56" s="93">
        <v>53</v>
      </c>
      <c r="D56" s="93" t="s">
        <v>1</v>
      </c>
      <c r="E56" s="93">
        <v>80161501</v>
      </c>
      <c r="F56" s="73" t="s">
        <v>147</v>
      </c>
      <c r="G56" s="93" t="s">
        <v>52</v>
      </c>
      <c r="H56" s="93" t="s">
        <v>52</v>
      </c>
      <c r="I56" s="93">
        <v>4</v>
      </c>
      <c r="J56" s="93" t="s">
        <v>53</v>
      </c>
      <c r="K56" s="93" t="s">
        <v>54</v>
      </c>
      <c r="L56" s="93" t="s">
        <v>55</v>
      </c>
      <c r="M56" s="99">
        <v>20958440</v>
      </c>
      <c r="N56" s="99">
        <v>20958440</v>
      </c>
      <c r="O56" s="93" t="s">
        <v>56</v>
      </c>
      <c r="P56" s="93" t="s">
        <v>57</v>
      </c>
      <c r="Q56" s="93">
        <v>1</v>
      </c>
      <c r="R56" s="93" t="s">
        <v>58</v>
      </c>
      <c r="S56" s="84" t="s">
        <v>180</v>
      </c>
      <c r="T56" s="93" t="s">
        <v>140</v>
      </c>
      <c r="U56" s="93" t="s">
        <v>59</v>
      </c>
      <c r="V56" s="84" t="s">
        <v>69</v>
      </c>
      <c r="W56" s="93" t="s">
        <v>60</v>
      </c>
      <c r="X56" s="93" t="s">
        <v>61</v>
      </c>
      <c r="Y56" s="86" t="s">
        <v>154</v>
      </c>
      <c r="Z56" s="93" t="s">
        <v>141</v>
      </c>
      <c r="AA56" s="88" t="s">
        <v>111</v>
      </c>
      <c r="AB56" s="87" t="s">
        <v>112</v>
      </c>
      <c r="AC56" s="88" t="s">
        <v>105</v>
      </c>
      <c r="AD56" s="88" t="s">
        <v>405</v>
      </c>
      <c r="AE56" s="88" t="s">
        <v>198</v>
      </c>
      <c r="AF56" s="93" t="s">
        <v>142</v>
      </c>
    </row>
    <row r="57" spans="1:32" s="53" customFormat="1" ht="45" customHeight="1" x14ac:dyDescent="0.2">
      <c r="A57" s="93" t="s">
        <v>7</v>
      </c>
      <c r="B57" s="93" t="s">
        <v>7</v>
      </c>
      <c r="C57" s="93">
        <v>54</v>
      </c>
      <c r="D57" s="93" t="s">
        <v>1</v>
      </c>
      <c r="E57" s="93">
        <v>80161501</v>
      </c>
      <c r="F57" s="73" t="s">
        <v>148</v>
      </c>
      <c r="G57" s="93" t="s">
        <v>52</v>
      </c>
      <c r="H57" s="93" t="s">
        <v>52</v>
      </c>
      <c r="I57" s="93">
        <v>4</v>
      </c>
      <c r="J57" s="93" t="s">
        <v>53</v>
      </c>
      <c r="K57" s="93" t="s">
        <v>54</v>
      </c>
      <c r="L57" s="93" t="s">
        <v>55</v>
      </c>
      <c r="M57" s="99">
        <v>15450000</v>
      </c>
      <c r="N57" s="99">
        <v>15450000</v>
      </c>
      <c r="O57" s="93" t="s">
        <v>56</v>
      </c>
      <c r="P57" s="93" t="s">
        <v>57</v>
      </c>
      <c r="Q57" s="93">
        <v>1</v>
      </c>
      <c r="R57" s="93" t="s">
        <v>58</v>
      </c>
      <c r="S57" s="84" t="s">
        <v>180</v>
      </c>
      <c r="T57" s="93" t="s">
        <v>140</v>
      </c>
      <c r="U57" s="93" t="s">
        <v>59</v>
      </c>
      <c r="V57" s="84" t="s">
        <v>69</v>
      </c>
      <c r="W57" s="93" t="s">
        <v>60</v>
      </c>
      <c r="X57" s="93" t="s">
        <v>61</v>
      </c>
      <c r="Y57" s="86" t="s">
        <v>154</v>
      </c>
      <c r="Z57" s="93" t="s">
        <v>141</v>
      </c>
      <c r="AA57" s="88" t="s">
        <v>111</v>
      </c>
      <c r="AB57" s="87" t="s">
        <v>112</v>
      </c>
      <c r="AC57" s="88" t="s">
        <v>105</v>
      </c>
      <c r="AD57" s="88" t="s">
        <v>405</v>
      </c>
      <c r="AE57" s="88" t="s">
        <v>198</v>
      </c>
      <c r="AF57" s="93" t="s">
        <v>142</v>
      </c>
    </row>
    <row r="58" spans="1:32" s="53" customFormat="1" ht="45" customHeight="1" x14ac:dyDescent="0.2">
      <c r="A58" s="93" t="s">
        <v>14</v>
      </c>
      <c r="B58" s="93" t="s">
        <v>14</v>
      </c>
      <c r="C58" s="93">
        <v>55</v>
      </c>
      <c r="D58" s="93" t="s">
        <v>1</v>
      </c>
      <c r="E58" s="93">
        <v>80161501</v>
      </c>
      <c r="F58" s="98" t="s">
        <v>149</v>
      </c>
      <c r="G58" s="93" t="s">
        <v>71</v>
      </c>
      <c r="H58" s="93" t="s">
        <v>71</v>
      </c>
      <c r="I58" s="93">
        <v>80</v>
      </c>
      <c r="J58" s="76" t="s">
        <v>65</v>
      </c>
      <c r="K58" s="93" t="s">
        <v>54</v>
      </c>
      <c r="L58" s="93" t="s">
        <v>55</v>
      </c>
      <c r="M58" s="99">
        <v>14078637</v>
      </c>
      <c r="N58" s="99">
        <v>14078637</v>
      </c>
      <c r="O58" s="93" t="s">
        <v>56</v>
      </c>
      <c r="P58" s="93" t="s">
        <v>77</v>
      </c>
      <c r="Q58" s="93">
        <v>1</v>
      </c>
      <c r="R58" s="93" t="s">
        <v>58</v>
      </c>
      <c r="S58" s="93" t="s">
        <v>151</v>
      </c>
      <c r="T58" s="93" t="s">
        <v>152</v>
      </c>
      <c r="U58" s="93" t="s">
        <v>153</v>
      </c>
      <c r="V58" s="84" t="s">
        <v>406</v>
      </c>
      <c r="W58" s="93" t="s">
        <v>60</v>
      </c>
      <c r="X58" s="93" t="s">
        <v>61</v>
      </c>
      <c r="Y58" s="86" t="s">
        <v>154</v>
      </c>
      <c r="Z58" s="93" t="s">
        <v>141</v>
      </c>
      <c r="AA58" s="88" t="s">
        <v>111</v>
      </c>
      <c r="AB58" s="87" t="s">
        <v>112</v>
      </c>
      <c r="AC58" s="88" t="s">
        <v>105</v>
      </c>
      <c r="AD58" s="88" t="s">
        <v>405</v>
      </c>
      <c r="AE58" s="88" t="s">
        <v>198</v>
      </c>
      <c r="AF58" s="84" t="s">
        <v>404</v>
      </c>
    </row>
    <row r="59" spans="1:32" s="53" customFormat="1" ht="45" customHeight="1" x14ac:dyDescent="0.2">
      <c r="A59" s="93" t="s">
        <v>14</v>
      </c>
      <c r="B59" s="93" t="s">
        <v>14</v>
      </c>
      <c r="C59" s="93">
        <v>56</v>
      </c>
      <c r="D59" s="93" t="s">
        <v>1</v>
      </c>
      <c r="E59" s="93">
        <v>80161501</v>
      </c>
      <c r="F59" s="98" t="s">
        <v>155</v>
      </c>
      <c r="G59" s="93" t="s">
        <v>71</v>
      </c>
      <c r="H59" s="93" t="s">
        <v>71</v>
      </c>
      <c r="I59" s="93">
        <v>87</v>
      </c>
      <c r="J59" s="76" t="s">
        <v>65</v>
      </c>
      <c r="K59" s="93" t="s">
        <v>54</v>
      </c>
      <c r="L59" s="93" t="s">
        <v>55</v>
      </c>
      <c r="M59" s="99">
        <v>15310518</v>
      </c>
      <c r="N59" s="99">
        <v>15310518</v>
      </c>
      <c r="O59" s="93" t="s">
        <v>56</v>
      </c>
      <c r="P59" s="93" t="s">
        <v>77</v>
      </c>
      <c r="Q59" s="93">
        <v>1</v>
      </c>
      <c r="R59" s="93" t="s">
        <v>58</v>
      </c>
      <c r="S59" s="93" t="s">
        <v>151</v>
      </c>
      <c r="T59" s="93" t="s">
        <v>152</v>
      </c>
      <c r="U59" s="93" t="s">
        <v>153</v>
      </c>
      <c r="V59" s="84" t="s">
        <v>406</v>
      </c>
      <c r="W59" s="93" t="s">
        <v>60</v>
      </c>
      <c r="X59" s="93" t="s">
        <v>61</v>
      </c>
      <c r="Y59" s="86" t="s">
        <v>154</v>
      </c>
      <c r="Z59" s="93" t="s">
        <v>141</v>
      </c>
      <c r="AA59" s="88" t="s">
        <v>111</v>
      </c>
      <c r="AB59" s="87" t="s">
        <v>112</v>
      </c>
      <c r="AC59" s="88" t="s">
        <v>105</v>
      </c>
      <c r="AD59" s="88" t="s">
        <v>405</v>
      </c>
      <c r="AE59" s="88" t="s">
        <v>198</v>
      </c>
      <c r="AF59" s="84" t="s">
        <v>404</v>
      </c>
    </row>
    <row r="60" spans="1:32" s="53" customFormat="1" ht="45" customHeight="1" x14ac:dyDescent="0.2">
      <c r="A60" s="93" t="s">
        <v>14</v>
      </c>
      <c r="B60" s="93" t="s">
        <v>14</v>
      </c>
      <c r="C60" s="93">
        <v>57</v>
      </c>
      <c r="D60" s="93" t="s">
        <v>1</v>
      </c>
      <c r="E60" s="93">
        <v>80161501</v>
      </c>
      <c r="F60" s="98" t="s">
        <v>156</v>
      </c>
      <c r="G60" s="93" t="s">
        <v>71</v>
      </c>
      <c r="H60" s="93" t="s">
        <v>71</v>
      </c>
      <c r="I60" s="93">
        <v>105</v>
      </c>
      <c r="J60" s="76" t="s">
        <v>65</v>
      </c>
      <c r="K60" s="93" t="s">
        <v>54</v>
      </c>
      <c r="L60" s="93" t="s">
        <v>55</v>
      </c>
      <c r="M60" s="99">
        <v>35000000</v>
      </c>
      <c r="N60" s="99">
        <v>35000000</v>
      </c>
      <c r="O60" s="93" t="s">
        <v>56</v>
      </c>
      <c r="P60" s="93" t="s">
        <v>77</v>
      </c>
      <c r="Q60" s="93">
        <v>1</v>
      </c>
      <c r="R60" s="93" t="s">
        <v>58</v>
      </c>
      <c r="S60" s="93" t="s">
        <v>151</v>
      </c>
      <c r="T60" s="93" t="s">
        <v>152</v>
      </c>
      <c r="U60" s="93" t="s">
        <v>153</v>
      </c>
      <c r="V60" s="84" t="s">
        <v>406</v>
      </c>
      <c r="W60" s="93" t="s">
        <v>60</v>
      </c>
      <c r="X60" s="93" t="s">
        <v>61</v>
      </c>
      <c r="Y60" s="86" t="s">
        <v>154</v>
      </c>
      <c r="Z60" s="93" t="s">
        <v>141</v>
      </c>
      <c r="AA60" s="88" t="s">
        <v>111</v>
      </c>
      <c r="AB60" s="87" t="s">
        <v>112</v>
      </c>
      <c r="AC60" s="88" t="s">
        <v>105</v>
      </c>
      <c r="AD60" s="88" t="s">
        <v>405</v>
      </c>
      <c r="AE60" s="88" t="s">
        <v>198</v>
      </c>
      <c r="AF60" s="84" t="s">
        <v>404</v>
      </c>
    </row>
    <row r="61" spans="1:32" s="53" customFormat="1" ht="45" customHeight="1" x14ac:dyDescent="0.2">
      <c r="A61" s="93" t="s">
        <v>14</v>
      </c>
      <c r="B61" s="93" t="s">
        <v>14</v>
      </c>
      <c r="C61" s="93">
        <v>58</v>
      </c>
      <c r="D61" s="93" t="s">
        <v>1</v>
      </c>
      <c r="E61" s="93">
        <v>80161501</v>
      </c>
      <c r="F61" s="98" t="s">
        <v>157</v>
      </c>
      <c r="G61" s="93" t="s">
        <v>71</v>
      </c>
      <c r="H61" s="93" t="s">
        <v>71</v>
      </c>
      <c r="I61" s="93">
        <v>105</v>
      </c>
      <c r="J61" s="76" t="s">
        <v>65</v>
      </c>
      <c r="K61" s="93" t="s">
        <v>54</v>
      </c>
      <c r="L61" s="93" t="s">
        <v>55</v>
      </c>
      <c r="M61" s="99">
        <v>31500000</v>
      </c>
      <c r="N61" s="99">
        <v>31500000</v>
      </c>
      <c r="O61" s="93" t="s">
        <v>56</v>
      </c>
      <c r="P61" s="93" t="s">
        <v>77</v>
      </c>
      <c r="Q61" s="93">
        <v>1</v>
      </c>
      <c r="R61" s="93" t="s">
        <v>58</v>
      </c>
      <c r="S61" s="93" t="s">
        <v>151</v>
      </c>
      <c r="T61" s="93" t="s">
        <v>152</v>
      </c>
      <c r="U61" s="93" t="s">
        <v>153</v>
      </c>
      <c r="V61" s="84" t="s">
        <v>406</v>
      </c>
      <c r="W61" s="93" t="s">
        <v>60</v>
      </c>
      <c r="X61" s="93" t="s">
        <v>61</v>
      </c>
      <c r="Y61" s="86" t="s">
        <v>154</v>
      </c>
      <c r="Z61" s="93" t="s">
        <v>141</v>
      </c>
      <c r="AA61" s="88" t="s">
        <v>111</v>
      </c>
      <c r="AB61" s="87" t="s">
        <v>112</v>
      </c>
      <c r="AC61" s="88" t="s">
        <v>105</v>
      </c>
      <c r="AD61" s="88" t="s">
        <v>405</v>
      </c>
      <c r="AE61" s="88" t="s">
        <v>198</v>
      </c>
      <c r="AF61" s="84" t="s">
        <v>404</v>
      </c>
    </row>
    <row r="62" spans="1:32" s="53" customFormat="1" ht="45" customHeight="1" x14ac:dyDescent="0.2">
      <c r="A62" s="93" t="s">
        <v>14</v>
      </c>
      <c r="B62" s="93" t="s">
        <v>14</v>
      </c>
      <c r="C62" s="93">
        <v>59</v>
      </c>
      <c r="D62" s="93" t="s">
        <v>1</v>
      </c>
      <c r="E62" s="93">
        <v>80161501</v>
      </c>
      <c r="F62" s="98" t="s">
        <v>158</v>
      </c>
      <c r="G62" s="93" t="s">
        <v>71</v>
      </c>
      <c r="H62" s="93" t="s">
        <v>71</v>
      </c>
      <c r="I62" s="93">
        <v>105</v>
      </c>
      <c r="J62" s="76" t="s">
        <v>65</v>
      </c>
      <c r="K62" s="93" t="s">
        <v>54</v>
      </c>
      <c r="L62" s="93" t="s">
        <v>55</v>
      </c>
      <c r="M62" s="99">
        <v>42000000</v>
      </c>
      <c r="N62" s="99">
        <v>42000000</v>
      </c>
      <c r="O62" s="93" t="s">
        <v>56</v>
      </c>
      <c r="P62" s="93" t="s">
        <v>77</v>
      </c>
      <c r="Q62" s="93">
        <v>1</v>
      </c>
      <c r="R62" s="93" t="s">
        <v>58</v>
      </c>
      <c r="S62" s="93" t="s">
        <v>151</v>
      </c>
      <c r="T62" s="93" t="s">
        <v>152</v>
      </c>
      <c r="U62" s="93" t="s">
        <v>153</v>
      </c>
      <c r="V62" s="84" t="s">
        <v>406</v>
      </c>
      <c r="W62" s="93" t="s">
        <v>60</v>
      </c>
      <c r="X62" s="93" t="s">
        <v>61</v>
      </c>
      <c r="Y62" s="86" t="s">
        <v>154</v>
      </c>
      <c r="Z62" s="93" t="s">
        <v>141</v>
      </c>
      <c r="AA62" s="88" t="s">
        <v>111</v>
      </c>
      <c r="AB62" s="87" t="s">
        <v>112</v>
      </c>
      <c r="AC62" s="88" t="s">
        <v>105</v>
      </c>
      <c r="AD62" s="88" t="s">
        <v>405</v>
      </c>
      <c r="AE62" s="88" t="s">
        <v>198</v>
      </c>
      <c r="AF62" s="84" t="s">
        <v>404</v>
      </c>
    </row>
    <row r="63" spans="1:32" s="53" customFormat="1" ht="45" hidden="1" customHeight="1" x14ac:dyDescent="0.2">
      <c r="A63" s="93" t="s">
        <v>14</v>
      </c>
      <c r="B63" s="93" t="s">
        <v>14</v>
      </c>
      <c r="C63" s="93">
        <v>60</v>
      </c>
      <c r="D63" s="93" t="s">
        <v>0</v>
      </c>
      <c r="E63" s="93">
        <v>80161501</v>
      </c>
      <c r="F63" s="137" t="s">
        <v>155</v>
      </c>
      <c r="G63" s="93" t="s">
        <v>74</v>
      </c>
      <c r="H63" s="93" t="s">
        <v>74</v>
      </c>
      <c r="I63" s="93">
        <v>87</v>
      </c>
      <c r="J63" s="76" t="s">
        <v>65</v>
      </c>
      <c r="K63" s="93" t="s">
        <v>54</v>
      </c>
      <c r="L63" s="93" t="s">
        <v>55</v>
      </c>
      <c r="M63" s="99">
        <v>9570000</v>
      </c>
      <c r="N63" s="99">
        <v>9570000</v>
      </c>
      <c r="O63" s="93" t="s">
        <v>56</v>
      </c>
      <c r="P63" s="93" t="s">
        <v>77</v>
      </c>
      <c r="Q63" s="93">
        <v>1</v>
      </c>
      <c r="R63" s="93" t="s">
        <v>58</v>
      </c>
      <c r="S63" s="93" t="s">
        <v>151</v>
      </c>
      <c r="T63" s="93" t="s">
        <v>152</v>
      </c>
      <c r="U63" s="93" t="s">
        <v>153</v>
      </c>
      <c r="V63" s="84" t="s">
        <v>406</v>
      </c>
      <c r="W63" s="93" t="s">
        <v>60</v>
      </c>
      <c r="X63" s="93" t="s">
        <v>61</v>
      </c>
      <c r="Y63" s="86" t="s">
        <v>154</v>
      </c>
      <c r="Z63" s="93" t="s">
        <v>141</v>
      </c>
      <c r="AA63" s="88" t="s">
        <v>111</v>
      </c>
      <c r="AB63" s="87" t="s">
        <v>112</v>
      </c>
      <c r="AC63" s="88" t="s">
        <v>105</v>
      </c>
      <c r="AD63" s="88" t="s">
        <v>405</v>
      </c>
      <c r="AE63" s="88" t="s">
        <v>198</v>
      </c>
      <c r="AF63" s="84" t="s">
        <v>404</v>
      </c>
    </row>
    <row r="64" spans="1:32" s="53" customFormat="1" ht="45" hidden="1" customHeight="1" x14ac:dyDescent="0.2">
      <c r="A64" s="93" t="s">
        <v>14</v>
      </c>
      <c r="B64" s="93" t="s">
        <v>14</v>
      </c>
      <c r="C64" s="93">
        <v>61</v>
      </c>
      <c r="D64" s="93" t="s">
        <v>0</v>
      </c>
      <c r="E64" s="70">
        <v>80161501</v>
      </c>
      <c r="F64" s="137" t="s">
        <v>149</v>
      </c>
      <c r="G64" s="93" t="s">
        <v>74</v>
      </c>
      <c r="H64" s="93" t="s">
        <v>74</v>
      </c>
      <c r="I64" s="93">
        <v>80</v>
      </c>
      <c r="J64" s="76" t="s">
        <v>65</v>
      </c>
      <c r="K64" s="93" t="s">
        <v>54</v>
      </c>
      <c r="L64" s="93" t="s">
        <v>55</v>
      </c>
      <c r="M64" s="99">
        <v>10133333</v>
      </c>
      <c r="N64" s="99">
        <v>10133333</v>
      </c>
      <c r="O64" s="93" t="s">
        <v>56</v>
      </c>
      <c r="P64" s="93" t="s">
        <v>77</v>
      </c>
      <c r="Q64" s="93">
        <v>1</v>
      </c>
      <c r="R64" s="93" t="s">
        <v>58</v>
      </c>
      <c r="S64" s="93" t="s">
        <v>151</v>
      </c>
      <c r="T64" s="93" t="s">
        <v>152</v>
      </c>
      <c r="U64" s="93" t="s">
        <v>153</v>
      </c>
      <c r="V64" s="84" t="s">
        <v>406</v>
      </c>
      <c r="W64" s="93" t="s">
        <v>60</v>
      </c>
      <c r="X64" s="93" t="s">
        <v>61</v>
      </c>
      <c r="Y64" s="86" t="s">
        <v>154</v>
      </c>
      <c r="Z64" s="93" t="s">
        <v>141</v>
      </c>
      <c r="AA64" s="88" t="s">
        <v>111</v>
      </c>
      <c r="AB64" s="87" t="s">
        <v>112</v>
      </c>
      <c r="AC64" s="88" t="s">
        <v>105</v>
      </c>
      <c r="AD64" s="88" t="s">
        <v>405</v>
      </c>
      <c r="AE64" s="88" t="s">
        <v>198</v>
      </c>
      <c r="AF64" s="84" t="s">
        <v>404</v>
      </c>
    </row>
    <row r="65" spans="1:32" s="53" customFormat="1" ht="45" customHeight="1" x14ac:dyDescent="0.2">
      <c r="A65" s="103" t="s">
        <v>3</v>
      </c>
      <c r="B65" s="93" t="s">
        <v>3</v>
      </c>
      <c r="C65" s="93">
        <v>62</v>
      </c>
      <c r="D65" s="93" t="s">
        <v>1</v>
      </c>
      <c r="E65" s="93">
        <v>81111508</v>
      </c>
      <c r="F65" s="98" t="s">
        <v>159</v>
      </c>
      <c r="G65" s="93" t="s">
        <v>52</v>
      </c>
      <c r="H65" s="93" t="s">
        <v>52</v>
      </c>
      <c r="I65" s="93">
        <v>105</v>
      </c>
      <c r="J65" s="76" t="s">
        <v>65</v>
      </c>
      <c r="K65" s="93" t="s">
        <v>54</v>
      </c>
      <c r="L65" s="93" t="s">
        <v>55</v>
      </c>
      <c r="M65" s="99">
        <v>21378000</v>
      </c>
      <c r="N65" s="99">
        <v>21378000</v>
      </c>
      <c r="O65" s="93" t="s">
        <v>56</v>
      </c>
      <c r="P65" s="93" t="s">
        <v>57</v>
      </c>
      <c r="Q65" s="93">
        <v>1</v>
      </c>
      <c r="R65" s="93" t="s">
        <v>58</v>
      </c>
      <c r="S65" s="93" t="s">
        <v>160</v>
      </c>
      <c r="T65" s="93" t="s">
        <v>161</v>
      </c>
      <c r="U65" s="93" t="s">
        <v>162</v>
      </c>
      <c r="V65" s="93" t="s">
        <v>163</v>
      </c>
      <c r="W65" s="93" t="s">
        <v>164</v>
      </c>
      <c r="X65" s="93" t="s">
        <v>165</v>
      </c>
      <c r="Y65" s="93" t="s">
        <v>166</v>
      </c>
      <c r="Z65" s="93" t="s">
        <v>167</v>
      </c>
      <c r="AA65" s="93" t="s">
        <v>168</v>
      </c>
      <c r="AB65" s="93" t="s">
        <v>104</v>
      </c>
      <c r="AC65" s="93" t="s">
        <v>169</v>
      </c>
      <c r="AD65" s="93" t="s">
        <v>170</v>
      </c>
      <c r="AE65" s="93" t="s">
        <v>169</v>
      </c>
      <c r="AF65" s="93" t="s">
        <v>171</v>
      </c>
    </row>
    <row r="66" spans="1:32" s="53" customFormat="1" ht="45" hidden="1" customHeight="1" x14ac:dyDescent="0.2">
      <c r="A66" s="103" t="s">
        <v>3</v>
      </c>
      <c r="B66" s="93" t="s">
        <v>3</v>
      </c>
      <c r="C66" s="93">
        <v>63</v>
      </c>
      <c r="D66" s="93" t="s">
        <v>0</v>
      </c>
      <c r="E66" s="93">
        <v>81111508</v>
      </c>
      <c r="F66" s="137" t="s">
        <v>172</v>
      </c>
      <c r="G66" s="93" t="s">
        <v>173</v>
      </c>
      <c r="H66" s="93" t="s">
        <v>173</v>
      </c>
      <c r="I66" s="93">
        <v>4</v>
      </c>
      <c r="J66" s="93" t="s">
        <v>53</v>
      </c>
      <c r="K66" s="93" t="s">
        <v>54</v>
      </c>
      <c r="L66" s="93" t="s">
        <v>55</v>
      </c>
      <c r="M66" s="99">
        <v>46775472</v>
      </c>
      <c r="N66" s="99">
        <v>46775472</v>
      </c>
      <c r="O66" s="93" t="s">
        <v>56</v>
      </c>
      <c r="P66" s="93" t="s">
        <v>57</v>
      </c>
      <c r="Q66" s="93">
        <v>1</v>
      </c>
      <c r="R66" s="93" t="s">
        <v>58</v>
      </c>
      <c r="S66" s="93" t="s">
        <v>160</v>
      </c>
      <c r="T66" s="93" t="s">
        <v>161</v>
      </c>
      <c r="U66" s="93" t="s">
        <v>162</v>
      </c>
      <c r="V66" s="93" t="s">
        <v>163</v>
      </c>
      <c r="W66" s="93" t="s">
        <v>164</v>
      </c>
      <c r="X66" s="93" t="s">
        <v>165</v>
      </c>
      <c r="Y66" s="93" t="s">
        <v>166</v>
      </c>
      <c r="Z66" s="93" t="s">
        <v>167</v>
      </c>
      <c r="AA66" s="93" t="s">
        <v>168</v>
      </c>
      <c r="AB66" s="93" t="s">
        <v>104</v>
      </c>
      <c r="AC66" s="93" t="s">
        <v>169</v>
      </c>
      <c r="AD66" s="93" t="s">
        <v>170</v>
      </c>
      <c r="AE66" s="93" t="s">
        <v>169</v>
      </c>
      <c r="AF66" s="93" t="s">
        <v>174</v>
      </c>
    </row>
    <row r="67" spans="1:32" s="53" customFormat="1" ht="45" hidden="1" customHeight="1" x14ac:dyDescent="0.2">
      <c r="A67" s="103" t="s">
        <v>3</v>
      </c>
      <c r="B67" s="93" t="s">
        <v>3</v>
      </c>
      <c r="C67" s="93">
        <v>64</v>
      </c>
      <c r="D67" s="93" t="s">
        <v>0</v>
      </c>
      <c r="E67" s="93">
        <v>81111508</v>
      </c>
      <c r="F67" s="137" t="s">
        <v>175</v>
      </c>
      <c r="G67" s="93" t="s">
        <v>52</v>
      </c>
      <c r="H67" s="93" t="s">
        <v>52</v>
      </c>
      <c r="I67" s="93">
        <v>3</v>
      </c>
      <c r="J67" s="93" t="s">
        <v>53</v>
      </c>
      <c r="K67" s="93" t="s">
        <v>54</v>
      </c>
      <c r="L67" s="93" t="s">
        <v>55</v>
      </c>
      <c r="M67" s="99">
        <v>13374705</v>
      </c>
      <c r="N67" s="99">
        <v>13374705</v>
      </c>
      <c r="O67" s="93" t="s">
        <v>56</v>
      </c>
      <c r="P67" s="93" t="s">
        <v>57</v>
      </c>
      <c r="Q67" s="93">
        <v>1</v>
      </c>
      <c r="R67" s="93" t="s">
        <v>58</v>
      </c>
      <c r="S67" s="93" t="s">
        <v>160</v>
      </c>
      <c r="T67" s="93" t="s">
        <v>161</v>
      </c>
      <c r="U67" s="93" t="s">
        <v>162</v>
      </c>
      <c r="V67" s="93" t="s">
        <v>163</v>
      </c>
      <c r="W67" s="93" t="s">
        <v>164</v>
      </c>
      <c r="X67" s="93" t="s">
        <v>165</v>
      </c>
      <c r="Y67" s="93" t="s">
        <v>176</v>
      </c>
      <c r="Z67" s="93" t="s">
        <v>167</v>
      </c>
      <c r="AA67" s="93" t="s">
        <v>168</v>
      </c>
      <c r="AB67" s="93" t="s">
        <v>112</v>
      </c>
      <c r="AC67" s="93" t="s">
        <v>169</v>
      </c>
      <c r="AD67" s="93" t="s">
        <v>177</v>
      </c>
      <c r="AE67" s="93" t="s">
        <v>169</v>
      </c>
      <c r="AF67" s="93" t="s">
        <v>171</v>
      </c>
    </row>
    <row r="68" spans="1:32" s="53" customFormat="1" ht="45" hidden="1" customHeight="1" x14ac:dyDescent="0.2">
      <c r="A68" s="93" t="s">
        <v>14</v>
      </c>
      <c r="B68" s="93" t="s">
        <v>15</v>
      </c>
      <c r="C68" s="93">
        <v>65</v>
      </c>
      <c r="D68" s="93" t="s">
        <v>0</v>
      </c>
      <c r="E68" s="93">
        <v>80101500</v>
      </c>
      <c r="F68" s="137" t="s">
        <v>178</v>
      </c>
      <c r="G68" s="93" t="s">
        <v>179</v>
      </c>
      <c r="H68" s="93" t="s">
        <v>52</v>
      </c>
      <c r="I68" s="93">
        <v>120</v>
      </c>
      <c r="J68" s="76" t="s">
        <v>65</v>
      </c>
      <c r="K68" s="93" t="s">
        <v>54</v>
      </c>
      <c r="L68" s="93" t="s">
        <v>55</v>
      </c>
      <c r="M68" s="99">
        <v>282988880</v>
      </c>
      <c r="N68" s="99">
        <v>282988880</v>
      </c>
      <c r="O68" s="93" t="s">
        <v>56</v>
      </c>
      <c r="P68" s="93" t="s">
        <v>77</v>
      </c>
      <c r="Q68" s="93">
        <v>5</v>
      </c>
      <c r="R68" s="93" t="s">
        <v>150</v>
      </c>
      <c r="S68" s="93" t="s">
        <v>180</v>
      </c>
      <c r="T68" s="93" t="s">
        <v>181</v>
      </c>
      <c r="U68" s="93" t="s">
        <v>182</v>
      </c>
      <c r="V68" s="93" t="s">
        <v>183</v>
      </c>
      <c r="W68" s="93" t="s">
        <v>60</v>
      </c>
      <c r="X68" s="93" t="s">
        <v>61</v>
      </c>
      <c r="Y68" s="93" t="s">
        <v>154</v>
      </c>
      <c r="Z68" s="93" t="s">
        <v>141</v>
      </c>
      <c r="AA68" s="93" t="s">
        <v>184</v>
      </c>
      <c r="AB68" s="93" t="s">
        <v>112</v>
      </c>
      <c r="AC68" s="93" t="s">
        <v>185</v>
      </c>
      <c r="AD68" s="93" t="s">
        <v>186</v>
      </c>
      <c r="AE68" s="93" t="s">
        <v>187</v>
      </c>
      <c r="AF68" s="93" t="s">
        <v>188</v>
      </c>
    </row>
    <row r="69" spans="1:32" s="53" customFormat="1" ht="45" customHeight="1" x14ac:dyDescent="0.2">
      <c r="A69" s="93" t="s">
        <v>14</v>
      </c>
      <c r="B69" s="93" t="s">
        <v>15</v>
      </c>
      <c r="C69" s="93">
        <v>66</v>
      </c>
      <c r="D69" s="93" t="s">
        <v>1</v>
      </c>
      <c r="E69" s="93">
        <v>80101500</v>
      </c>
      <c r="F69" s="98" t="s">
        <v>189</v>
      </c>
      <c r="G69" s="93" t="s">
        <v>179</v>
      </c>
      <c r="H69" s="93" t="s">
        <v>52</v>
      </c>
      <c r="I69" s="93">
        <v>105</v>
      </c>
      <c r="J69" s="76" t="s">
        <v>65</v>
      </c>
      <c r="K69" s="93" t="s">
        <v>54</v>
      </c>
      <c r="L69" s="93" t="s">
        <v>55</v>
      </c>
      <c r="M69" s="99">
        <v>49523054</v>
      </c>
      <c r="N69" s="99">
        <v>49523054</v>
      </c>
      <c r="O69" s="93" t="s">
        <v>56</v>
      </c>
      <c r="P69" s="93" t="s">
        <v>77</v>
      </c>
      <c r="Q69" s="93">
        <v>1</v>
      </c>
      <c r="R69" s="93" t="s">
        <v>150</v>
      </c>
      <c r="S69" s="93" t="s">
        <v>180</v>
      </c>
      <c r="T69" s="93" t="s">
        <v>181</v>
      </c>
      <c r="U69" s="93" t="s">
        <v>182</v>
      </c>
      <c r="V69" s="93" t="s">
        <v>183</v>
      </c>
      <c r="W69" s="93" t="s">
        <v>60</v>
      </c>
      <c r="X69" s="93" t="s">
        <v>61</v>
      </c>
      <c r="Y69" s="93" t="s">
        <v>154</v>
      </c>
      <c r="Z69" s="93" t="s">
        <v>141</v>
      </c>
      <c r="AA69" s="93" t="s">
        <v>184</v>
      </c>
      <c r="AB69" s="93" t="s">
        <v>112</v>
      </c>
      <c r="AC69" s="93" t="s">
        <v>185</v>
      </c>
      <c r="AD69" s="93" t="s">
        <v>186</v>
      </c>
      <c r="AE69" s="93" t="s">
        <v>187</v>
      </c>
      <c r="AF69" s="93" t="s">
        <v>188</v>
      </c>
    </row>
    <row r="70" spans="1:32" s="53" customFormat="1" ht="45" customHeight="1" x14ac:dyDescent="0.2">
      <c r="A70" s="93" t="s">
        <v>14</v>
      </c>
      <c r="B70" s="93" t="s">
        <v>15</v>
      </c>
      <c r="C70" s="93">
        <v>67</v>
      </c>
      <c r="D70" s="93" t="s">
        <v>1</v>
      </c>
      <c r="E70" s="93">
        <v>80101500</v>
      </c>
      <c r="F70" s="98" t="s">
        <v>190</v>
      </c>
      <c r="G70" s="93" t="s">
        <v>179</v>
      </c>
      <c r="H70" s="93" t="s">
        <v>52</v>
      </c>
      <c r="I70" s="93">
        <v>105</v>
      </c>
      <c r="J70" s="76" t="s">
        <v>65</v>
      </c>
      <c r="K70" s="93" t="s">
        <v>54</v>
      </c>
      <c r="L70" s="93" t="s">
        <v>55</v>
      </c>
      <c r="M70" s="99">
        <v>49523054</v>
      </c>
      <c r="N70" s="99">
        <v>49523054</v>
      </c>
      <c r="O70" s="93" t="s">
        <v>56</v>
      </c>
      <c r="P70" s="93" t="s">
        <v>77</v>
      </c>
      <c r="Q70" s="93">
        <v>1</v>
      </c>
      <c r="R70" s="93" t="s">
        <v>150</v>
      </c>
      <c r="S70" s="93" t="s">
        <v>180</v>
      </c>
      <c r="T70" s="93" t="s">
        <v>181</v>
      </c>
      <c r="U70" s="93" t="s">
        <v>182</v>
      </c>
      <c r="V70" s="93" t="s">
        <v>183</v>
      </c>
      <c r="W70" s="93" t="s">
        <v>60</v>
      </c>
      <c r="X70" s="93" t="s">
        <v>61</v>
      </c>
      <c r="Y70" s="93" t="s">
        <v>154</v>
      </c>
      <c r="Z70" s="93" t="s">
        <v>141</v>
      </c>
      <c r="AA70" s="93" t="s">
        <v>184</v>
      </c>
      <c r="AB70" s="93" t="s">
        <v>112</v>
      </c>
      <c r="AC70" s="93" t="s">
        <v>185</v>
      </c>
      <c r="AD70" s="93" t="s">
        <v>186</v>
      </c>
      <c r="AE70" s="93" t="s">
        <v>187</v>
      </c>
      <c r="AF70" s="93" t="s">
        <v>188</v>
      </c>
    </row>
    <row r="71" spans="1:32" s="53" customFormat="1" ht="45" customHeight="1" x14ac:dyDescent="0.2">
      <c r="A71" s="93" t="s">
        <v>14</v>
      </c>
      <c r="B71" s="93" t="s">
        <v>15</v>
      </c>
      <c r="C71" s="93">
        <v>68</v>
      </c>
      <c r="D71" s="93" t="s">
        <v>1</v>
      </c>
      <c r="E71" s="93">
        <v>80101500</v>
      </c>
      <c r="F71" s="98" t="s">
        <v>191</v>
      </c>
      <c r="G71" s="93" t="s">
        <v>179</v>
      </c>
      <c r="H71" s="93" t="s">
        <v>52</v>
      </c>
      <c r="I71" s="93">
        <v>105</v>
      </c>
      <c r="J71" s="76" t="s">
        <v>65</v>
      </c>
      <c r="K71" s="93" t="s">
        <v>54</v>
      </c>
      <c r="L71" s="93" t="s">
        <v>55</v>
      </c>
      <c r="M71" s="99">
        <v>40928538</v>
      </c>
      <c r="N71" s="99">
        <v>40928538</v>
      </c>
      <c r="O71" s="93" t="s">
        <v>56</v>
      </c>
      <c r="P71" s="93" t="s">
        <v>77</v>
      </c>
      <c r="Q71" s="93">
        <v>1</v>
      </c>
      <c r="R71" s="93" t="s">
        <v>150</v>
      </c>
      <c r="S71" s="93" t="s">
        <v>180</v>
      </c>
      <c r="T71" s="93" t="s">
        <v>181</v>
      </c>
      <c r="U71" s="93" t="s">
        <v>182</v>
      </c>
      <c r="V71" s="93" t="s">
        <v>183</v>
      </c>
      <c r="W71" s="93" t="s">
        <v>60</v>
      </c>
      <c r="X71" s="93" t="s">
        <v>61</v>
      </c>
      <c r="Y71" s="93" t="s">
        <v>154</v>
      </c>
      <c r="Z71" s="93" t="s">
        <v>141</v>
      </c>
      <c r="AA71" s="93" t="s">
        <v>184</v>
      </c>
      <c r="AB71" s="93" t="s">
        <v>112</v>
      </c>
      <c r="AC71" s="93" t="s">
        <v>185</v>
      </c>
      <c r="AD71" s="93" t="s">
        <v>186</v>
      </c>
      <c r="AE71" s="93" t="s">
        <v>187</v>
      </c>
      <c r="AF71" s="93" t="s">
        <v>188</v>
      </c>
    </row>
    <row r="72" spans="1:32" s="53" customFormat="1" ht="45" customHeight="1" x14ac:dyDescent="0.2">
      <c r="A72" s="93" t="s">
        <v>14</v>
      </c>
      <c r="B72" s="93" t="s">
        <v>15</v>
      </c>
      <c r="C72" s="93">
        <v>69</v>
      </c>
      <c r="D72" s="93" t="s">
        <v>1</v>
      </c>
      <c r="E72" s="93">
        <v>80101500</v>
      </c>
      <c r="F72" s="98" t="s">
        <v>192</v>
      </c>
      <c r="G72" s="93" t="s">
        <v>179</v>
      </c>
      <c r="H72" s="93" t="s">
        <v>52</v>
      </c>
      <c r="I72" s="93">
        <v>105</v>
      </c>
      <c r="J72" s="76" t="s">
        <v>65</v>
      </c>
      <c r="K72" s="93" t="s">
        <v>54</v>
      </c>
      <c r="L72" s="93" t="s">
        <v>55</v>
      </c>
      <c r="M72" s="99">
        <v>49523054</v>
      </c>
      <c r="N72" s="99">
        <v>49523054</v>
      </c>
      <c r="O72" s="93" t="s">
        <v>56</v>
      </c>
      <c r="P72" s="93" t="s">
        <v>77</v>
      </c>
      <c r="Q72" s="93">
        <v>1</v>
      </c>
      <c r="R72" s="93" t="s">
        <v>150</v>
      </c>
      <c r="S72" s="93" t="s">
        <v>180</v>
      </c>
      <c r="T72" s="93" t="s">
        <v>181</v>
      </c>
      <c r="U72" s="93" t="s">
        <v>182</v>
      </c>
      <c r="V72" s="93" t="s">
        <v>183</v>
      </c>
      <c r="W72" s="93" t="s">
        <v>60</v>
      </c>
      <c r="X72" s="93" t="s">
        <v>61</v>
      </c>
      <c r="Y72" s="93" t="s">
        <v>154</v>
      </c>
      <c r="Z72" s="93" t="s">
        <v>141</v>
      </c>
      <c r="AA72" s="93" t="s">
        <v>184</v>
      </c>
      <c r="AB72" s="93" t="s">
        <v>112</v>
      </c>
      <c r="AC72" s="93" t="s">
        <v>185</v>
      </c>
      <c r="AD72" s="93" t="s">
        <v>186</v>
      </c>
      <c r="AE72" s="93" t="s">
        <v>187</v>
      </c>
      <c r="AF72" s="93" t="s">
        <v>188</v>
      </c>
    </row>
    <row r="73" spans="1:32" s="53" customFormat="1" ht="45" customHeight="1" x14ac:dyDescent="0.2">
      <c r="A73" s="93" t="s">
        <v>14</v>
      </c>
      <c r="B73" s="93" t="s">
        <v>15</v>
      </c>
      <c r="C73" s="93">
        <v>70</v>
      </c>
      <c r="D73" s="93" t="s">
        <v>1</v>
      </c>
      <c r="E73" s="93">
        <v>80101500</v>
      </c>
      <c r="F73" s="98" t="s">
        <v>193</v>
      </c>
      <c r="G73" s="93" t="s">
        <v>179</v>
      </c>
      <c r="H73" s="93" t="s">
        <v>52</v>
      </c>
      <c r="I73" s="93">
        <v>105</v>
      </c>
      <c r="J73" s="76" t="s">
        <v>65</v>
      </c>
      <c r="K73" s="93" t="s">
        <v>54</v>
      </c>
      <c r="L73" s="93" t="s">
        <v>55</v>
      </c>
      <c r="M73" s="99">
        <v>49523054</v>
      </c>
      <c r="N73" s="99">
        <v>49523054</v>
      </c>
      <c r="O73" s="93" t="s">
        <v>56</v>
      </c>
      <c r="P73" s="93" t="s">
        <v>77</v>
      </c>
      <c r="Q73" s="93">
        <v>1</v>
      </c>
      <c r="R73" s="93" t="s">
        <v>150</v>
      </c>
      <c r="S73" s="93" t="s">
        <v>180</v>
      </c>
      <c r="T73" s="93" t="s">
        <v>181</v>
      </c>
      <c r="U73" s="93" t="s">
        <v>182</v>
      </c>
      <c r="V73" s="93" t="s">
        <v>183</v>
      </c>
      <c r="W73" s="93" t="s">
        <v>60</v>
      </c>
      <c r="X73" s="93" t="s">
        <v>61</v>
      </c>
      <c r="Y73" s="93" t="s">
        <v>154</v>
      </c>
      <c r="Z73" s="93" t="s">
        <v>141</v>
      </c>
      <c r="AA73" s="93" t="s">
        <v>184</v>
      </c>
      <c r="AB73" s="93" t="s">
        <v>112</v>
      </c>
      <c r="AC73" s="93" t="s">
        <v>185</v>
      </c>
      <c r="AD73" s="93" t="s">
        <v>186</v>
      </c>
      <c r="AE73" s="93" t="s">
        <v>187</v>
      </c>
      <c r="AF73" s="93" t="s">
        <v>188</v>
      </c>
    </row>
    <row r="74" spans="1:32" s="53" customFormat="1" ht="45" customHeight="1" x14ac:dyDescent="0.25">
      <c r="A74" s="93" t="s">
        <v>2</v>
      </c>
      <c r="B74" s="140" t="s">
        <v>1284</v>
      </c>
      <c r="C74" s="93">
        <v>71</v>
      </c>
      <c r="D74" s="93" t="s">
        <v>1</v>
      </c>
      <c r="E74" s="93">
        <v>80161501</v>
      </c>
      <c r="F74" s="98" t="s">
        <v>194</v>
      </c>
      <c r="G74" s="93" t="s">
        <v>52</v>
      </c>
      <c r="H74" s="93" t="s">
        <v>52</v>
      </c>
      <c r="I74" s="93">
        <v>105</v>
      </c>
      <c r="J74" s="76" t="s">
        <v>65</v>
      </c>
      <c r="K74" s="93" t="s">
        <v>54</v>
      </c>
      <c r="L74" s="93" t="s">
        <v>55</v>
      </c>
      <c r="M74" s="99">
        <v>42000000</v>
      </c>
      <c r="N74" s="99">
        <v>42000000</v>
      </c>
      <c r="O74" s="93" t="s">
        <v>56</v>
      </c>
      <c r="P74" s="93" t="s">
        <v>77</v>
      </c>
      <c r="Q74" s="93">
        <v>1</v>
      </c>
      <c r="R74" s="93" t="s">
        <v>150</v>
      </c>
      <c r="S74" s="93" t="s">
        <v>151</v>
      </c>
      <c r="T74" s="93" t="s">
        <v>151</v>
      </c>
      <c r="U74" s="93" t="s">
        <v>153</v>
      </c>
      <c r="V74" s="93" t="s">
        <v>151</v>
      </c>
      <c r="W74" s="93" t="s">
        <v>60</v>
      </c>
      <c r="X74" s="93" t="s">
        <v>61</v>
      </c>
      <c r="Y74" s="93" t="s">
        <v>154</v>
      </c>
      <c r="Z74" s="93" t="s">
        <v>141</v>
      </c>
      <c r="AA74" s="93" t="s">
        <v>195</v>
      </c>
      <c r="AB74" s="93" t="s">
        <v>112</v>
      </c>
      <c r="AC74" s="93" t="s">
        <v>196</v>
      </c>
      <c r="AD74" s="93" t="s">
        <v>197</v>
      </c>
      <c r="AE74" s="93" t="s">
        <v>198</v>
      </c>
      <c r="AF74" s="93" t="s">
        <v>199</v>
      </c>
    </row>
    <row r="75" spans="1:32" s="53" customFormat="1" ht="45" customHeight="1" x14ac:dyDescent="0.25">
      <c r="A75" s="93" t="s">
        <v>2</v>
      </c>
      <c r="B75" s="140" t="s">
        <v>1284</v>
      </c>
      <c r="C75" s="93">
        <v>72</v>
      </c>
      <c r="D75" s="93" t="s">
        <v>1</v>
      </c>
      <c r="E75" s="93">
        <v>80161501</v>
      </c>
      <c r="F75" s="98" t="s">
        <v>200</v>
      </c>
      <c r="G75" s="93" t="s">
        <v>52</v>
      </c>
      <c r="H75" s="93" t="s">
        <v>52</v>
      </c>
      <c r="I75" s="93">
        <v>105</v>
      </c>
      <c r="J75" s="76" t="s">
        <v>65</v>
      </c>
      <c r="K75" s="93" t="s">
        <v>54</v>
      </c>
      <c r="L75" s="93" t="s">
        <v>55</v>
      </c>
      <c r="M75" s="99">
        <v>27033482</v>
      </c>
      <c r="N75" s="99">
        <v>27033482</v>
      </c>
      <c r="O75" s="93" t="s">
        <v>56</v>
      </c>
      <c r="P75" s="93" t="s">
        <v>77</v>
      </c>
      <c r="Q75" s="93">
        <v>2</v>
      </c>
      <c r="R75" s="93" t="s">
        <v>150</v>
      </c>
      <c r="S75" s="93" t="s">
        <v>151</v>
      </c>
      <c r="T75" s="93" t="s">
        <v>151</v>
      </c>
      <c r="U75" s="93" t="s">
        <v>153</v>
      </c>
      <c r="V75" s="93" t="s">
        <v>151</v>
      </c>
      <c r="W75" s="93" t="s">
        <v>60</v>
      </c>
      <c r="X75" s="93" t="s">
        <v>61</v>
      </c>
      <c r="Y75" s="93" t="s">
        <v>201</v>
      </c>
      <c r="Z75" s="93" t="s">
        <v>202</v>
      </c>
      <c r="AA75" s="93" t="s">
        <v>195</v>
      </c>
      <c r="AB75" s="93" t="s">
        <v>112</v>
      </c>
      <c r="AC75" s="93" t="s">
        <v>196</v>
      </c>
      <c r="AD75" s="93" t="s">
        <v>203</v>
      </c>
      <c r="AE75" s="93" t="s">
        <v>198</v>
      </c>
      <c r="AF75" s="93" t="s">
        <v>204</v>
      </c>
    </row>
    <row r="76" spans="1:32" s="53" customFormat="1" ht="45" customHeight="1" x14ac:dyDescent="0.25">
      <c r="A76" s="93" t="s">
        <v>2</v>
      </c>
      <c r="B76" s="140" t="s">
        <v>1284</v>
      </c>
      <c r="C76" s="93">
        <v>73</v>
      </c>
      <c r="D76" s="93" t="s">
        <v>1</v>
      </c>
      <c r="E76" s="93">
        <v>80161501</v>
      </c>
      <c r="F76" s="98" t="s">
        <v>205</v>
      </c>
      <c r="G76" s="93" t="s">
        <v>206</v>
      </c>
      <c r="H76" s="93" t="s">
        <v>206</v>
      </c>
      <c r="I76" s="93">
        <v>3</v>
      </c>
      <c r="J76" s="93" t="s">
        <v>53</v>
      </c>
      <c r="K76" s="93" t="s">
        <v>54</v>
      </c>
      <c r="L76" s="93" t="s">
        <v>55</v>
      </c>
      <c r="M76" s="99">
        <v>24030267</v>
      </c>
      <c r="N76" s="99">
        <v>24030267</v>
      </c>
      <c r="O76" s="93" t="s">
        <v>56</v>
      </c>
      <c r="P76" s="93" t="s">
        <v>77</v>
      </c>
      <c r="Q76" s="93">
        <v>1</v>
      </c>
      <c r="R76" s="93" t="s">
        <v>150</v>
      </c>
      <c r="S76" s="93" t="s">
        <v>151</v>
      </c>
      <c r="T76" s="93" t="s">
        <v>207</v>
      </c>
      <c r="U76" s="93" t="s">
        <v>153</v>
      </c>
      <c r="V76" s="93" t="s">
        <v>207</v>
      </c>
      <c r="W76" s="93" t="s">
        <v>60</v>
      </c>
      <c r="X76" s="93" t="s">
        <v>61</v>
      </c>
      <c r="Y76" s="93" t="s">
        <v>154</v>
      </c>
      <c r="Z76" s="93" t="s">
        <v>141</v>
      </c>
      <c r="AA76" s="93" t="s">
        <v>195</v>
      </c>
      <c r="AB76" s="93" t="s">
        <v>112</v>
      </c>
      <c r="AC76" s="93" t="s">
        <v>196</v>
      </c>
      <c r="AD76" s="93" t="s">
        <v>208</v>
      </c>
      <c r="AE76" s="93" t="s">
        <v>198</v>
      </c>
      <c r="AF76" s="93" t="s">
        <v>209</v>
      </c>
    </row>
    <row r="77" spans="1:32" s="53" customFormat="1" ht="45" customHeight="1" x14ac:dyDescent="0.25">
      <c r="A77" s="93" t="s">
        <v>2</v>
      </c>
      <c r="B77" s="140" t="s">
        <v>1284</v>
      </c>
      <c r="C77" s="93">
        <v>74</v>
      </c>
      <c r="D77" s="93" t="s">
        <v>1</v>
      </c>
      <c r="E77" s="93">
        <v>80161501</v>
      </c>
      <c r="F77" s="98" t="s">
        <v>210</v>
      </c>
      <c r="G77" s="93" t="s">
        <v>206</v>
      </c>
      <c r="H77" s="93" t="s">
        <v>206</v>
      </c>
      <c r="I77" s="93">
        <v>3</v>
      </c>
      <c r="J77" s="93" t="s">
        <v>53</v>
      </c>
      <c r="K77" s="93" t="s">
        <v>54</v>
      </c>
      <c r="L77" s="93" t="s">
        <v>55</v>
      </c>
      <c r="M77" s="99">
        <v>51015168</v>
      </c>
      <c r="N77" s="99">
        <v>51015168</v>
      </c>
      <c r="O77" s="93" t="s">
        <v>56</v>
      </c>
      <c r="P77" s="93" t="s">
        <v>77</v>
      </c>
      <c r="Q77" s="93">
        <v>6</v>
      </c>
      <c r="R77" s="93" t="s">
        <v>150</v>
      </c>
      <c r="S77" s="93" t="s">
        <v>151</v>
      </c>
      <c r="T77" s="93" t="s">
        <v>207</v>
      </c>
      <c r="U77" s="93" t="s">
        <v>153</v>
      </c>
      <c r="V77" s="93" t="s">
        <v>207</v>
      </c>
      <c r="W77" s="93" t="s">
        <v>60</v>
      </c>
      <c r="X77" s="93" t="s">
        <v>61</v>
      </c>
      <c r="Y77" s="93" t="s">
        <v>154</v>
      </c>
      <c r="Z77" s="93" t="s">
        <v>141</v>
      </c>
      <c r="AA77" s="93" t="s">
        <v>195</v>
      </c>
      <c r="AB77" s="93" t="s">
        <v>112</v>
      </c>
      <c r="AC77" s="93" t="s">
        <v>196</v>
      </c>
      <c r="AD77" s="93" t="s">
        <v>208</v>
      </c>
      <c r="AE77" s="93" t="s">
        <v>198</v>
      </c>
      <c r="AF77" s="93" t="s">
        <v>211</v>
      </c>
    </row>
    <row r="78" spans="1:32" s="53" customFormat="1" ht="45" customHeight="1" x14ac:dyDescent="0.25">
      <c r="A78" s="93" t="s">
        <v>2</v>
      </c>
      <c r="B78" s="140" t="s">
        <v>1284</v>
      </c>
      <c r="C78" s="93">
        <v>75</v>
      </c>
      <c r="D78" s="93" t="s">
        <v>1</v>
      </c>
      <c r="E78" s="93">
        <v>80161501</v>
      </c>
      <c r="F78" s="98" t="s">
        <v>212</v>
      </c>
      <c r="G78" s="93" t="s">
        <v>206</v>
      </c>
      <c r="H78" s="93" t="s">
        <v>206</v>
      </c>
      <c r="I78" s="93">
        <v>3</v>
      </c>
      <c r="J78" s="93" t="s">
        <v>53</v>
      </c>
      <c r="K78" s="93" t="s">
        <v>54</v>
      </c>
      <c r="L78" s="93" t="s">
        <v>55</v>
      </c>
      <c r="M78" s="99">
        <v>72090801</v>
      </c>
      <c r="N78" s="99">
        <v>72090801</v>
      </c>
      <c r="O78" s="93" t="s">
        <v>56</v>
      </c>
      <c r="P78" s="93" t="s">
        <v>77</v>
      </c>
      <c r="Q78" s="93">
        <v>3</v>
      </c>
      <c r="R78" s="93" t="s">
        <v>150</v>
      </c>
      <c r="S78" s="93" t="s">
        <v>151</v>
      </c>
      <c r="T78" s="93" t="s">
        <v>207</v>
      </c>
      <c r="U78" s="93" t="s">
        <v>153</v>
      </c>
      <c r="V78" s="93" t="s">
        <v>207</v>
      </c>
      <c r="W78" s="93" t="s">
        <v>60</v>
      </c>
      <c r="X78" s="93" t="s">
        <v>61</v>
      </c>
      <c r="Y78" s="93" t="s">
        <v>154</v>
      </c>
      <c r="Z78" s="93" t="s">
        <v>141</v>
      </c>
      <c r="AA78" s="93" t="s">
        <v>195</v>
      </c>
      <c r="AB78" s="93" t="s">
        <v>112</v>
      </c>
      <c r="AC78" s="93" t="s">
        <v>196</v>
      </c>
      <c r="AD78" s="93" t="s">
        <v>208</v>
      </c>
      <c r="AE78" s="93" t="s">
        <v>198</v>
      </c>
      <c r="AF78" s="93" t="s">
        <v>213</v>
      </c>
    </row>
    <row r="79" spans="1:32" s="53" customFormat="1" ht="45" customHeight="1" x14ac:dyDescent="0.25">
      <c r="A79" s="93" t="s">
        <v>2</v>
      </c>
      <c r="B79" s="140" t="s">
        <v>1284</v>
      </c>
      <c r="C79" s="93">
        <v>76</v>
      </c>
      <c r="D79" s="93" t="s">
        <v>1</v>
      </c>
      <c r="E79" s="93">
        <v>80161501</v>
      </c>
      <c r="F79" s="98" t="s">
        <v>214</v>
      </c>
      <c r="G79" s="93" t="s">
        <v>206</v>
      </c>
      <c r="H79" s="93" t="s">
        <v>206</v>
      </c>
      <c r="I79" s="93">
        <v>3</v>
      </c>
      <c r="J79" s="93" t="s">
        <v>53</v>
      </c>
      <c r="K79" s="93" t="s">
        <v>54</v>
      </c>
      <c r="L79" s="93" t="s">
        <v>55</v>
      </c>
      <c r="M79" s="99">
        <v>24030267</v>
      </c>
      <c r="N79" s="99">
        <v>24030267</v>
      </c>
      <c r="O79" s="93" t="s">
        <v>56</v>
      </c>
      <c r="P79" s="93" t="s">
        <v>77</v>
      </c>
      <c r="Q79" s="93">
        <v>1</v>
      </c>
      <c r="R79" s="93" t="s">
        <v>150</v>
      </c>
      <c r="S79" s="93" t="s">
        <v>151</v>
      </c>
      <c r="T79" s="93" t="s">
        <v>207</v>
      </c>
      <c r="U79" s="93" t="s">
        <v>153</v>
      </c>
      <c r="V79" s="93" t="s">
        <v>207</v>
      </c>
      <c r="W79" s="93" t="s">
        <v>60</v>
      </c>
      <c r="X79" s="93" t="s">
        <v>61</v>
      </c>
      <c r="Y79" s="93" t="s">
        <v>154</v>
      </c>
      <c r="Z79" s="93" t="s">
        <v>141</v>
      </c>
      <c r="AA79" s="93" t="s">
        <v>195</v>
      </c>
      <c r="AB79" s="93" t="s">
        <v>112</v>
      </c>
      <c r="AC79" s="93" t="s">
        <v>196</v>
      </c>
      <c r="AD79" s="93" t="s">
        <v>208</v>
      </c>
      <c r="AE79" s="93" t="s">
        <v>198</v>
      </c>
      <c r="AF79" s="93" t="s">
        <v>215</v>
      </c>
    </row>
    <row r="80" spans="1:32" s="53" customFormat="1" ht="45" customHeight="1" x14ac:dyDescent="0.25">
      <c r="A80" s="93" t="s">
        <v>2</v>
      </c>
      <c r="B80" s="140" t="s">
        <v>1284</v>
      </c>
      <c r="C80" s="93">
        <v>77</v>
      </c>
      <c r="D80" s="93" t="s">
        <v>1</v>
      </c>
      <c r="E80" s="93">
        <v>80161501</v>
      </c>
      <c r="F80" s="98" t="s">
        <v>216</v>
      </c>
      <c r="G80" s="93" t="s">
        <v>206</v>
      </c>
      <c r="H80" s="93" t="s">
        <v>206</v>
      </c>
      <c r="I80" s="93">
        <v>3</v>
      </c>
      <c r="J80" s="93" t="s">
        <v>53</v>
      </c>
      <c r="K80" s="93" t="s">
        <v>54</v>
      </c>
      <c r="L80" s="93" t="s">
        <v>55</v>
      </c>
      <c r="M80" s="99">
        <v>23171556</v>
      </c>
      <c r="N80" s="99">
        <v>23171556</v>
      </c>
      <c r="O80" s="93" t="s">
        <v>56</v>
      </c>
      <c r="P80" s="93" t="s">
        <v>77</v>
      </c>
      <c r="Q80" s="93">
        <v>2</v>
      </c>
      <c r="R80" s="93" t="s">
        <v>150</v>
      </c>
      <c r="S80" s="93" t="s">
        <v>151</v>
      </c>
      <c r="T80" s="93" t="s">
        <v>207</v>
      </c>
      <c r="U80" s="93" t="s">
        <v>153</v>
      </c>
      <c r="V80" s="93" t="s">
        <v>207</v>
      </c>
      <c r="W80" s="93" t="s">
        <v>60</v>
      </c>
      <c r="X80" s="93" t="s">
        <v>61</v>
      </c>
      <c r="Y80" s="93" t="s">
        <v>154</v>
      </c>
      <c r="Z80" s="93" t="s">
        <v>141</v>
      </c>
      <c r="AA80" s="93" t="s">
        <v>195</v>
      </c>
      <c r="AB80" s="93" t="s">
        <v>112</v>
      </c>
      <c r="AC80" s="93" t="s">
        <v>196</v>
      </c>
      <c r="AD80" s="93" t="s">
        <v>208</v>
      </c>
      <c r="AE80" s="93" t="s">
        <v>198</v>
      </c>
      <c r="AF80" s="93" t="s">
        <v>217</v>
      </c>
    </row>
    <row r="81" spans="1:32" s="53" customFormat="1" ht="45" customHeight="1" x14ac:dyDescent="0.25">
      <c r="A81" s="93" t="s">
        <v>2</v>
      </c>
      <c r="B81" s="140" t="s">
        <v>1284</v>
      </c>
      <c r="C81" s="93">
        <v>78</v>
      </c>
      <c r="D81" s="93" t="s">
        <v>1</v>
      </c>
      <c r="E81" s="93">
        <v>80161501</v>
      </c>
      <c r="F81" s="98" t="s">
        <v>218</v>
      </c>
      <c r="G81" s="93" t="s">
        <v>206</v>
      </c>
      <c r="H81" s="93" t="s">
        <v>206</v>
      </c>
      <c r="I81" s="93">
        <v>3</v>
      </c>
      <c r="J81" s="93" t="s">
        <v>53</v>
      </c>
      <c r="K81" s="93" t="s">
        <v>54</v>
      </c>
      <c r="L81" s="93" t="s">
        <v>55</v>
      </c>
      <c r="M81" s="99">
        <v>36650658</v>
      </c>
      <c r="N81" s="99">
        <v>36650658</v>
      </c>
      <c r="O81" s="93" t="s">
        <v>56</v>
      </c>
      <c r="P81" s="93" t="s">
        <v>77</v>
      </c>
      <c r="Q81" s="93">
        <v>2</v>
      </c>
      <c r="R81" s="93" t="s">
        <v>150</v>
      </c>
      <c r="S81" s="93" t="s">
        <v>151</v>
      </c>
      <c r="T81" s="93" t="s">
        <v>207</v>
      </c>
      <c r="U81" s="93" t="s">
        <v>153</v>
      </c>
      <c r="V81" s="93" t="s">
        <v>207</v>
      </c>
      <c r="W81" s="93" t="s">
        <v>60</v>
      </c>
      <c r="X81" s="93" t="s">
        <v>61</v>
      </c>
      <c r="Y81" s="93" t="s">
        <v>154</v>
      </c>
      <c r="Z81" s="93" t="s">
        <v>141</v>
      </c>
      <c r="AA81" s="93" t="s">
        <v>87</v>
      </c>
      <c r="AB81" s="93" t="s">
        <v>112</v>
      </c>
      <c r="AC81" s="93" t="s">
        <v>196</v>
      </c>
      <c r="AD81" s="93" t="s">
        <v>219</v>
      </c>
      <c r="AE81" s="93" t="s">
        <v>198</v>
      </c>
      <c r="AF81" s="93" t="s">
        <v>220</v>
      </c>
    </row>
    <row r="82" spans="1:32" s="53" customFormat="1" ht="45" customHeight="1" x14ac:dyDescent="0.25">
      <c r="A82" s="93" t="s">
        <v>2</v>
      </c>
      <c r="B82" s="140" t="s">
        <v>1284</v>
      </c>
      <c r="C82" s="93">
        <v>79</v>
      </c>
      <c r="D82" s="93" t="s">
        <v>1</v>
      </c>
      <c r="E82" s="93">
        <v>80161501</v>
      </c>
      <c r="F82" s="98" t="s">
        <v>221</v>
      </c>
      <c r="G82" s="93" t="s">
        <v>206</v>
      </c>
      <c r="H82" s="93" t="s">
        <v>206</v>
      </c>
      <c r="I82" s="93">
        <v>3</v>
      </c>
      <c r="J82" s="93" t="s">
        <v>53</v>
      </c>
      <c r="K82" s="93" t="s">
        <v>54</v>
      </c>
      <c r="L82" s="93" t="s">
        <v>55</v>
      </c>
      <c r="M82" s="99">
        <v>31398240</v>
      </c>
      <c r="N82" s="99">
        <v>31398240</v>
      </c>
      <c r="O82" s="93" t="s">
        <v>56</v>
      </c>
      <c r="P82" s="93" t="s">
        <v>77</v>
      </c>
      <c r="Q82" s="93">
        <v>1</v>
      </c>
      <c r="R82" s="93" t="s">
        <v>150</v>
      </c>
      <c r="S82" s="93" t="s">
        <v>151</v>
      </c>
      <c r="T82" s="93" t="s">
        <v>207</v>
      </c>
      <c r="U82" s="93" t="s">
        <v>153</v>
      </c>
      <c r="V82" s="93" t="s">
        <v>207</v>
      </c>
      <c r="W82" s="93" t="s">
        <v>60</v>
      </c>
      <c r="X82" s="93" t="s">
        <v>61</v>
      </c>
      <c r="Y82" s="93" t="s">
        <v>154</v>
      </c>
      <c r="Z82" s="93" t="s">
        <v>141</v>
      </c>
      <c r="AA82" s="93" t="s">
        <v>87</v>
      </c>
      <c r="AB82" s="93" t="s">
        <v>112</v>
      </c>
      <c r="AC82" s="93" t="s">
        <v>196</v>
      </c>
      <c r="AD82" s="93" t="s">
        <v>219</v>
      </c>
      <c r="AE82" s="93" t="s">
        <v>198</v>
      </c>
      <c r="AF82" s="93" t="s">
        <v>222</v>
      </c>
    </row>
    <row r="83" spans="1:32" s="53" customFormat="1" ht="45" customHeight="1" x14ac:dyDescent="0.25">
      <c r="A83" s="93" t="s">
        <v>2</v>
      </c>
      <c r="B83" s="140" t="s">
        <v>1284</v>
      </c>
      <c r="C83" s="93">
        <v>80</v>
      </c>
      <c r="D83" s="93" t="s">
        <v>1</v>
      </c>
      <c r="E83" s="93">
        <v>80131802</v>
      </c>
      <c r="F83" s="98" t="s">
        <v>223</v>
      </c>
      <c r="G83" s="93" t="s">
        <v>206</v>
      </c>
      <c r="H83" s="93" t="s">
        <v>206</v>
      </c>
      <c r="I83" s="93">
        <v>3</v>
      </c>
      <c r="J83" s="93" t="s">
        <v>53</v>
      </c>
      <c r="K83" s="93" t="s">
        <v>224</v>
      </c>
      <c r="L83" s="93" t="s">
        <v>55</v>
      </c>
      <c r="M83" s="99">
        <v>522000000</v>
      </c>
      <c r="N83" s="99">
        <v>522000000</v>
      </c>
      <c r="O83" s="93" t="s">
        <v>56</v>
      </c>
      <c r="P83" s="93" t="s">
        <v>77</v>
      </c>
      <c r="Q83" s="93">
        <v>1</v>
      </c>
      <c r="R83" s="93" t="s">
        <v>150</v>
      </c>
      <c r="S83" s="93" t="s">
        <v>151</v>
      </c>
      <c r="T83" s="93" t="s">
        <v>207</v>
      </c>
      <c r="U83" s="93" t="s">
        <v>153</v>
      </c>
      <c r="V83" s="93" t="s">
        <v>207</v>
      </c>
      <c r="W83" s="93" t="s">
        <v>60</v>
      </c>
      <c r="X83" s="93" t="s">
        <v>225</v>
      </c>
      <c r="Y83" s="93" t="s">
        <v>226</v>
      </c>
      <c r="Z83" s="93" t="s">
        <v>227</v>
      </c>
      <c r="AA83" s="93" t="s">
        <v>87</v>
      </c>
      <c r="AB83" s="93" t="s">
        <v>112</v>
      </c>
      <c r="AC83" s="93" t="s">
        <v>196</v>
      </c>
      <c r="AD83" s="93" t="s">
        <v>219</v>
      </c>
      <c r="AE83" s="93" t="s">
        <v>198</v>
      </c>
      <c r="AF83" s="93" t="s">
        <v>228</v>
      </c>
    </row>
    <row r="84" spans="1:32" s="53" customFormat="1" ht="45" customHeight="1" x14ac:dyDescent="0.25">
      <c r="A84" s="93" t="s">
        <v>2</v>
      </c>
      <c r="B84" s="140" t="s">
        <v>1284</v>
      </c>
      <c r="C84" s="93">
        <v>81</v>
      </c>
      <c r="D84" s="93" t="s">
        <v>1</v>
      </c>
      <c r="E84" s="93"/>
      <c r="F84" s="98" t="s">
        <v>229</v>
      </c>
      <c r="G84" s="93" t="s">
        <v>206</v>
      </c>
      <c r="H84" s="93" t="s">
        <v>206</v>
      </c>
      <c r="I84" s="93">
        <v>3</v>
      </c>
      <c r="J84" s="93" t="s">
        <v>53</v>
      </c>
      <c r="K84" s="93" t="s">
        <v>230</v>
      </c>
      <c r="L84" s="93" t="s">
        <v>55</v>
      </c>
      <c r="M84" s="99">
        <v>682000000</v>
      </c>
      <c r="N84" s="99">
        <v>682000000</v>
      </c>
      <c r="O84" s="93" t="s">
        <v>56</v>
      </c>
      <c r="P84" s="93" t="s">
        <v>77</v>
      </c>
      <c r="Q84" s="93">
        <v>1</v>
      </c>
      <c r="R84" s="93" t="s">
        <v>150</v>
      </c>
      <c r="S84" s="93" t="s">
        <v>151</v>
      </c>
      <c r="T84" s="93" t="s">
        <v>151</v>
      </c>
      <c r="U84" s="93" t="s">
        <v>153</v>
      </c>
      <c r="V84" s="93" t="s">
        <v>151</v>
      </c>
      <c r="W84" s="93" t="s">
        <v>60</v>
      </c>
      <c r="X84" s="93" t="s">
        <v>61</v>
      </c>
      <c r="Y84" s="93" t="s">
        <v>62</v>
      </c>
      <c r="Z84" s="93" t="s">
        <v>63</v>
      </c>
      <c r="AA84" s="93" t="s">
        <v>195</v>
      </c>
      <c r="AB84" s="93" t="s">
        <v>112</v>
      </c>
      <c r="AC84" s="93" t="s">
        <v>196</v>
      </c>
      <c r="AD84" s="93" t="s">
        <v>231</v>
      </c>
      <c r="AE84" s="93" t="s">
        <v>232</v>
      </c>
      <c r="AF84" s="93" t="s">
        <v>233</v>
      </c>
    </row>
    <row r="85" spans="1:32" s="53" customFormat="1" ht="45" customHeight="1" x14ac:dyDescent="0.25">
      <c r="A85" s="93" t="s">
        <v>2</v>
      </c>
      <c r="B85" s="140" t="s">
        <v>1284</v>
      </c>
      <c r="C85" s="93">
        <v>82</v>
      </c>
      <c r="D85" s="93" t="s">
        <v>1</v>
      </c>
      <c r="E85" s="93">
        <v>27111801</v>
      </c>
      <c r="F85" s="98" t="s">
        <v>234</v>
      </c>
      <c r="G85" s="93" t="s">
        <v>206</v>
      </c>
      <c r="H85" s="93" t="s">
        <v>206</v>
      </c>
      <c r="I85" s="93">
        <v>3</v>
      </c>
      <c r="J85" s="93" t="s">
        <v>53</v>
      </c>
      <c r="K85" s="93" t="s">
        <v>235</v>
      </c>
      <c r="L85" s="93" t="s">
        <v>55</v>
      </c>
      <c r="M85" s="99">
        <v>14300000</v>
      </c>
      <c r="N85" s="99">
        <v>14300000</v>
      </c>
      <c r="O85" s="93" t="s">
        <v>56</v>
      </c>
      <c r="P85" s="93" t="s">
        <v>77</v>
      </c>
      <c r="Q85" s="93">
        <v>1</v>
      </c>
      <c r="R85" s="93" t="s">
        <v>150</v>
      </c>
      <c r="S85" s="93" t="s">
        <v>151</v>
      </c>
      <c r="T85" s="93" t="s">
        <v>151</v>
      </c>
      <c r="U85" s="93" t="s">
        <v>153</v>
      </c>
      <c r="V85" s="93" t="s">
        <v>151</v>
      </c>
      <c r="W85" s="93" t="s">
        <v>60</v>
      </c>
      <c r="X85" s="93" t="s">
        <v>61</v>
      </c>
      <c r="Y85" s="93" t="s">
        <v>154</v>
      </c>
      <c r="Z85" s="93" t="s">
        <v>141</v>
      </c>
      <c r="AA85" s="93" t="s">
        <v>195</v>
      </c>
      <c r="AB85" s="93" t="s">
        <v>112</v>
      </c>
      <c r="AC85" s="93" t="s">
        <v>196</v>
      </c>
      <c r="AD85" s="93" t="s">
        <v>236</v>
      </c>
      <c r="AE85" s="93" t="s">
        <v>232</v>
      </c>
      <c r="AF85" s="93" t="s">
        <v>233</v>
      </c>
    </row>
    <row r="86" spans="1:32" s="53" customFormat="1" ht="45" customHeight="1" x14ac:dyDescent="0.25">
      <c r="A86" s="93" t="s">
        <v>2</v>
      </c>
      <c r="B86" s="140" t="s">
        <v>1284</v>
      </c>
      <c r="C86" s="93">
        <v>83</v>
      </c>
      <c r="D86" s="93" t="s">
        <v>1</v>
      </c>
      <c r="E86" s="93">
        <v>80161501</v>
      </c>
      <c r="F86" s="98" t="s">
        <v>237</v>
      </c>
      <c r="G86" s="93" t="s">
        <v>206</v>
      </c>
      <c r="H86" s="93" t="s">
        <v>206</v>
      </c>
      <c r="I86" s="93">
        <v>3</v>
      </c>
      <c r="J86" s="93" t="s">
        <v>53</v>
      </c>
      <c r="K86" s="93" t="s">
        <v>238</v>
      </c>
      <c r="L86" s="93" t="s">
        <v>239</v>
      </c>
      <c r="M86" s="99">
        <v>15391906747</v>
      </c>
      <c r="N86" s="99">
        <v>10774334723</v>
      </c>
      <c r="O86" s="93" t="s">
        <v>240</v>
      </c>
      <c r="P86" s="93" t="s">
        <v>241</v>
      </c>
      <c r="Q86" s="93">
        <v>1</v>
      </c>
      <c r="R86" s="93" t="s">
        <v>150</v>
      </c>
      <c r="S86" s="93" t="s">
        <v>151</v>
      </c>
      <c r="T86" s="93" t="s">
        <v>151</v>
      </c>
      <c r="U86" s="93" t="s">
        <v>153</v>
      </c>
      <c r="V86" s="93" t="s">
        <v>151</v>
      </c>
      <c r="W86" s="93" t="s">
        <v>60</v>
      </c>
      <c r="X86" s="93" t="s">
        <v>61</v>
      </c>
      <c r="Y86" s="93" t="s">
        <v>242</v>
      </c>
      <c r="Z86" s="93" t="s">
        <v>243</v>
      </c>
      <c r="AA86" s="93" t="s">
        <v>244</v>
      </c>
      <c r="AB86" s="93" t="s">
        <v>245</v>
      </c>
      <c r="AC86" s="93" t="s">
        <v>196</v>
      </c>
      <c r="AD86" s="93" t="s">
        <v>236</v>
      </c>
      <c r="AE86" s="93" t="s">
        <v>233</v>
      </c>
      <c r="AF86" s="93" t="s">
        <v>233</v>
      </c>
    </row>
    <row r="87" spans="1:32" s="53" customFormat="1" ht="45" customHeight="1" x14ac:dyDescent="0.25">
      <c r="A87" s="93" t="s">
        <v>2</v>
      </c>
      <c r="B87" s="140" t="s">
        <v>1284</v>
      </c>
      <c r="C87" s="93">
        <v>84</v>
      </c>
      <c r="D87" s="93" t="s">
        <v>1</v>
      </c>
      <c r="E87" s="93">
        <v>80161501</v>
      </c>
      <c r="F87" s="98" t="s">
        <v>246</v>
      </c>
      <c r="G87" s="93" t="s">
        <v>206</v>
      </c>
      <c r="H87" s="93" t="s">
        <v>206</v>
      </c>
      <c r="I87" s="93">
        <v>2</v>
      </c>
      <c r="J87" s="93" t="s">
        <v>53</v>
      </c>
      <c r="K87" s="93" t="s">
        <v>54</v>
      </c>
      <c r="L87" s="93" t="s">
        <v>55</v>
      </c>
      <c r="M87" s="99">
        <v>18478200</v>
      </c>
      <c r="N87" s="99">
        <v>18478200</v>
      </c>
      <c r="O87" s="93" t="s">
        <v>240</v>
      </c>
      <c r="P87" s="93" t="s">
        <v>247</v>
      </c>
      <c r="Q87" s="93">
        <v>1</v>
      </c>
      <c r="R87" s="93" t="s">
        <v>150</v>
      </c>
      <c r="S87" s="93" t="s">
        <v>151</v>
      </c>
      <c r="T87" s="93" t="s">
        <v>248</v>
      </c>
      <c r="U87" s="93" t="s">
        <v>153</v>
      </c>
      <c r="V87" s="93" t="s">
        <v>248</v>
      </c>
      <c r="W87" s="93" t="s">
        <v>60</v>
      </c>
      <c r="X87" s="93" t="s">
        <v>61</v>
      </c>
      <c r="Y87" s="93" t="s">
        <v>154</v>
      </c>
      <c r="Z87" s="93" t="s">
        <v>141</v>
      </c>
      <c r="AA87" s="93" t="s">
        <v>195</v>
      </c>
      <c r="AB87" s="93" t="s">
        <v>112</v>
      </c>
      <c r="AC87" s="93" t="s">
        <v>196</v>
      </c>
      <c r="AD87" s="93" t="s">
        <v>249</v>
      </c>
      <c r="AE87" s="93" t="s">
        <v>198</v>
      </c>
      <c r="AF87" s="93" t="s">
        <v>250</v>
      </c>
    </row>
    <row r="88" spans="1:32" s="53" customFormat="1" ht="45" customHeight="1" x14ac:dyDescent="0.25">
      <c r="A88" s="93" t="s">
        <v>2</v>
      </c>
      <c r="B88" s="140" t="s">
        <v>1284</v>
      </c>
      <c r="C88" s="93">
        <v>85</v>
      </c>
      <c r="D88" s="93" t="s">
        <v>1</v>
      </c>
      <c r="E88" s="93">
        <v>80161501</v>
      </c>
      <c r="F88" s="98" t="s">
        <v>251</v>
      </c>
      <c r="G88" s="93" t="s">
        <v>206</v>
      </c>
      <c r="H88" s="93" t="s">
        <v>206</v>
      </c>
      <c r="I88" s="93">
        <v>2</v>
      </c>
      <c r="J88" s="93" t="s">
        <v>53</v>
      </c>
      <c r="K88" s="93" t="s">
        <v>54</v>
      </c>
      <c r="L88" s="93" t="s">
        <v>55</v>
      </c>
      <c r="M88" s="99">
        <v>99460920</v>
      </c>
      <c r="N88" s="99">
        <v>99460920</v>
      </c>
      <c r="O88" s="93" t="s">
        <v>240</v>
      </c>
      <c r="P88" s="93" t="s">
        <v>247</v>
      </c>
      <c r="Q88" s="93">
        <v>13</v>
      </c>
      <c r="R88" s="93" t="s">
        <v>150</v>
      </c>
      <c r="S88" s="93" t="s">
        <v>151</v>
      </c>
      <c r="T88" s="93" t="s">
        <v>248</v>
      </c>
      <c r="U88" s="93" t="s">
        <v>153</v>
      </c>
      <c r="V88" s="93" t="s">
        <v>248</v>
      </c>
      <c r="W88" s="93" t="s">
        <v>60</v>
      </c>
      <c r="X88" s="93" t="s">
        <v>61</v>
      </c>
      <c r="Y88" s="93" t="s">
        <v>154</v>
      </c>
      <c r="Z88" s="93" t="s">
        <v>141</v>
      </c>
      <c r="AA88" s="93" t="s">
        <v>195</v>
      </c>
      <c r="AB88" s="93" t="s">
        <v>112</v>
      </c>
      <c r="AC88" s="93" t="s">
        <v>196</v>
      </c>
      <c r="AD88" s="93" t="s">
        <v>249</v>
      </c>
      <c r="AE88" s="93" t="s">
        <v>198</v>
      </c>
      <c r="AF88" s="93" t="s">
        <v>252</v>
      </c>
    </row>
    <row r="89" spans="1:32" s="53" customFormat="1" ht="45" customHeight="1" x14ac:dyDescent="0.25">
      <c r="A89" s="93" t="s">
        <v>2</v>
      </c>
      <c r="B89" s="140" t="s">
        <v>1284</v>
      </c>
      <c r="C89" s="93">
        <v>86</v>
      </c>
      <c r="D89" s="93" t="s">
        <v>1</v>
      </c>
      <c r="E89" s="93">
        <v>80161501</v>
      </c>
      <c r="F89" s="98" t="s">
        <v>253</v>
      </c>
      <c r="G89" s="93" t="s">
        <v>206</v>
      </c>
      <c r="H89" s="93" t="s">
        <v>206</v>
      </c>
      <c r="I89" s="93">
        <v>2</v>
      </c>
      <c r="J89" s="93" t="s">
        <v>53</v>
      </c>
      <c r="K89" s="93" t="s">
        <v>54</v>
      </c>
      <c r="L89" s="93" t="s">
        <v>55</v>
      </c>
      <c r="M89" s="99">
        <v>331557000</v>
      </c>
      <c r="N89" s="99">
        <v>331557000</v>
      </c>
      <c r="O89" s="93" t="s">
        <v>240</v>
      </c>
      <c r="P89" s="93" t="s">
        <v>247</v>
      </c>
      <c r="Q89" s="93">
        <v>50</v>
      </c>
      <c r="R89" s="93" t="s">
        <v>150</v>
      </c>
      <c r="S89" s="93" t="s">
        <v>151</v>
      </c>
      <c r="T89" s="93" t="s">
        <v>248</v>
      </c>
      <c r="U89" s="93" t="s">
        <v>153</v>
      </c>
      <c r="V89" s="93" t="s">
        <v>248</v>
      </c>
      <c r="W89" s="93" t="s">
        <v>60</v>
      </c>
      <c r="X89" s="93" t="s">
        <v>61</v>
      </c>
      <c r="Y89" s="93" t="s">
        <v>154</v>
      </c>
      <c r="Z89" s="93" t="s">
        <v>141</v>
      </c>
      <c r="AA89" s="93" t="s">
        <v>195</v>
      </c>
      <c r="AB89" s="93" t="s">
        <v>112</v>
      </c>
      <c r="AC89" s="93" t="s">
        <v>196</v>
      </c>
      <c r="AD89" s="93" t="s">
        <v>249</v>
      </c>
      <c r="AE89" s="93" t="s">
        <v>198</v>
      </c>
      <c r="AF89" s="93" t="s">
        <v>254</v>
      </c>
    </row>
    <row r="90" spans="1:32" s="53" customFormat="1" ht="45" customHeight="1" x14ac:dyDescent="0.25">
      <c r="A90" s="93" t="s">
        <v>2</v>
      </c>
      <c r="B90" s="140" t="s">
        <v>1284</v>
      </c>
      <c r="C90" s="93">
        <v>87</v>
      </c>
      <c r="D90" s="93" t="s">
        <v>1</v>
      </c>
      <c r="E90" s="93">
        <v>80161501</v>
      </c>
      <c r="F90" s="98" t="s">
        <v>255</v>
      </c>
      <c r="G90" s="93" t="s">
        <v>206</v>
      </c>
      <c r="H90" s="93" t="s">
        <v>206</v>
      </c>
      <c r="I90" s="93">
        <v>2</v>
      </c>
      <c r="J90" s="93" t="s">
        <v>53</v>
      </c>
      <c r="K90" s="93" t="s">
        <v>54</v>
      </c>
      <c r="L90" s="93" t="s">
        <v>55</v>
      </c>
      <c r="M90" s="99">
        <v>36653580</v>
      </c>
      <c r="N90" s="99">
        <v>36653580</v>
      </c>
      <c r="O90" s="93" t="s">
        <v>240</v>
      </c>
      <c r="P90" s="93" t="s">
        <v>247</v>
      </c>
      <c r="Q90" s="93">
        <v>3</v>
      </c>
      <c r="R90" s="93" t="s">
        <v>150</v>
      </c>
      <c r="S90" s="93" t="s">
        <v>151</v>
      </c>
      <c r="T90" s="93" t="s">
        <v>248</v>
      </c>
      <c r="U90" s="93" t="s">
        <v>153</v>
      </c>
      <c r="V90" s="93" t="s">
        <v>248</v>
      </c>
      <c r="W90" s="93" t="s">
        <v>60</v>
      </c>
      <c r="X90" s="93" t="s">
        <v>61</v>
      </c>
      <c r="Y90" s="93" t="s">
        <v>154</v>
      </c>
      <c r="Z90" s="93" t="s">
        <v>141</v>
      </c>
      <c r="AA90" s="93" t="s">
        <v>195</v>
      </c>
      <c r="AB90" s="93" t="s">
        <v>112</v>
      </c>
      <c r="AC90" s="93" t="s">
        <v>196</v>
      </c>
      <c r="AD90" s="93" t="s">
        <v>249</v>
      </c>
      <c r="AE90" s="93" t="s">
        <v>198</v>
      </c>
      <c r="AF90" s="93" t="s">
        <v>256</v>
      </c>
    </row>
    <row r="91" spans="1:32" s="53" customFormat="1" ht="45" customHeight="1" x14ac:dyDescent="0.25">
      <c r="A91" s="93" t="s">
        <v>2</v>
      </c>
      <c r="B91" s="140" t="s">
        <v>1284</v>
      </c>
      <c r="C91" s="93">
        <v>88</v>
      </c>
      <c r="D91" s="93" t="s">
        <v>1</v>
      </c>
      <c r="E91" s="93">
        <v>80161501</v>
      </c>
      <c r="F91" s="98" t="s">
        <v>257</v>
      </c>
      <c r="G91" s="93" t="s">
        <v>206</v>
      </c>
      <c r="H91" s="93" t="s">
        <v>206</v>
      </c>
      <c r="I91" s="93">
        <v>2</v>
      </c>
      <c r="J91" s="93" t="s">
        <v>53</v>
      </c>
      <c r="K91" s="93" t="s">
        <v>54</v>
      </c>
      <c r="L91" s="93" t="s">
        <v>55</v>
      </c>
      <c r="M91" s="99">
        <v>77250000</v>
      </c>
      <c r="N91" s="99">
        <v>77250000</v>
      </c>
      <c r="O91" s="93" t="s">
        <v>240</v>
      </c>
      <c r="P91" s="93" t="s">
        <v>247</v>
      </c>
      <c r="Q91" s="93">
        <v>10</v>
      </c>
      <c r="R91" s="93" t="s">
        <v>150</v>
      </c>
      <c r="S91" s="93" t="s">
        <v>151</v>
      </c>
      <c r="T91" s="93" t="s">
        <v>248</v>
      </c>
      <c r="U91" s="93" t="s">
        <v>153</v>
      </c>
      <c r="V91" s="93" t="s">
        <v>248</v>
      </c>
      <c r="W91" s="93" t="s">
        <v>60</v>
      </c>
      <c r="X91" s="93" t="s">
        <v>61</v>
      </c>
      <c r="Y91" s="93" t="s">
        <v>154</v>
      </c>
      <c r="Z91" s="93" t="s">
        <v>141</v>
      </c>
      <c r="AA91" s="93" t="s">
        <v>195</v>
      </c>
      <c r="AB91" s="93" t="s">
        <v>112</v>
      </c>
      <c r="AC91" s="93" t="s">
        <v>196</v>
      </c>
      <c r="AD91" s="93" t="s">
        <v>249</v>
      </c>
      <c r="AE91" s="93" t="s">
        <v>198</v>
      </c>
      <c r="AF91" s="93" t="s">
        <v>258</v>
      </c>
    </row>
    <row r="92" spans="1:32" s="53" customFormat="1" ht="45" customHeight="1" x14ac:dyDescent="0.25">
      <c r="A92" s="93" t="s">
        <v>2</v>
      </c>
      <c r="B92" s="140" t="s">
        <v>1284</v>
      </c>
      <c r="C92" s="93">
        <v>89</v>
      </c>
      <c r="D92" s="93" t="s">
        <v>1</v>
      </c>
      <c r="E92" s="93">
        <v>80161501</v>
      </c>
      <c r="F92" s="98" t="s">
        <v>259</v>
      </c>
      <c r="G92" s="93" t="s">
        <v>206</v>
      </c>
      <c r="H92" s="93" t="s">
        <v>206</v>
      </c>
      <c r="I92" s="93">
        <v>2</v>
      </c>
      <c r="J92" s="93" t="s">
        <v>53</v>
      </c>
      <c r="K92" s="93" t="s">
        <v>54</v>
      </c>
      <c r="L92" s="93" t="s">
        <v>55</v>
      </c>
      <c r="M92" s="99">
        <v>23175000</v>
      </c>
      <c r="N92" s="99">
        <v>23175000</v>
      </c>
      <c r="O92" s="93" t="s">
        <v>240</v>
      </c>
      <c r="P92" s="93" t="s">
        <v>247</v>
      </c>
      <c r="Q92" s="93">
        <v>3</v>
      </c>
      <c r="R92" s="93" t="s">
        <v>150</v>
      </c>
      <c r="S92" s="93" t="s">
        <v>151</v>
      </c>
      <c r="T92" s="93" t="s">
        <v>248</v>
      </c>
      <c r="U92" s="93" t="s">
        <v>153</v>
      </c>
      <c r="V92" s="93" t="s">
        <v>248</v>
      </c>
      <c r="W92" s="93" t="s">
        <v>60</v>
      </c>
      <c r="X92" s="93" t="s">
        <v>61</v>
      </c>
      <c r="Y92" s="93" t="s">
        <v>154</v>
      </c>
      <c r="Z92" s="93" t="s">
        <v>141</v>
      </c>
      <c r="AA92" s="93" t="s">
        <v>195</v>
      </c>
      <c r="AB92" s="93" t="s">
        <v>112</v>
      </c>
      <c r="AC92" s="93" t="s">
        <v>196</v>
      </c>
      <c r="AD92" s="93" t="s">
        <v>249</v>
      </c>
      <c r="AE92" s="93" t="s">
        <v>198</v>
      </c>
      <c r="AF92" s="93" t="s">
        <v>258</v>
      </c>
    </row>
    <row r="93" spans="1:32" s="53" customFormat="1" ht="45" customHeight="1" x14ac:dyDescent="0.25">
      <c r="A93" s="93" t="s">
        <v>2</v>
      </c>
      <c r="B93" s="140" t="s">
        <v>1284</v>
      </c>
      <c r="C93" s="93">
        <v>90</v>
      </c>
      <c r="D93" s="93" t="s">
        <v>1</v>
      </c>
      <c r="E93" s="93">
        <v>80161501</v>
      </c>
      <c r="F93" s="98" t="s">
        <v>260</v>
      </c>
      <c r="G93" s="93" t="s">
        <v>206</v>
      </c>
      <c r="H93" s="93" t="s">
        <v>206</v>
      </c>
      <c r="I93" s="93">
        <v>2</v>
      </c>
      <c r="J93" s="93" t="s">
        <v>53</v>
      </c>
      <c r="K93" s="93" t="s">
        <v>54</v>
      </c>
      <c r="L93" s="93" t="s">
        <v>55</v>
      </c>
      <c r="M93" s="99">
        <v>6631140</v>
      </c>
      <c r="N93" s="99">
        <v>6631140</v>
      </c>
      <c r="O93" s="93" t="s">
        <v>240</v>
      </c>
      <c r="P93" s="93" t="s">
        <v>247</v>
      </c>
      <c r="Q93" s="93">
        <v>1</v>
      </c>
      <c r="R93" s="93" t="s">
        <v>150</v>
      </c>
      <c r="S93" s="93" t="s">
        <v>151</v>
      </c>
      <c r="T93" s="93" t="s">
        <v>248</v>
      </c>
      <c r="U93" s="93" t="s">
        <v>153</v>
      </c>
      <c r="V93" s="93" t="s">
        <v>248</v>
      </c>
      <c r="W93" s="93" t="s">
        <v>60</v>
      </c>
      <c r="X93" s="93" t="s">
        <v>61</v>
      </c>
      <c r="Y93" s="93" t="s">
        <v>154</v>
      </c>
      <c r="Z93" s="93" t="s">
        <v>141</v>
      </c>
      <c r="AA93" s="93" t="s">
        <v>195</v>
      </c>
      <c r="AB93" s="93" t="s">
        <v>112</v>
      </c>
      <c r="AC93" s="93" t="s">
        <v>196</v>
      </c>
      <c r="AD93" s="93" t="s">
        <v>249</v>
      </c>
      <c r="AE93" s="93" t="s">
        <v>198</v>
      </c>
      <c r="AF93" s="93" t="s">
        <v>261</v>
      </c>
    </row>
    <row r="94" spans="1:32" s="53" customFormat="1" ht="45" customHeight="1" x14ac:dyDescent="0.25">
      <c r="A94" s="93" t="s">
        <v>2</v>
      </c>
      <c r="B94" s="140" t="s">
        <v>1284</v>
      </c>
      <c r="C94" s="93">
        <v>91</v>
      </c>
      <c r="D94" s="93" t="s">
        <v>1</v>
      </c>
      <c r="E94" s="93">
        <v>80161501</v>
      </c>
      <c r="F94" s="98" t="s">
        <v>262</v>
      </c>
      <c r="G94" s="93" t="s">
        <v>206</v>
      </c>
      <c r="H94" s="93" t="s">
        <v>206</v>
      </c>
      <c r="I94" s="93">
        <v>2</v>
      </c>
      <c r="J94" s="93" t="s">
        <v>53</v>
      </c>
      <c r="K94" s="93" t="s">
        <v>54</v>
      </c>
      <c r="L94" s="93" t="s">
        <v>55</v>
      </c>
      <c r="M94" s="99">
        <v>43569000</v>
      </c>
      <c r="N94" s="99">
        <v>43569000</v>
      </c>
      <c r="O94" s="93" t="s">
        <v>240</v>
      </c>
      <c r="P94" s="93" t="s">
        <v>247</v>
      </c>
      <c r="Q94" s="93">
        <v>5</v>
      </c>
      <c r="R94" s="93" t="s">
        <v>150</v>
      </c>
      <c r="S94" s="93" t="s">
        <v>151</v>
      </c>
      <c r="T94" s="93" t="s">
        <v>248</v>
      </c>
      <c r="U94" s="93" t="s">
        <v>153</v>
      </c>
      <c r="V94" s="93" t="s">
        <v>248</v>
      </c>
      <c r="W94" s="93" t="s">
        <v>60</v>
      </c>
      <c r="X94" s="93" t="s">
        <v>61</v>
      </c>
      <c r="Y94" s="93" t="s">
        <v>154</v>
      </c>
      <c r="Z94" s="93" t="s">
        <v>141</v>
      </c>
      <c r="AA94" s="93" t="s">
        <v>195</v>
      </c>
      <c r="AB94" s="93" t="s">
        <v>112</v>
      </c>
      <c r="AC94" s="93" t="s">
        <v>196</v>
      </c>
      <c r="AD94" s="93" t="s">
        <v>249</v>
      </c>
      <c r="AE94" s="93" t="s">
        <v>198</v>
      </c>
      <c r="AF94" s="93" t="s">
        <v>263</v>
      </c>
    </row>
    <row r="95" spans="1:32" s="53" customFormat="1" ht="45" customHeight="1" x14ac:dyDescent="0.25">
      <c r="A95" s="93" t="s">
        <v>2</v>
      </c>
      <c r="B95" s="140" t="s">
        <v>1284</v>
      </c>
      <c r="C95" s="93">
        <v>92</v>
      </c>
      <c r="D95" s="93" t="s">
        <v>1</v>
      </c>
      <c r="E95" s="93">
        <v>80161501</v>
      </c>
      <c r="F95" s="98" t="s">
        <v>264</v>
      </c>
      <c r="G95" s="93" t="s">
        <v>206</v>
      </c>
      <c r="H95" s="93" t="s">
        <v>206</v>
      </c>
      <c r="I95" s="93">
        <v>2</v>
      </c>
      <c r="J95" s="93" t="s">
        <v>53</v>
      </c>
      <c r="K95" s="93" t="s">
        <v>54</v>
      </c>
      <c r="L95" s="93" t="s">
        <v>55</v>
      </c>
      <c r="M95" s="99">
        <v>18478200</v>
      </c>
      <c r="N95" s="99">
        <v>18478200</v>
      </c>
      <c r="O95" s="93" t="s">
        <v>240</v>
      </c>
      <c r="P95" s="93" t="s">
        <v>247</v>
      </c>
      <c r="Q95" s="93">
        <v>1</v>
      </c>
      <c r="R95" s="93" t="s">
        <v>150</v>
      </c>
      <c r="S95" s="93" t="s">
        <v>151</v>
      </c>
      <c r="T95" s="93" t="s">
        <v>248</v>
      </c>
      <c r="U95" s="93" t="s">
        <v>153</v>
      </c>
      <c r="V95" s="93" t="s">
        <v>248</v>
      </c>
      <c r="W95" s="93" t="s">
        <v>60</v>
      </c>
      <c r="X95" s="93" t="s">
        <v>61</v>
      </c>
      <c r="Y95" s="93" t="s">
        <v>154</v>
      </c>
      <c r="Z95" s="93" t="s">
        <v>141</v>
      </c>
      <c r="AA95" s="93" t="s">
        <v>195</v>
      </c>
      <c r="AB95" s="93" t="s">
        <v>112</v>
      </c>
      <c r="AC95" s="93" t="s">
        <v>196</v>
      </c>
      <c r="AD95" s="93" t="s">
        <v>249</v>
      </c>
      <c r="AE95" s="93" t="s">
        <v>198</v>
      </c>
      <c r="AF95" s="93" t="s">
        <v>265</v>
      </c>
    </row>
    <row r="96" spans="1:32" s="53" customFormat="1" ht="45" customHeight="1" x14ac:dyDescent="0.25">
      <c r="A96" s="93" t="s">
        <v>2</v>
      </c>
      <c r="B96" s="140" t="s">
        <v>1284</v>
      </c>
      <c r="C96" s="93">
        <v>93</v>
      </c>
      <c r="D96" s="93" t="s">
        <v>1</v>
      </c>
      <c r="E96" s="93">
        <v>80161501</v>
      </c>
      <c r="F96" s="98" t="s">
        <v>266</v>
      </c>
      <c r="G96" s="93" t="s">
        <v>206</v>
      </c>
      <c r="H96" s="93" t="s">
        <v>206</v>
      </c>
      <c r="I96" s="93">
        <v>2</v>
      </c>
      <c r="J96" s="93" t="s">
        <v>53</v>
      </c>
      <c r="K96" s="93" t="s">
        <v>54</v>
      </c>
      <c r="L96" s="93" t="s">
        <v>55</v>
      </c>
      <c r="M96" s="99">
        <v>15450000</v>
      </c>
      <c r="N96" s="99">
        <v>15450000</v>
      </c>
      <c r="O96" s="93" t="s">
        <v>240</v>
      </c>
      <c r="P96" s="93" t="s">
        <v>247</v>
      </c>
      <c r="Q96" s="93">
        <v>2</v>
      </c>
      <c r="R96" s="93" t="s">
        <v>150</v>
      </c>
      <c r="S96" s="93" t="s">
        <v>151</v>
      </c>
      <c r="T96" s="93" t="s">
        <v>248</v>
      </c>
      <c r="U96" s="93" t="s">
        <v>153</v>
      </c>
      <c r="V96" s="93" t="s">
        <v>248</v>
      </c>
      <c r="W96" s="93" t="s">
        <v>60</v>
      </c>
      <c r="X96" s="93" t="s">
        <v>61</v>
      </c>
      <c r="Y96" s="93" t="s">
        <v>154</v>
      </c>
      <c r="Z96" s="93" t="s">
        <v>141</v>
      </c>
      <c r="AA96" s="93" t="s">
        <v>195</v>
      </c>
      <c r="AB96" s="93" t="s">
        <v>112</v>
      </c>
      <c r="AC96" s="93" t="s">
        <v>196</v>
      </c>
      <c r="AD96" s="93" t="s">
        <v>249</v>
      </c>
      <c r="AE96" s="93" t="s">
        <v>198</v>
      </c>
      <c r="AF96" s="93" t="s">
        <v>267</v>
      </c>
    </row>
    <row r="97" spans="1:32" s="53" customFormat="1" ht="45" customHeight="1" x14ac:dyDescent="0.25">
      <c r="A97" s="93" t="s">
        <v>2</v>
      </c>
      <c r="B97" s="140" t="s">
        <v>1284</v>
      </c>
      <c r="C97" s="93">
        <v>94</v>
      </c>
      <c r="D97" s="93" t="s">
        <v>1</v>
      </c>
      <c r="E97" s="93">
        <v>80161501</v>
      </c>
      <c r="F97" s="98" t="s">
        <v>268</v>
      </c>
      <c r="G97" s="93" t="s">
        <v>206</v>
      </c>
      <c r="H97" s="93" t="s">
        <v>206</v>
      </c>
      <c r="I97" s="93">
        <v>2</v>
      </c>
      <c r="J97" s="93" t="s">
        <v>53</v>
      </c>
      <c r="K97" s="93" t="s">
        <v>54</v>
      </c>
      <c r="L97" s="93" t="s">
        <v>55</v>
      </c>
      <c r="M97" s="99">
        <v>5669120</v>
      </c>
      <c r="N97" s="99">
        <v>5669120</v>
      </c>
      <c r="O97" s="93" t="s">
        <v>240</v>
      </c>
      <c r="P97" s="93" t="s">
        <v>247</v>
      </c>
      <c r="Q97" s="93">
        <v>1</v>
      </c>
      <c r="R97" s="93" t="s">
        <v>150</v>
      </c>
      <c r="S97" s="93" t="s">
        <v>151</v>
      </c>
      <c r="T97" s="93" t="s">
        <v>248</v>
      </c>
      <c r="U97" s="93" t="s">
        <v>153</v>
      </c>
      <c r="V97" s="93" t="s">
        <v>248</v>
      </c>
      <c r="W97" s="93" t="s">
        <v>60</v>
      </c>
      <c r="X97" s="93" t="s">
        <v>61</v>
      </c>
      <c r="Y97" s="93" t="s">
        <v>154</v>
      </c>
      <c r="Z97" s="93" t="s">
        <v>141</v>
      </c>
      <c r="AA97" s="93" t="s">
        <v>195</v>
      </c>
      <c r="AB97" s="93" t="s">
        <v>112</v>
      </c>
      <c r="AC97" s="93" t="s">
        <v>196</v>
      </c>
      <c r="AD97" s="93" t="s">
        <v>249</v>
      </c>
      <c r="AE97" s="93" t="s">
        <v>198</v>
      </c>
      <c r="AF97" s="93" t="s">
        <v>269</v>
      </c>
    </row>
    <row r="98" spans="1:32" s="53" customFormat="1" ht="45" customHeight="1" x14ac:dyDescent="0.25">
      <c r="A98" s="93" t="s">
        <v>2</v>
      </c>
      <c r="B98" s="140" t="s">
        <v>1284</v>
      </c>
      <c r="C98" s="93">
        <v>95</v>
      </c>
      <c r="D98" s="93" t="s">
        <v>1</v>
      </c>
      <c r="E98" s="93">
        <v>80161501</v>
      </c>
      <c r="F98" s="98" t="s">
        <v>270</v>
      </c>
      <c r="G98" s="93" t="s">
        <v>206</v>
      </c>
      <c r="H98" s="93" t="s">
        <v>206</v>
      </c>
      <c r="I98" s="93">
        <v>2</v>
      </c>
      <c r="J98" s="93" t="s">
        <v>53</v>
      </c>
      <c r="K98" s="93" t="s">
        <v>54</v>
      </c>
      <c r="L98" s="93" t="s">
        <v>55</v>
      </c>
      <c r="M98" s="99">
        <v>52301340</v>
      </c>
      <c r="N98" s="99">
        <v>52301340</v>
      </c>
      <c r="O98" s="93" t="s">
        <v>240</v>
      </c>
      <c r="P98" s="93" t="s">
        <v>247</v>
      </c>
      <c r="Q98" s="93">
        <v>13</v>
      </c>
      <c r="R98" s="93" t="s">
        <v>150</v>
      </c>
      <c r="S98" s="93" t="s">
        <v>151</v>
      </c>
      <c r="T98" s="93" t="s">
        <v>248</v>
      </c>
      <c r="U98" s="93" t="s">
        <v>153</v>
      </c>
      <c r="V98" s="93" t="s">
        <v>248</v>
      </c>
      <c r="W98" s="93" t="s">
        <v>60</v>
      </c>
      <c r="X98" s="93" t="s">
        <v>61</v>
      </c>
      <c r="Y98" s="93" t="s">
        <v>154</v>
      </c>
      <c r="Z98" s="93" t="s">
        <v>141</v>
      </c>
      <c r="AA98" s="93" t="s">
        <v>195</v>
      </c>
      <c r="AB98" s="93" t="s">
        <v>112</v>
      </c>
      <c r="AC98" s="93" t="s">
        <v>196</v>
      </c>
      <c r="AD98" s="93" t="s">
        <v>249</v>
      </c>
      <c r="AE98" s="93" t="s">
        <v>198</v>
      </c>
      <c r="AF98" s="93" t="s">
        <v>271</v>
      </c>
    </row>
    <row r="99" spans="1:32" s="53" customFormat="1" ht="45" customHeight="1" x14ac:dyDescent="0.25">
      <c r="A99" s="93" t="s">
        <v>2</v>
      </c>
      <c r="B99" s="140" t="s">
        <v>1284</v>
      </c>
      <c r="C99" s="93">
        <v>96</v>
      </c>
      <c r="D99" s="93" t="s">
        <v>1</v>
      </c>
      <c r="E99" s="93">
        <v>80161501</v>
      </c>
      <c r="F99" s="98" t="s">
        <v>272</v>
      </c>
      <c r="G99" s="93" t="s">
        <v>206</v>
      </c>
      <c r="H99" s="93" t="s">
        <v>206</v>
      </c>
      <c r="I99" s="93">
        <v>2</v>
      </c>
      <c r="J99" s="93" t="s">
        <v>53</v>
      </c>
      <c r="K99" s="93" t="s">
        <v>54</v>
      </c>
      <c r="L99" s="93" t="s">
        <v>55</v>
      </c>
      <c r="M99" s="99">
        <v>8907440</v>
      </c>
      <c r="N99" s="99">
        <v>8907440</v>
      </c>
      <c r="O99" s="93" t="s">
        <v>240</v>
      </c>
      <c r="P99" s="93" t="s">
        <v>247</v>
      </c>
      <c r="Q99" s="93">
        <v>2</v>
      </c>
      <c r="R99" s="93" t="s">
        <v>150</v>
      </c>
      <c r="S99" s="93" t="s">
        <v>151</v>
      </c>
      <c r="T99" s="93" t="s">
        <v>248</v>
      </c>
      <c r="U99" s="93" t="s">
        <v>153</v>
      </c>
      <c r="V99" s="93" t="s">
        <v>248</v>
      </c>
      <c r="W99" s="93" t="s">
        <v>60</v>
      </c>
      <c r="X99" s="93" t="s">
        <v>61</v>
      </c>
      <c r="Y99" s="93" t="s">
        <v>154</v>
      </c>
      <c r="Z99" s="93" t="s">
        <v>141</v>
      </c>
      <c r="AA99" s="93" t="s">
        <v>195</v>
      </c>
      <c r="AB99" s="93" t="s">
        <v>112</v>
      </c>
      <c r="AC99" s="93" t="s">
        <v>196</v>
      </c>
      <c r="AD99" s="93" t="s">
        <v>249</v>
      </c>
      <c r="AE99" s="93" t="s">
        <v>198</v>
      </c>
      <c r="AF99" s="93" t="s">
        <v>273</v>
      </c>
    </row>
    <row r="100" spans="1:32" s="53" customFormat="1" ht="45" customHeight="1" x14ac:dyDescent="0.25">
      <c r="A100" s="93" t="s">
        <v>2</v>
      </c>
      <c r="B100" s="140" t="s">
        <v>1284</v>
      </c>
      <c r="C100" s="93">
        <v>97</v>
      </c>
      <c r="D100" s="93" t="s">
        <v>1</v>
      </c>
      <c r="E100" s="93">
        <v>80161501</v>
      </c>
      <c r="F100" s="98" t="s">
        <v>274</v>
      </c>
      <c r="G100" s="93" t="s">
        <v>206</v>
      </c>
      <c r="H100" s="93" t="s">
        <v>206</v>
      </c>
      <c r="I100" s="93">
        <v>2</v>
      </c>
      <c r="J100" s="93" t="s">
        <v>53</v>
      </c>
      <c r="K100" s="93" t="s">
        <v>54</v>
      </c>
      <c r="L100" s="93" t="s">
        <v>55</v>
      </c>
      <c r="M100" s="99">
        <v>5669120</v>
      </c>
      <c r="N100" s="99">
        <v>5669120</v>
      </c>
      <c r="O100" s="93" t="s">
        <v>240</v>
      </c>
      <c r="P100" s="93" t="s">
        <v>247</v>
      </c>
      <c r="Q100" s="93">
        <v>1</v>
      </c>
      <c r="R100" s="93" t="s">
        <v>150</v>
      </c>
      <c r="S100" s="93" t="s">
        <v>151</v>
      </c>
      <c r="T100" s="93" t="s">
        <v>248</v>
      </c>
      <c r="U100" s="93" t="s">
        <v>153</v>
      </c>
      <c r="V100" s="93" t="s">
        <v>248</v>
      </c>
      <c r="W100" s="93" t="s">
        <v>60</v>
      </c>
      <c r="X100" s="93" t="s">
        <v>61</v>
      </c>
      <c r="Y100" s="93" t="s">
        <v>154</v>
      </c>
      <c r="Z100" s="93" t="s">
        <v>141</v>
      </c>
      <c r="AA100" s="93" t="s">
        <v>195</v>
      </c>
      <c r="AB100" s="93" t="s">
        <v>112</v>
      </c>
      <c r="AC100" s="93" t="s">
        <v>196</v>
      </c>
      <c r="AD100" s="93" t="s">
        <v>249</v>
      </c>
      <c r="AE100" s="93" t="s">
        <v>198</v>
      </c>
      <c r="AF100" s="93" t="s">
        <v>275</v>
      </c>
    </row>
    <row r="101" spans="1:32" s="53" customFormat="1" ht="45" customHeight="1" x14ac:dyDescent="0.25">
      <c r="A101" s="93" t="s">
        <v>2</v>
      </c>
      <c r="B101" s="140" t="s">
        <v>1284</v>
      </c>
      <c r="C101" s="93">
        <v>98</v>
      </c>
      <c r="D101" s="93" t="s">
        <v>1</v>
      </c>
      <c r="E101" s="93">
        <v>80161501</v>
      </c>
      <c r="F101" s="98" t="s">
        <v>276</v>
      </c>
      <c r="G101" s="93" t="s">
        <v>206</v>
      </c>
      <c r="H101" s="93" t="s">
        <v>206</v>
      </c>
      <c r="I101" s="93">
        <v>2</v>
      </c>
      <c r="J101" s="93" t="s">
        <v>53</v>
      </c>
      <c r="K101" s="93" t="s">
        <v>54</v>
      </c>
      <c r="L101" s="93" t="s">
        <v>55</v>
      </c>
      <c r="M101" s="99">
        <v>8046360</v>
      </c>
      <c r="N101" s="99">
        <v>8046360</v>
      </c>
      <c r="O101" s="93" t="s">
        <v>240</v>
      </c>
      <c r="P101" s="93" t="s">
        <v>247</v>
      </c>
      <c r="Q101" s="93">
        <v>2</v>
      </c>
      <c r="R101" s="93" t="s">
        <v>150</v>
      </c>
      <c r="S101" s="93" t="s">
        <v>151</v>
      </c>
      <c r="T101" s="93" t="s">
        <v>248</v>
      </c>
      <c r="U101" s="93" t="s">
        <v>153</v>
      </c>
      <c r="V101" s="93" t="s">
        <v>248</v>
      </c>
      <c r="W101" s="93" t="s">
        <v>60</v>
      </c>
      <c r="X101" s="93" t="s">
        <v>61</v>
      </c>
      <c r="Y101" s="93" t="s">
        <v>154</v>
      </c>
      <c r="Z101" s="93" t="s">
        <v>141</v>
      </c>
      <c r="AA101" s="93" t="s">
        <v>195</v>
      </c>
      <c r="AB101" s="93" t="s">
        <v>112</v>
      </c>
      <c r="AC101" s="93" t="s">
        <v>196</v>
      </c>
      <c r="AD101" s="93" t="s">
        <v>249</v>
      </c>
      <c r="AE101" s="93" t="s">
        <v>198</v>
      </c>
      <c r="AF101" s="93" t="s">
        <v>277</v>
      </c>
    </row>
    <row r="102" spans="1:32" s="119" customFormat="1" ht="45" customHeight="1" x14ac:dyDescent="0.25">
      <c r="A102" s="123" t="s">
        <v>2</v>
      </c>
      <c r="B102" s="140" t="s">
        <v>1284</v>
      </c>
      <c r="C102" s="124">
        <v>99</v>
      </c>
      <c r="D102" s="123" t="s">
        <v>1</v>
      </c>
      <c r="E102" s="123">
        <v>80161501</v>
      </c>
      <c r="F102" s="125" t="s">
        <v>278</v>
      </c>
      <c r="G102" s="123" t="s">
        <v>206</v>
      </c>
      <c r="H102" s="123" t="s">
        <v>206</v>
      </c>
      <c r="I102" s="123">
        <v>2</v>
      </c>
      <c r="J102" s="123" t="s">
        <v>53</v>
      </c>
      <c r="K102" s="123" t="s">
        <v>54</v>
      </c>
      <c r="L102" s="123" t="s">
        <v>55</v>
      </c>
      <c r="M102" s="126">
        <v>22952520</v>
      </c>
      <c r="N102" s="126">
        <v>22952520</v>
      </c>
      <c r="O102" s="123" t="s">
        <v>240</v>
      </c>
      <c r="P102" s="123" t="s">
        <v>247</v>
      </c>
      <c r="Q102" s="123">
        <v>3</v>
      </c>
      <c r="R102" s="123" t="s">
        <v>150</v>
      </c>
      <c r="S102" s="123" t="s">
        <v>151</v>
      </c>
      <c r="T102" s="123" t="s">
        <v>248</v>
      </c>
      <c r="U102" s="123" t="s">
        <v>153</v>
      </c>
      <c r="V102" s="123" t="s">
        <v>248</v>
      </c>
      <c r="W102" s="123" t="s">
        <v>60</v>
      </c>
      <c r="X102" s="123" t="s">
        <v>61</v>
      </c>
      <c r="Y102" s="123" t="s">
        <v>154</v>
      </c>
      <c r="Z102" s="123" t="s">
        <v>141</v>
      </c>
      <c r="AA102" s="123" t="s">
        <v>195</v>
      </c>
      <c r="AB102" s="123" t="s">
        <v>112</v>
      </c>
      <c r="AC102" s="123" t="s">
        <v>196</v>
      </c>
      <c r="AD102" s="123" t="s">
        <v>249</v>
      </c>
      <c r="AE102" s="123" t="s">
        <v>198</v>
      </c>
      <c r="AF102" s="84" t="s">
        <v>279</v>
      </c>
    </row>
    <row r="103" spans="1:32" s="120" customFormat="1" ht="45" customHeight="1" x14ac:dyDescent="0.25">
      <c r="A103" s="84" t="s">
        <v>2</v>
      </c>
      <c r="B103" s="140" t="s">
        <v>1284</v>
      </c>
      <c r="C103" s="127">
        <v>100</v>
      </c>
      <c r="D103" s="83" t="s">
        <v>1</v>
      </c>
      <c r="E103" s="83">
        <v>80161501</v>
      </c>
      <c r="F103" s="128" t="s">
        <v>280</v>
      </c>
      <c r="G103" s="83" t="s">
        <v>206</v>
      </c>
      <c r="H103" s="83" t="s">
        <v>206</v>
      </c>
      <c r="I103" s="83">
        <v>2</v>
      </c>
      <c r="J103" s="83" t="s">
        <v>53</v>
      </c>
      <c r="K103" s="83" t="s">
        <v>54</v>
      </c>
      <c r="L103" s="83" t="s">
        <v>55</v>
      </c>
      <c r="M103" s="129">
        <v>7723852</v>
      </c>
      <c r="N103" s="129">
        <v>7723852</v>
      </c>
      <c r="O103" s="83" t="s">
        <v>240</v>
      </c>
      <c r="P103" s="83" t="s">
        <v>247</v>
      </c>
      <c r="Q103" s="83">
        <v>1</v>
      </c>
      <c r="R103" s="83" t="s">
        <v>150</v>
      </c>
      <c r="S103" s="83" t="s">
        <v>151</v>
      </c>
      <c r="T103" s="83" t="s">
        <v>248</v>
      </c>
      <c r="U103" s="83" t="s">
        <v>153</v>
      </c>
      <c r="V103" s="83" t="s">
        <v>248</v>
      </c>
      <c r="W103" s="83" t="s">
        <v>60</v>
      </c>
      <c r="X103" s="83" t="s">
        <v>61</v>
      </c>
      <c r="Y103" s="83" t="s">
        <v>154</v>
      </c>
      <c r="Z103" s="83" t="s">
        <v>141</v>
      </c>
      <c r="AA103" s="83" t="s">
        <v>195</v>
      </c>
      <c r="AB103" s="83" t="s">
        <v>112</v>
      </c>
      <c r="AC103" s="83" t="s">
        <v>196</v>
      </c>
      <c r="AD103" s="83" t="s">
        <v>249</v>
      </c>
      <c r="AE103" s="83" t="s">
        <v>198</v>
      </c>
      <c r="AF103" s="83" t="s">
        <v>281</v>
      </c>
    </row>
    <row r="104" spans="1:32" ht="45" customHeight="1" x14ac:dyDescent="0.25">
      <c r="A104" s="93" t="s">
        <v>2</v>
      </c>
      <c r="B104" s="140" t="s">
        <v>1284</v>
      </c>
      <c r="C104" s="80">
        <v>101</v>
      </c>
      <c r="D104" s="96" t="s">
        <v>1</v>
      </c>
      <c r="E104" s="96">
        <v>80161501</v>
      </c>
      <c r="F104" s="101" t="s">
        <v>282</v>
      </c>
      <c r="G104" s="96" t="s">
        <v>206</v>
      </c>
      <c r="H104" s="96" t="s">
        <v>206</v>
      </c>
      <c r="I104" s="96">
        <v>2</v>
      </c>
      <c r="J104" s="96" t="s">
        <v>53</v>
      </c>
      <c r="K104" s="96" t="s">
        <v>54</v>
      </c>
      <c r="L104" s="96" t="s">
        <v>55</v>
      </c>
      <c r="M104" s="102">
        <v>16020178</v>
      </c>
      <c r="N104" s="102">
        <v>16020178</v>
      </c>
      <c r="O104" s="96" t="s">
        <v>240</v>
      </c>
      <c r="P104" s="96" t="s">
        <v>247</v>
      </c>
      <c r="Q104" s="96">
        <v>1</v>
      </c>
      <c r="R104" s="96" t="s">
        <v>150</v>
      </c>
      <c r="S104" s="96" t="s">
        <v>151</v>
      </c>
      <c r="T104" s="96" t="s">
        <v>248</v>
      </c>
      <c r="U104" s="96" t="s">
        <v>153</v>
      </c>
      <c r="V104" s="96" t="s">
        <v>248</v>
      </c>
      <c r="W104" s="96" t="s">
        <v>60</v>
      </c>
      <c r="X104" s="96" t="s">
        <v>61</v>
      </c>
      <c r="Y104" s="96" t="s">
        <v>154</v>
      </c>
      <c r="Z104" s="96" t="s">
        <v>141</v>
      </c>
      <c r="AA104" s="96" t="s">
        <v>195</v>
      </c>
      <c r="AB104" s="96" t="s">
        <v>112</v>
      </c>
      <c r="AC104" s="96" t="s">
        <v>196</v>
      </c>
      <c r="AD104" s="96" t="s">
        <v>249</v>
      </c>
      <c r="AE104" s="96" t="s">
        <v>198</v>
      </c>
      <c r="AF104" s="96" t="s">
        <v>283</v>
      </c>
    </row>
    <row r="105" spans="1:32" ht="45" customHeight="1" x14ac:dyDescent="0.25">
      <c r="A105" s="93" t="s">
        <v>2</v>
      </c>
      <c r="B105" s="140" t="s">
        <v>1284</v>
      </c>
      <c r="C105" s="96">
        <v>102</v>
      </c>
      <c r="D105" s="96" t="s">
        <v>1</v>
      </c>
      <c r="E105" s="97">
        <v>80161501</v>
      </c>
      <c r="F105" s="98" t="s">
        <v>284</v>
      </c>
      <c r="G105" s="93" t="s">
        <v>206</v>
      </c>
      <c r="H105" s="93" t="s">
        <v>206</v>
      </c>
      <c r="I105" s="93">
        <v>3</v>
      </c>
      <c r="J105" s="93" t="s">
        <v>53</v>
      </c>
      <c r="K105" s="93" t="s">
        <v>54</v>
      </c>
      <c r="L105" s="93" t="s">
        <v>55</v>
      </c>
      <c r="M105" s="99">
        <v>11574084</v>
      </c>
      <c r="N105" s="99">
        <v>11574084</v>
      </c>
      <c r="O105" s="93" t="s">
        <v>56</v>
      </c>
      <c r="P105" s="93" t="s">
        <v>77</v>
      </c>
      <c r="Q105" s="93">
        <v>2</v>
      </c>
      <c r="R105" s="93" t="s">
        <v>150</v>
      </c>
      <c r="S105" s="93" t="s">
        <v>151</v>
      </c>
      <c r="T105" s="93" t="s">
        <v>248</v>
      </c>
      <c r="U105" s="93" t="s">
        <v>153</v>
      </c>
      <c r="V105" s="93" t="s">
        <v>248</v>
      </c>
      <c r="W105" s="93" t="s">
        <v>60</v>
      </c>
      <c r="X105" s="93" t="s">
        <v>61</v>
      </c>
      <c r="Y105" s="93" t="s">
        <v>154</v>
      </c>
      <c r="Z105" s="93" t="s">
        <v>141</v>
      </c>
      <c r="AA105" s="93" t="s">
        <v>195</v>
      </c>
      <c r="AB105" s="93" t="s">
        <v>112</v>
      </c>
      <c r="AC105" s="93" t="s">
        <v>196</v>
      </c>
      <c r="AD105" s="93" t="s">
        <v>285</v>
      </c>
      <c r="AE105" s="93" t="s">
        <v>198</v>
      </c>
      <c r="AF105" s="93" t="s">
        <v>286</v>
      </c>
    </row>
    <row r="106" spans="1:32" ht="45" customHeight="1" x14ac:dyDescent="0.2">
      <c r="A106" s="103" t="s">
        <v>407</v>
      </c>
      <c r="B106" s="93" t="s">
        <v>407</v>
      </c>
      <c r="C106" s="96">
        <v>103</v>
      </c>
      <c r="D106" s="96" t="s">
        <v>1</v>
      </c>
      <c r="E106" s="97"/>
      <c r="F106" s="98" t="s">
        <v>287</v>
      </c>
      <c r="G106" s="93" t="s">
        <v>52</v>
      </c>
      <c r="H106" s="93" t="s">
        <v>206</v>
      </c>
      <c r="I106" s="93">
        <v>10</v>
      </c>
      <c r="J106" s="93" t="s">
        <v>53</v>
      </c>
      <c r="K106" s="93" t="s">
        <v>54</v>
      </c>
      <c r="L106" s="93" t="s">
        <v>55</v>
      </c>
      <c r="M106" s="99">
        <v>72298700000</v>
      </c>
      <c r="N106" s="99">
        <v>72298700000</v>
      </c>
      <c r="O106" s="93" t="s">
        <v>56</v>
      </c>
      <c r="P106" s="93" t="s">
        <v>77</v>
      </c>
      <c r="Q106" s="93">
        <v>1</v>
      </c>
      <c r="R106" s="93" t="s">
        <v>103</v>
      </c>
      <c r="S106" s="93" t="s">
        <v>151</v>
      </c>
      <c r="T106" s="93" t="s">
        <v>151</v>
      </c>
      <c r="U106" s="93" t="s">
        <v>153</v>
      </c>
      <c r="V106" s="93" t="s">
        <v>160</v>
      </c>
      <c r="W106" s="93" t="s">
        <v>60</v>
      </c>
      <c r="X106" s="93" t="s">
        <v>61</v>
      </c>
      <c r="Y106" s="93" t="s">
        <v>154</v>
      </c>
      <c r="Z106" s="93" t="s">
        <v>141</v>
      </c>
      <c r="AA106" s="93" t="s">
        <v>288</v>
      </c>
      <c r="AB106" s="93" t="s">
        <v>112</v>
      </c>
      <c r="AC106" s="93" t="s">
        <v>289</v>
      </c>
      <c r="AD106" s="93" t="s">
        <v>290</v>
      </c>
      <c r="AE106" s="93" t="s">
        <v>291</v>
      </c>
      <c r="AF106" s="93" t="s">
        <v>292</v>
      </c>
    </row>
    <row r="107" spans="1:32" ht="45" customHeight="1" x14ac:dyDescent="0.2">
      <c r="A107" s="94" t="s">
        <v>5</v>
      </c>
      <c r="B107" s="94" t="s">
        <v>5</v>
      </c>
      <c r="C107" s="95" t="s">
        <v>408</v>
      </c>
      <c r="D107" s="94" t="s">
        <v>1</v>
      </c>
      <c r="E107" s="93">
        <v>81151600</v>
      </c>
      <c r="F107" s="98" t="s">
        <v>293</v>
      </c>
      <c r="G107" s="93" t="s">
        <v>52</v>
      </c>
      <c r="H107" s="93" t="s">
        <v>52</v>
      </c>
      <c r="I107" s="100">
        <v>105</v>
      </c>
      <c r="J107" s="76" t="s">
        <v>65</v>
      </c>
      <c r="K107" s="93" t="s">
        <v>54</v>
      </c>
      <c r="L107" s="93" t="s">
        <v>55</v>
      </c>
      <c r="M107" s="99">
        <v>24816670</v>
      </c>
      <c r="N107" s="99">
        <f>M107</f>
        <v>24816670</v>
      </c>
      <c r="O107" s="93" t="s">
        <v>56</v>
      </c>
      <c r="P107" s="93" t="s">
        <v>57</v>
      </c>
      <c r="Q107" s="93">
        <v>1</v>
      </c>
      <c r="R107" s="93" t="s">
        <v>58</v>
      </c>
      <c r="S107" s="93" t="s">
        <v>294</v>
      </c>
      <c r="T107" s="93" t="s">
        <v>294</v>
      </c>
      <c r="U107" s="93" t="s">
        <v>295</v>
      </c>
      <c r="V107" s="93" t="s">
        <v>296</v>
      </c>
      <c r="W107" s="93" t="s">
        <v>297</v>
      </c>
      <c r="X107" s="93" t="s">
        <v>298</v>
      </c>
      <c r="Y107" s="93" t="s">
        <v>299</v>
      </c>
      <c r="Z107" s="93" t="s">
        <v>300</v>
      </c>
      <c r="AA107" s="93" t="s">
        <v>301</v>
      </c>
      <c r="AB107" s="93" t="s">
        <v>104</v>
      </c>
      <c r="AC107" s="93" t="s">
        <v>409</v>
      </c>
      <c r="AD107" s="93" t="s">
        <v>303</v>
      </c>
      <c r="AE107" s="93" t="s">
        <v>198</v>
      </c>
      <c r="AF107" s="93" t="s">
        <v>304</v>
      </c>
    </row>
    <row r="108" spans="1:32" ht="45" hidden="1" customHeight="1" x14ac:dyDescent="0.2">
      <c r="A108" s="94" t="s">
        <v>5</v>
      </c>
      <c r="B108" s="94" t="s">
        <v>313</v>
      </c>
      <c r="C108" s="95" t="s">
        <v>410</v>
      </c>
      <c r="D108" s="94" t="s">
        <v>0</v>
      </c>
      <c r="E108" s="93">
        <v>43231500</v>
      </c>
      <c r="F108" s="137" t="s">
        <v>305</v>
      </c>
      <c r="G108" s="93" t="s">
        <v>74</v>
      </c>
      <c r="H108" s="93" t="s">
        <v>74</v>
      </c>
      <c r="I108" s="100">
        <v>1</v>
      </c>
      <c r="J108" s="93" t="s">
        <v>53</v>
      </c>
      <c r="K108" s="93" t="s">
        <v>235</v>
      </c>
      <c r="L108" s="93" t="s">
        <v>55</v>
      </c>
      <c r="M108" s="99">
        <v>2860000000</v>
      </c>
      <c r="N108" s="99">
        <v>2860000000</v>
      </c>
      <c r="O108" s="93" t="s">
        <v>56</v>
      </c>
      <c r="P108" s="93" t="s">
        <v>57</v>
      </c>
      <c r="Q108" s="93">
        <v>1</v>
      </c>
      <c r="R108" s="93" t="s">
        <v>58</v>
      </c>
      <c r="S108" s="93" t="s">
        <v>294</v>
      </c>
      <c r="T108" s="93" t="s">
        <v>306</v>
      </c>
      <c r="U108" s="93" t="s">
        <v>295</v>
      </c>
      <c r="V108" s="93" t="s">
        <v>307</v>
      </c>
      <c r="W108" s="93" t="s">
        <v>297</v>
      </c>
      <c r="X108" s="93" t="s">
        <v>298</v>
      </c>
      <c r="Y108" s="93" t="s">
        <v>308</v>
      </c>
      <c r="Z108" s="93" t="s">
        <v>309</v>
      </c>
      <c r="AA108" s="93" t="s">
        <v>301</v>
      </c>
      <c r="AB108" s="93" t="s">
        <v>310</v>
      </c>
      <c r="AC108" s="93" t="s">
        <v>409</v>
      </c>
      <c r="AD108" s="93" t="s">
        <v>303</v>
      </c>
      <c r="AE108" s="93" t="s">
        <v>311</v>
      </c>
      <c r="AF108" s="93" t="s">
        <v>57</v>
      </c>
    </row>
    <row r="109" spans="1:32" s="120" customFormat="1" ht="45" customHeight="1" x14ac:dyDescent="0.2">
      <c r="A109" s="133" t="s">
        <v>5</v>
      </c>
      <c r="B109" s="133" t="s">
        <v>5</v>
      </c>
      <c r="C109" s="134" t="s">
        <v>411</v>
      </c>
      <c r="D109" s="133" t="s">
        <v>1</v>
      </c>
      <c r="E109" s="123">
        <v>43231500</v>
      </c>
      <c r="F109" s="125" t="s">
        <v>312</v>
      </c>
      <c r="G109" s="123" t="s">
        <v>52</v>
      </c>
      <c r="H109" s="123" t="s">
        <v>52</v>
      </c>
      <c r="I109" s="135">
        <v>1</v>
      </c>
      <c r="J109" s="123" t="s">
        <v>53</v>
      </c>
      <c r="K109" s="123" t="s">
        <v>235</v>
      </c>
      <c r="L109" s="123" t="s">
        <v>55</v>
      </c>
      <c r="M109" s="126">
        <v>7860000000</v>
      </c>
      <c r="N109" s="126">
        <v>7860000000</v>
      </c>
      <c r="O109" s="123" t="s">
        <v>56</v>
      </c>
      <c r="P109" s="123" t="s">
        <v>57</v>
      </c>
      <c r="Q109" s="123">
        <v>1</v>
      </c>
      <c r="R109" s="123" t="s">
        <v>58</v>
      </c>
      <c r="S109" s="123" t="s">
        <v>313</v>
      </c>
      <c r="T109" s="123" t="s">
        <v>306</v>
      </c>
      <c r="U109" s="123" t="s">
        <v>295</v>
      </c>
      <c r="V109" s="123" t="s">
        <v>307</v>
      </c>
      <c r="W109" s="123" t="s">
        <v>297</v>
      </c>
      <c r="X109" s="84" t="s">
        <v>314</v>
      </c>
      <c r="Y109" s="84" t="s">
        <v>315</v>
      </c>
      <c r="Z109" s="84" t="s">
        <v>316</v>
      </c>
      <c r="AA109" s="84" t="s">
        <v>317</v>
      </c>
      <c r="AB109" s="84" t="s">
        <v>310</v>
      </c>
      <c r="AC109" s="84" t="s">
        <v>412</v>
      </c>
      <c r="AD109" s="84" t="s">
        <v>303</v>
      </c>
      <c r="AE109" s="84" t="s">
        <v>311</v>
      </c>
      <c r="AF109" s="84" t="s">
        <v>57</v>
      </c>
    </row>
    <row r="110" spans="1:32" s="120" customFormat="1" ht="45" hidden="1" customHeight="1" x14ac:dyDescent="0.2">
      <c r="A110" s="130" t="s">
        <v>5</v>
      </c>
      <c r="B110" s="130" t="s">
        <v>313</v>
      </c>
      <c r="C110" s="131" t="s">
        <v>318</v>
      </c>
      <c r="D110" s="130" t="s">
        <v>0</v>
      </c>
      <c r="E110" s="84">
        <v>81151600</v>
      </c>
      <c r="F110" s="137" t="s">
        <v>319</v>
      </c>
      <c r="G110" s="84" t="s">
        <v>52</v>
      </c>
      <c r="H110" s="84" t="s">
        <v>52</v>
      </c>
      <c r="I110" s="84">
        <v>135</v>
      </c>
      <c r="J110" s="84" t="s">
        <v>65</v>
      </c>
      <c r="K110" s="84" t="s">
        <v>320</v>
      </c>
      <c r="L110" s="84" t="s">
        <v>55</v>
      </c>
      <c r="M110" s="121">
        <v>23887806789.040001</v>
      </c>
      <c r="N110" s="121">
        <v>23887806789.040001</v>
      </c>
      <c r="O110" s="84" t="s">
        <v>56</v>
      </c>
      <c r="P110" s="84" t="s">
        <v>57</v>
      </c>
      <c r="Q110" s="84">
        <v>1</v>
      </c>
      <c r="R110" s="84" t="s">
        <v>58</v>
      </c>
      <c r="S110" s="84" t="s">
        <v>294</v>
      </c>
      <c r="T110" s="84" t="s">
        <v>306</v>
      </c>
      <c r="U110" s="84" t="s">
        <v>295</v>
      </c>
      <c r="V110" s="84" t="s">
        <v>307</v>
      </c>
      <c r="W110" s="84" t="s">
        <v>297</v>
      </c>
      <c r="X110" s="84" t="s">
        <v>314</v>
      </c>
      <c r="Y110" s="122" t="s">
        <v>315</v>
      </c>
      <c r="Z110" s="84" t="s">
        <v>316</v>
      </c>
      <c r="AA110" s="84" t="s">
        <v>317</v>
      </c>
      <c r="AB110" s="122" t="s">
        <v>321</v>
      </c>
      <c r="AC110" s="84" t="s">
        <v>412</v>
      </c>
      <c r="AD110" s="84" t="s">
        <v>322</v>
      </c>
      <c r="AE110" s="84" t="s">
        <v>323</v>
      </c>
      <c r="AF110" s="84" t="s">
        <v>324</v>
      </c>
    </row>
    <row r="111" spans="1:32" s="120" customFormat="1" ht="45" customHeight="1" x14ac:dyDescent="0.2">
      <c r="A111" s="83" t="s">
        <v>5</v>
      </c>
      <c r="B111" s="84" t="s">
        <v>325</v>
      </c>
      <c r="C111" s="83">
        <v>108</v>
      </c>
      <c r="D111" s="83" t="s">
        <v>1</v>
      </c>
      <c r="E111" s="136">
        <v>81151600</v>
      </c>
      <c r="F111" s="132" t="s">
        <v>319</v>
      </c>
      <c r="G111" s="84" t="s">
        <v>52</v>
      </c>
      <c r="H111" s="84" t="s">
        <v>52</v>
      </c>
      <c r="I111" s="84">
        <v>135</v>
      </c>
      <c r="J111" s="84" t="s">
        <v>65</v>
      </c>
      <c r="K111" s="84" t="s">
        <v>320</v>
      </c>
      <c r="L111" s="84" t="s">
        <v>55</v>
      </c>
      <c r="M111" s="121">
        <v>18887806789.040001</v>
      </c>
      <c r="N111" s="121">
        <v>18887806789.040001</v>
      </c>
      <c r="O111" s="84" t="s">
        <v>56</v>
      </c>
      <c r="P111" s="84" t="s">
        <v>57</v>
      </c>
      <c r="Q111" s="84">
        <v>1</v>
      </c>
      <c r="R111" s="84" t="s">
        <v>58</v>
      </c>
      <c r="S111" s="84" t="s">
        <v>294</v>
      </c>
      <c r="T111" s="84" t="s">
        <v>306</v>
      </c>
      <c r="U111" s="84" t="s">
        <v>295</v>
      </c>
      <c r="V111" s="84" t="s">
        <v>307</v>
      </c>
      <c r="W111" s="84" t="s">
        <v>297</v>
      </c>
      <c r="X111" s="84" t="s">
        <v>314</v>
      </c>
      <c r="Y111" s="84" t="s">
        <v>315</v>
      </c>
      <c r="Z111" s="84" t="s">
        <v>316</v>
      </c>
      <c r="AA111" s="84" t="s">
        <v>317</v>
      </c>
      <c r="AB111" s="84" t="s">
        <v>104</v>
      </c>
      <c r="AC111" s="84" t="s">
        <v>412</v>
      </c>
      <c r="AD111" s="84" t="s">
        <v>322</v>
      </c>
      <c r="AE111" s="84" t="s">
        <v>323</v>
      </c>
      <c r="AF111" s="84" t="s">
        <v>324</v>
      </c>
    </row>
    <row r="112" spans="1:32" ht="45" hidden="1" customHeight="1" x14ac:dyDescent="0.2">
      <c r="A112" s="80" t="s">
        <v>5</v>
      </c>
      <c r="B112" s="93" t="s">
        <v>326</v>
      </c>
      <c r="C112" s="96">
        <v>109</v>
      </c>
      <c r="D112" s="83" t="s">
        <v>0</v>
      </c>
      <c r="E112" s="97">
        <v>81151600</v>
      </c>
      <c r="F112" s="137" t="s">
        <v>327</v>
      </c>
      <c r="G112" s="93" t="s">
        <v>74</v>
      </c>
      <c r="H112" s="93" t="s">
        <v>74</v>
      </c>
      <c r="I112" s="93">
        <v>128</v>
      </c>
      <c r="J112" s="93" t="s">
        <v>65</v>
      </c>
      <c r="K112" s="93" t="s">
        <v>54</v>
      </c>
      <c r="L112" s="93" t="s">
        <v>55</v>
      </c>
      <c r="M112" s="99">
        <v>30252702</v>
      </c>
      <c r="N112" s="99">
        <v>30252702</v>
      </c>
      <c r="O112" s="93" t="s">
        <v>56</v>
      </c>
      <c r="P112" s="93" t="s">
        <v>57</v>
      </c>
      <c r="Q112" s="93">
        <v>1</v>
      </c>
      <c r="R112" s="93" t="s">
        <v>58</v>
      </c>
      <c r="S112" s="93" t="s">
        <v>151</v>
      </c>
      <c r="T112" s="93" t="s">
        <v>328</v>
      </c>
      <c r="U112" s="93" t="s">
        <v>295</v>
      </c>
      <c r="V112" s="93" t="s">
        <v>329</v>
      </c>
      <c r="W112" s="93" t="s">
        <v>60</v>
      </c>
      <c r="X112" s="93" t="s">
        <v>330</v>
      </c>
      <c r="Y112" s="93" t="s">
        <v>154</v>
      </c>
      <c r="Z112" s="93" t="s">
        <v>141</v>
      </c>
      <c r="AA112" s="93" t="s">
        <v>145</v>
      </c>
      <c r="AB112" s="93" t="s">
        <v>310</v>
      </c>
      <c r="AC112" s="93" t="s">
        <v>331</v>
      </c>
      <c r="AD112" s="93" t="s">
        <v>332</v>
      </c>
      <c r="AE112" s="93" t="s">
        <v>198</v>
      </c>
      <c r="AF112" s="93" t="s">
        <v>333</v>
      </c>
    </row>
    <row r="113" spans="1:32" ht="45" customHeight="1" x14ac:dyDescent="0.2">
      <c r="A113" s="80" t="s">
        <v>5</v>
      </c>
      <c r="B113" s="93" t="s">
        <v>326</v>
      </c>
      <c r="C113" s="96">
        <v>110</v>
      </c>
      <c r="D113" s="96" t="s">
        <v>1</v>
      </c>
      <c r="E113" s="97">
        <v>81151600</v>
      </c>
      <c r="F113" s="98" t="s">
        <v>327</v>
      </c>
      <c r="G113" s="93" t="s">
        <v>52</v>
      </c>
      <c r="H113" s="93" t="s">
        <v>52</v>
      </c>
      <c r="I113" s="93">
        <v>105</v>
      </c>
      <c r="J113" s="93" t="s">
        <v>65</v>
      </c>
      <c r="K113" s="93" t="s">
        <v>54</v>
      </c>
      <c r="L113" s="93" t="s">
        <v>55</v>
      </c>
      <c r="M113" s="99">
        <v>49633339</v>
      </c>
      <c r="N113" s="99">
        <v>49633339</v>
      </c>
      <c r="O113" s="93" t="s">
        <v>56</v>
      </c>
      <c r="P113" s="93" t="s">
        <v>57</v>
      </c>
      <c r="Q113" s="93">
        <v>2</v>
      </c>
      <c r="R113" s="93" t="s">
        <v>58</v>
      </c>
      <c r="S113" s="93" t="s">
        <v>151</v>
      </c>
      <c r="T113" s="93" t="s">
        <v>328</v>
      </c>
      <c r="U113" s="93" t="s">
        <v>295</v>
      </c>
      <c r="V113" s="93" t="s">
        <v>329</v>
      </c>
      <c r="W113" s="93" t="s">
        <v>60</v>
      </c>
      <c r="X113" s="93" t="s">
        <v>330</v>
      </c>
      <c r="Y113" s="93" t="s">
        <v>154</v>
      </c>
      <c r="Z113" s="93" t="s">
        <v>141</v>
      </c>
      <c r="AA113" s="93" t="s">
        <v>145</v>
      </c>
      <c r="AB113" s="93" t="s">
        <v>310</v>
      </c>
      <c r="AC113" s="93" t="s">
        <v>331</v>
      </c>
      <c r="AD113" s="93" t="s">
        <v>332</v>
      </c>
      <c r="AE113" s="93" t="s">
        <v>198</v>
      </c>
      <c r="AF113" s="93" t="s">
        <v>333</v>
      </c>
    </row>
    <row r="114" spans="1:32" ht="45" customHeight="1" x14ac:dyDescent="0.2">
      <c r="A114" s="80" t="s">
        <v>5</v>
      </c>
      <c r="B114" s="93" t="s">
        <v>326</v>
      </c>
      <c r="C114" s="96">
        <v>111</v>
      </c>
      <c r="D114" s="96" t="s">
        <v>1</v>
      </c>
      <c r="E114" s="97">
        <v>81151600</v>
      </c>
      <c r="F114" s="98" t="s">
        <v>334</v>
      </c>
      <c r="G114" s="93" t="s">
        <v>52</v>
      </c>
      <c r="H114" s="93" t="s">
        <v>52</v>
      </c>
      <c r="I114" s="93">
        <v>3</v>
      </c>
      <c r="J114" s="93" t="s">
        <v>53</v>
      </c>
      <c r="K114" s="93" t="s">
        <v>54</v>
      </c>
      <c r="L114" s="93" t="s">
        <v>55</v>
      </c>
      <c r="M114" s="99">
        <v>18325329</v>
      </c>
      <c r="N114" s="99">
        <v>18325329</v>
      </c>
      <c r="O114" s="93" t="s">
        <v>56</v>
      </c>
      <c r="P114" s="93" t="s">
        <v>57</v>
      </c>
      <c r="Q114" s="93">
        <v>1</v>
      </c>
      <c r="R114" s="93" t="s">
        <v>58</v>
      </c>
      <c r="S114" s="93" t="s">
        <v>294</v>
      </c>
      <c r="T114" s="93" t="s">
        <v>328</v>
      </c>
      <c r="U114" s="93" t="s">
        <v>295</v>
      </c>
      <c r="V114" s="93" t="s">
        <v>329</v>
      </c>
      <c r="W114" s="93" t="s">
        <v>335</v>
      </c>
      <c r="X114" s="93" t="s">
        <v>336</v>
      </c>
      <c r="Y114" s="93" t="s">
        <v>337</v>
      </c>
      <c r="Z114" s="93" t="s">
        <v>338</v>
      </c>
      <c r="AA114" s="93" t="s">
        <v>339</v>
      </c>
      <c r="AB114" s="93" t="s">
        <v>104</v>
      </c>
      <c r="AC114" s="93" t="s">
        <v>331</v>
      </c>
      <c r="AD114" s="93" t="s">
        <v>332</v>
      </c>
      <c r="AE114" s="93" t="s">
        <v>198</v>
      </c>
      <c r="AF114" s="93" t="s">
        <v>333</v>
      </c>
    </row>
    <row r="115" spans="1:32" ht="45" customHeight="1" x14ac:dyDescent="0.2">
      <c r="A115" s="80" t="s">
        <v>5</v>
      </c>
      <c r="B115" s="93" t="s">
        <v>326</v>
      </c>
      <c r="C115" s="96">
        <v>112</v>
      </c>
      <c r="D115" s="96" t="s">
        <v>1</v>
      </c>
      <c r="E115" s="97">
        <v>81151600</v>
      </c>
      <c r="F115" s="98" t="s">
        <v>340</v>
      </c>
      <c r="G115" s="93" t="s">
        <v>52</v>
      </c>
      <c r="H115" s="93" t="s">
        <v>52</v>
      </c>
      <c r="I115" s="93">
        <v>3</v>
      </c>
      <c r="J115" s="93" t="s">
        <v>53</v>
      </c>
      <c r="K115" s="93" t="s">
        <v>54</v>
      </c>
      <c r="L115" s="93" t="s">
        <v>55</v>
      </c>
      <c r="M115" s="99">
        <v>15838467</v>
      </c>
      <c r="N115" s="99">
        <v>15838467</v>
      </c>
      <c r="O115" s="93" t="s">
        <v>56</v>
      </c>
      <c r="P115" s="93" t="s">
        <v>57</v>
      </c>
      <c r="Q115" s="93">
        <v>1</v>
      </c>
      <c r="R115" s="93" t="s">
        <v>58</v>
      </c>
      <c r="S115" s="93" t="s">
        <v>294</v>
      </c>
      <c r="T115" s="93" t="s">
        <v>328</v>
      </c>
      <c r="U115" s="93" t="s">
        <v>295</v>
      </c>
      <c r="V115" s="93" t="s">
        <v>329</v>
      </c>
      <c r="W115" s="93" t="s">
        <v>335</v>
      </c>
      <c r="X115" s="93" t="s">
        <v>336</v>
      </c>
      <c r="Y115" s="93" t="s">
        <v>337</v>
      </c>
      <c r="Z115" s="93" t="s">
        <v>338</v>
      </c>
      <c r="AA115" s="93" t="s">
        <v>339</v>
      </c>
      <c r="AB115" s="93" t="s">
        <v>104</v>
      </c>
      <c r="AC115" s="93" t="s">
        <v>331</v>
      </c>
      <c r="AD115" s="93" t="s">
        <v>332</v>
      </c>
      <c r="AE115" s="93" t="s">
        <v>198</v>
      </c>
      <c r="AF115" s="93" t="s">
        <v>333</v>
      </c>
    </row>
    <row r="116" spans="1:32" ht="45" customHeight="1" x14ac:dyDescent="0.2">
      <c r="A116" s="80" t="s">
        <v>5</v>
      </c>
      <c r="B116" s="93" t="s">
        <v>326</v>
      </c>
      <c r="C116" s="96">
        <v>113</v>
      </c>
      <c r="D116" s="96" t="s">
        <v>1</v>
      </c>
      <c r="E116" s="97">
        <v>81151600</v>
      </c>
      <c r="F116" s="98" t="s">
        <v>341</v>
      </c>
      <c r="G116" s="93" t="s">
        <v>52</v>
      </c>
      <c r="H116" s="93" t="s">
        <v>52</v>
      </c>
      <c r="I116" s="93">
        <v>3</v>
      </c>
      <c r="J116" s="93" t="s">
        <v>53</v>
      </c>
      <c r="K116" s="93" t="s">
        <v>54</v>
      </c>
      <c r="L116" s="93" t="s">
        <v>55</v>
      </c>
      <c r="M116" s="99">
        <v>8502528</v>
      </c>
      <c r="N116" s="99">
        <v>8502528</v>
      </c>
      <c r="O116" s="93" t="s">
        <v>56</v>
      </c>
      <c r="P116" s="93" t="s">
        <v>57</v>
      </c>
      <c r="Q116" s="93">
        <v>1</v>
      </c>
      <c r="R116" s="93" t="s">
        <v>58</v>
      </c>
      <c r="S116" s="93" t="s">
        <v>294</v>
      </c>
      <c r="T116" s="93" t="s">
        <v>328</v>
      </c>
      <c r="U116" s="93" t="s">
        <v>295</v>
      </c>
      <c r="V116" s="93" t="s">
        <v>329</v>
      </c>
      <c r="W116" s="93" t="s">
        <v>335</v>
      </c>
      <c r="X116" s="93" t="s">
        <v>342</v>
      </c>
      <c r="Y116" s="93" t="s">
        <v>343</v>
      </c>
      <c r="Z116" s="93" t="s">
        <v>344</v>
      </c>
      <c r="AA116" s="93" t="s">
        <v>345</v>
      </c>
      <c r="AB116" s="93" t="s">
        <v>104</v>
      </c>
      <c r="AC116" s="93" t="s">
        <v>331</v>
      </c>
      <c r="AD116" s="93" t="s">
        <v>332</v>
      </c>
      <c r="AE116" s="93" t="s">
        <v>198</v>
      </c>
      <c r="AF116" s="93" t="s">
        <v>333</v>
      </c>
    </row>
    <row r="117" spans="1:32" ht="45" customHeight="1" x14ac:dyDescent="0.2">
      <c r="A117" s="80" t="s">
        <v>5</v>
      </c>
      <c r="B117" s="93" t="s">
        <v>346</v>
      </c>
      <c r="C117" s="96">
        <v>114</v>
      </c>
      <c r="D117" s="96" t="s">
        <v>1</v>
      </c>
      <c r="E117" s="97">
        <v>81151600</v>
      </c>
      <c r="F117" s="98" t="s">
        <v>347</v>
      </c>
      <c r="G117" s="93" t="s">
        <v>52</v>
      </c>
      <c r="H117" s="93" t="s">
        <v>52</v>
      </c>
      <c r="I117" s="93">
        <v>105</v>
      </c>
      <c r="J117" s="93" t="s">
        <v>65</v>
      </c>
      <c r="K117" s="93" t="s">
        <v>54</v>
      </c>
      <c r="L117" s="93" t="s">
        <v>55</v>
      </c>
      <c r="M117" s="99">
        <v>64138651.5</v>
      </c>
      <c r="N117" s="99">
        <v>64138651.5</v>
      </c>
      <c r="O117" s="93" t="s">
        <v>56</v>
      </c>
      <c r="P117" s="93" t="s">
        <v>57</v>
      </c>
      <c r="Q117" s="93">
        <v>3</v>
      </c>
      <c r="R117" s="93" t="s">
        <v>58</v>
      </c>
      <c r="S117" s="93" t="s">
        <v>294</v>
      </c>
      <c r="T117" s="93" t="s">
        <v>348</v>
      </c>
      <c r="U117" s="93" t="s">
        <v>295</v>
      </c>
      <c r="V117" s="93" t="s">
        <v>349</v>
      </c>
      <c r="W117" s="93" t="s">
        <v>350</v>
      </c>
      <c r="X117" s="93" t="s">
        <v>351</v>
      </c>
      <c r="Y117" s="93" t="s">
        <v>352</v>
      </c>
      <c r="Z117" s="93" t="s">
        <v>353</v>
      </c>
      <c r="AA117" s="93" t="s">
        <v>354</v>
      </c>
      <c r="AB117" s="93" t="s">
        <v>310</v>
      </c>
      <c r="AC117" s="93" t="s">
        <v>355</v>
      </c>
      <c r="AD117" s="93" t="s">
        <v>356</v>
      </c>
      <c r="AE117" s="93" t="s">
        <v>198</v>
      </c>
      <c r="AF117" s="93" t="s">
        <v>357</v>
      </c>
    </row>
    <row r="118" spans="1:32" s="120" customFormat="1" ht="45" customHeight="1" x14ac:dyDescent="0.2">
      <c r="A118" s="83" t="s">
        <v>5</v>
      </c>
      <c r="B118" s="84" t="s">
        <v>346</v>
      </c>
      <c r="C118" s="83">
        <v>115</v>
      </c>
      <c r="D118" s="83" t="s">
        <v>1</v>
      </c>
      <c r="E118" s="136">
        <v>81151600</v>
      </c>
      <c r="F118" s="132" t="s">
        <v>358</v>
      </c>
      <c r="G118" s="84" t="s">
        <v>52</v>
      </c>
      <c r="H118" s="84" t="s">
        <v>52</v>
      </c>
      <c r="I118" s="84">
        <v>105</v>
      </c>
      <c r="J118" s="84" t="s">
        <v>65</v>
      </c>
      <c r="K118" s="84" t="s">
        <v>54</v>
      </c>
      <c r="L118" s="84" t="s">
        <v>55</v>
      </c>
      <c r="M118" s="121">
        <v>406518343</v>
      </c>
      <c r="N118" s="121">
        <v>406518343</v>
      </c>
      <c r="O118" s="84" t="s">
        <v>56</v>
      </c>
      <c r="P118" s="84" t="s">
        <v>57</v>
      </c>
      <c r="Q118" s="84" t="s">
        <v>359</v>
      </c>
      <c r="R118" s="84" t="s">
        <v>58</v>
      </c>
      <c r="S118" s="84" t="s">
        <v>294</v>
      </c>
      <c r="T118" s="84" t="s">
        <v>348</v>
      </c>
      <c r="U118" s="84" t="s">
        <v>295</v>
      </c>
      <c r="V118" s="84" t="s">
        <v>349</v>
      </c>
      <c r="W118" s="84" t="s">
        <v>350</v>
      </c>
      <c r="X118" s="84" t="s">
        <v>360</v>
      </c>
      <c r="Y118" s="84" t="s">
        <v>361</v>
      </c>
      <c r="Z118" s="84" t="s">
        <v>362</v>
      </c>
      <c r="AA118" s="84" t="s">
        <v>363</v>
      </c>
      <c r="AB118" s="84" t="s">
        <v>310</v>
      </c>
      <c r="AC118" s="84" t="s">
        <v>355</v>
      </c>
      <c r="AD118" s="84" t="s">
        <v>356</v>
      </c>
      <c r="AE118" s="84" t="s">
        <v>198</v>
      </c>
      <c r="AF118" s="84" t="s">
        <v>357</v>
      </c>
    </row>
    <row r="119" spans="1:32" ht="45" customHeight="1" x14ac:dyDescent="0.2">
      <c r="A119" s="80" t="s">
        <v>5</v>
      </c>
      <c r="B119" s="93" t="s">
        <v>346</v>
      </c>
      <c r="C119" s="96">
        <v>116</v>
      </c>
      <c r="D119" s="96" t="s">
        <v>1</v>
      </c>
      <c r="E119" s="97">
        <v>81151600</v>
      </c>
      <c r="F119" s="98" t="s">
        <v>364</v>
      </c>
      <c r="G119" s="93" t="s">
        <v>52</v>
      </c>
      <c r="H119" s="93" t="s">
        <v>52</v>
      </c>
      <c r="I119" s="93">
        <v>105</v>
      </c>
      <c r="J119" s="93" t="s">
        <v>65</v>
      </c>
      <c r="K119" s="93" t="s">
        <v>54</v>
      </c>
      <c r="L119" s="93" t="s">
        <v>55</v>
      </c>
      <c r="M119" s="99">
        <v>28035311.5</v>
      </c>
      <c r="N119" s="99">
        <v>28035311.5</v>
      </c>
      <c r="O119" s="93" t="s">
        <v>56</v>
      </c>
      <c r="P119" s="93" t="s">
        <v>57</v>
      </c>
      <c r="Q119" s="93">
        <v>1</v>
      </c>
      <c r="R119" s="93" t="s">
        <v>58</v>
      </c>
      <c r="S119" s="93" t="s">
        <v>294</v>
      </c>
      <c r="T119" s="93" t="s">
        <v>348</v>
      </c>
      <c r="U119" s="93" t="s">
        <v>295</v>
      </c>
      <c r="V119" s="93" t="s">
        <v>349</v>
      </c>
      <c r="W119" s="93" t="s">
        <v>350</v>
      </c>
      <c r="X119" s="93" t="s">
        <v>360</v>
      </c>
      <c r="Y119" s="93" t="s">
        <v>361</v>
      </c>
      <c r="Z119" s="93" t="s">
        <v>362</v>
      </c>
      <c r="AA119" s="93" t="s">
        <v>363</v>
      </c>
      <c r="AB119" s="93" t="s">
        <v>310</v>
      </c>
      <c r="AC119" s="93" t="s">
        <v>355</v>
      </c>
      <c r="AD119" s="93" t="s">
        <v>356</v>
      </c>
      <c r="AE119" s="93" t="s">
        <v>198</v>
      </c>
      <c r="AF119" s="93" t="s">
        <v>357</v>
      </c>
    </row>
    <row r="120" spans="1:32" ht="45" customHeight="1" x14ac:dyDescent="0.2">
      <c r="A120" s="80" t="s">
        <v>5</v>
      </c>
      <c r="B120" s="93" t="s">
        <v>365</v>
      </c>
      <c r="C120" s="96">
        <v>117</v>
      </c>
      <c r="D120" s="96" t="s">
        <v>1</v>
      </c>
      <c r="E120" s="97">
        <v>81151600</v>
      </c>
      <c r="F120" s="98" t="s">
        <v>366</v>
      </c>
      <c r="G120" s="93" t="s">
        <v>52</v>
      </c>
      <c r="H120" s="93" t="s">
        <v>52</v>
      </c>
      <c r="I120" s="93">
        <v>105</v>
      </c>
      <c r="J120" s="93" t="s">
        <v>65</v>
      </c>
      <c r="K120" s="93" t="s">
        <v>54</v>
      </c>
      <c r="L120" s="93" t="s">
        <v>55</v>
      </c>
      <c r="M120" s="99">
        <v>36631280</v>
      </c>
      <c r="N120" s="99">
        <v>36631280</v>
      </c>
      <c r="O120" s="93" t="s">
        <v>56</v>
      </c>
      <c r="P120" s="93" t="s">
        <v>57</v>
      </c>
      <c r="Q120" s="93">
        <v>1</v>
      </c>
      <c r="R120" s="93" t="s">
        <v>58</v>
      </c>
      <c r="S120" s="93" t="s">
        <v>294</v>
      </c>
      <c r="T120" s="93" t="s">
        <v>294</v>
      </c>
      <c r="U120" s="93" t="s">
        <v>295</v>
      </c>
      <c r="V120" s="93" t="s">
        <v>296</v>
      </c>
      <c r="W120" s="93" t="s">
        <v>297</v>
      </c>
      <c r="X120" s="93" t="s">
        <v>298</v>
      </c>
      <c r="Y120" s="93" t="s">
        <v>299</v>
      </c>
      <c r="Z120" s="93" t="s">
        <v>300</v>
      </c>
      <c r="AA120" s="93" t="s">
        <v>301</v>
      </c>
      <c r="AB120" s="93" t="s">
        <v>104</v>
      </c>
      <c r="AC120" s="93" t="s">
        <v>409</v>
      </c>
      <c r="AD120" s="93" t="s">
        <v>367</v>
      </c>
      <c r="AE120" s="93" t="s">
        <v>198</v>
      </c>
      <c r="AF120" s="93" t="s">
        <v>368</v>
      </c>
    </row>
    <row r="121" spans="1:32" ht="45" customHeight="1" x14ac:dyDescent="0.2">
      <c r="A121" s="80" t="s">
        <v>5</v>
      </c>
      <c r="B121" s="93" t="s">
        <v>365</v>
      </c>
      <c r="C121" s="96">
        <v>118</v>
      </c>
      <c r="D121" s="96" t="s">
        <v>1</v>
      </c>
      <c r="E121" s="97">
        <v>81151600</v>
      </c>
      <c r="F121" s="98" t="s">
        <v>369</v>
      </c>
      <c r="G121" s="93" t="s">
        <v>52</v>
      </c>
      <c r="H121" s="93" t="s">
        <v>52</v>
      </c>
      <c r="I121" s="93">
        <v>105</v>
      </c>
      <c r="J121" s="93" t="s">
        <v>65</v>
      </c>
      <c r="K121" s="93" t="s">
        <v>54</v>
      </c>
      <c r="L121" s="93" t="s">
        <v>55</v>
      </c>
      <c r="M121" s="99">
        <v>12838952</v>
      </c>
      <c r="N121" s="99">
        <v>12838952</v>
      </c>
      <c r="O121" s="93" t="s">
        <v>56</v>
      </c>
      <c r="P121" s="93" t="s">
        <v>57</v>
      </c>
      <c r="Q121" s="93">
        <v>2</v>
      </c>
      <c r="R121" s="93" t="s">
        <v>58</v>
      </c>
      <c r="S121" s="93" t="s">
        <v>294</v>
      </c>
      <c r="T121" s="93" t="s">
        <v>294</v>
      </c>
      <c r="U121" s="93" t="s">
        <v>295</v>
      </c>
      <c r="V121" s="93" t="s">
        <v>296</v>
      </c>
      <c r="W121" s="93" t="s">
        <v>297</v>
      </c>
      <c r="X121" s="93" t="s">
        <v>314</v>
      </c>
      <c r="Y121" s="93" t="s">
        <v>315</v>
      </c>
      <c r="Z121" s="93" t="s">
        <v>316</v>
      </c>
      <c r="AA121" s="93" t="s">
        <v>317</v>
      </c>
      <c r="AB121" s="93" t="s">
        <v>104</v>
      </c>
      <c r="AC121" s="93" t="s">
        <v>412</v>
      </c>
      <c r="AD121" s="93" t="s">
        <v>322</v>
      </c>
      <c r="AE121" s="93" t="s">
        <v>198</v>
      </c>
      <c r="AF121" s="93" t="s">
        <v>370</v>
      </c>
    </row>
    <row r="122" spans="1:32" ht="45" customHeight="1" x14ac:dyDescent="0.2">
      <c r="A122" s="103" t="s">
        <v>415</v>
      </c>
      <c r="B122" s="93" t="s">
        <v>16</v>
      </c>
      <c r="C122" s="96">
        <v>119</v>
      </c>
      <c r="D122" s="96" t="s">
        <v>1</v>
      </c>
      <c r="E122" s="93">
        <v>80101500</v>
      </c>
      <c r="F122" s="98" t="s">
        <v>371</v>
      </c>
      <c r="G122" s="93" t="s">
        <v>206</v>
      </c>
      <c r="H122" s="93" t="s">
        <v>372</v>
      </c>
      <c r="I122" s="93">
        <v>3</v>
      </c>
      <c r="J122" s="93" t="s">
        <v>53</v>
      </c>
      <c r="K122" s="93" t="s">
        <v>54</v>
      </c>
      <c r="L122" s="93" t="s">
        <v>55</v>
      </c>
      <c r="M122" s="99">
        <v>15450000</v>
      </c>
      <c r="N122" s="99">
        <v>15450000</v>
      </c>
      <c r="O122" s="93" t="s">
        <v>56</v>
      </c>
      <c r="P122" s="93" t="s">
        <v>57</v>
      </c>
      <c r="Q122" s="93">
        <v>1</v>
      </c>
      <c r="R122" s="93" t="s">
        <v>58</v>
      </c>
      <c r="S122" s="93" t="s">
        <v>373</v>
      </c>
      <c r="T122" s="93" t="s">
        <v>374</v>
      </c>
      <c r="U122" s="93" t="s">
        <v>162</v>
      </c>
      <c r="V122" s="93" t="s">
        <v>375</v>
      </c>
      <c r="W122" s="93" t="s">
        <v>60</v>
      </c>
      <c r="X122" s="93" t="s">
        <v>376</v>
      </c>
      <c r="Y122" s="93" t="s">
        <v>154</v>
      </c>
      <c r="Z122" s="93" t="s">
        <v>243</v>
      </c>
      <c r="AA122" s="91" t="s">
        <v>184</v>
      </c>
      <c r="AB122" s="91" t="s">
        <v>112</v>
      </c>
      <c r="AC122" s="91" t="s">
        <v>416</v>
      </c>
      <c r="AD122" s="91" t="s">
        <v>186</v>
      </c>
      <c r="AE122" s="91" t="s">
        <v>187</v>
      </c>
      <c r="AF122" s="84" t="s">
        <v>417</v>
      </c>
    </row>
    <row r="123" spans="1:32" ht="45" customHeight="1" x14ac:dyDescent="0.2">
      <c r="A123" s="80" t="s">
        <v>415</v>
      </c>
      <c r="B123" s="93" t="s">
        <v>16</v>
      </c>
      <c r="C123" s="96">
        <v>120</v>
      </c>
      <c r="D123" s="96" t="s">
        <v>1</v>
      </c>
      <c r="E123" s="93">
        <v>80101500</v>
      </c>
      <c r="F123" s="98" t="s">
        <v>377</v>
      </c>
      <c r="G123" s="93" t="s">
        <v>206</v>
      </c>
      <c r="H123" s="93" t="s">
        <v>372</v>
      </c>
      <c r="I123" s="93">
        <v>3</v>
      </c>
      <c r="J123" s="93" t="s">
        <v>53</v>
      </c>
      <c r="K123" s="93" t="s">
        <v>54</v>
      </c>
      <c r="L123" s="93" t="s">
        <v>55</v>
      </c>
      <c r="M123" s="99">
        <v>16500000</v>
      </c>
      <c r="N123" s="99">
        <v>16500000</v>
      </c>
      <c r="O123" s="93" t="s">
        <v>56</v>
      </c>
      <c r="P123" s="93" t="s">
        <v>57</v>
      </c>
      <c r="Q123" s="93">
        <v>1</v>
      </c>
      <c r="R123" s="93" t="s">
        <v>58</v>
      </c>
      <c r="S123" s="93" t="s">
        <v>373</v>
      </c>
      <c r="T123" s="93" t="s">
        <v>374</v>
      </c>
      <c r="U123" s="93" t="s">
        <v>162</v>
      </c>
      <c r="V123" s="93" t="s">
        <v>375</v>
      </c>
      <c r="W123" s="93" t="s">
        <v>60</v>
      </c>
      <c r="X123" s="93" t="s">
        <v>376</v>
      </c>
      <c r="Y123" s="93" t="s">
        <v>154</v>
      </c>
      <c r="Z123" s="93" t="s">
        <v>243</v>
      </c>
      <c r="AA123" s="91" t="s">
        <v>184</v>
      </c>
      <c r="AB123" s="91" t="s">
        <v>112</v>
      </c>
      <c r="AC123" s="91" t="s">
        <v>416</v>
      </c>
      <c r="AD123" s="91" t="s">
        <v>186</v>
      </c>
      <c r="AE123" s="91" t="s">
        <v>187</v>
      </c>
      <c r="AF123" s="84" t="s">
        <v>417</v>
      </c>
    </row>
    <row r="124" spans="1:32" ht="45" customHeight="1" x14ac:dyDescent="0.2">
      <c r="A124" s="93" t="s">
        <v>17</v>
      </c>
      <c r="B124" s="93" t="s">
        <v>17</v>
      </c>
      <c r="C124" s="69">
        <v>121</v>
      </c>
      <c r="D124" s="91" t="s">
        <v>1</v>
      </c>
      <c r="E124" s="82">
        <v>81101512</v>
      </c>
      <c r="F124" s="68" t="s">
        <v>378</v>
      </c>
      <c r="G124" s="66" t="s">
        <v>52</v>
      </c>
      <c r="H124" s="66" t="s">
        <v>52</v>
      </c>
      <c r="I124" s="65">
        <v>105</v>
      </c>
      <c r="J124" s="93" t="s">
        <v>65</v>
      </c>
      <c r="K124" s="65" t="s">
        <v>54</v>
      </c>
      <c r="L124" s="65" t="s">
        <v>55</v>
      </c>
      <c r="M124" s="81">
        <v>10920000</v>
      </c>
      <c r="N124" s="81">
        <v>10920000</v>
      </c>
      <c r="O124" s="66" t="s">
        <v>56</v>
      </c>
      <c r="P124" s="66" t="s">
        <v>77</v>
      </c>
      <c r="Q124" s="66">
        <v>1</v>
      </c>
      <c r="R124" s="66" t="s">
        <v>58</v>
      </c>
      <c r="S124" s="65" t="s">
        <v>17</v>
      </c>
      <c r="T124" s="65" t="s">
        <v>379</v>
      </c>
      <c r="U124" s="65" t="s">
        <v>153</v>
      </c>
      <c r="V124" s="65" t="s">
        <v>380</v>
      </c>
      <c r="W124" s="67" t="s">
        <v>381</v>
      </c>
      <c r="X124" s="67" t="s">
        <v>382</v>
      </c>
      <c r="Y124" s="92" t="s">
        <v>418</v>
      </c>
      <c r="Z124" s="67" t="s">
        <v>384</v>
      </c>
      <c r="AA124" s="64" t="s">
        <v>195</v>
      </c>
      <c r="AB124" s="64" t="s">
        <v>104</v>
      </c>
      <c r="AC124" s="64" t="s">
        <v>385</v>
      </c>
      <c r="AD124" s="65" t="s">
        <v>386</v>
      </c>
      <c r="AE124" s="65" t="s">
        <v>89</v>
      </c>
      <c r="AF124" s="65" t="s">
        <v>387</v>
      </c>
    </row>
    <row r="125" spans="1:32" ht="45" customHeight="1" x14ac:dyDescent="0.2">
      <c r="A125" s="93" t="s">
        <v>17</v>
      </c>
      <c r="B125" s="93" t="s">
        <v>17</v>
      </c>
      <c r="C125" s="69">
        <v>122</v>
      </c>
      <c r="D125" s="91" t="s">
        <v>1</v>
      </c>
      <c r="E125" s="82">
        <v>81101512</v>
      </c>
      <c r="F125" s="68" t="s">
        <v>388</v>
      </c>
      <c r="G125" s="66" t="s">
        <v>52</v>
      </c>
      <c r="H125" s="66" t="s">
        <v>52</v>
      </c>
      <c r="I125" s="65">
        <v>105</v>
      </c>
      <c r="J125" s="93" t="s">
        <v>65</v>
      </c>
      <c r="K125" s="65" t="s">
        <v>54</v>
      </c>
      <c r="L125" s="65" t="s">
        <v>55</v>
      </c>
      <c r="M125" s="81">
        <v>31500000</v>
      </c>
      <c r="N125" s="81">
        <v>31500000</v>
      </c>
      <c r="O125" s="66" t="s">
        <v>56</v>
      </c>
      <c r="P125" s="66" t="s">
        <v>77</v>
      </c>
      <c r="Q125" s="66">
        <v>1</v>
      </c>
      <c r="R125" s="66" t="s">
        <v>58</v>
      </c>
      <c r="S125" s="65" t="s">
        <v>17</v>
      </c>
      <c r="T125" s="65" t="s">
        <v>379</v>
      </c>
      <c r="U125" s="65" t="s">
        <v>153</v>
      </c>
      <c r="V125" s="65" t="s">
        <v>380</v>
      </c>
      <c r="W125" s="67" t="s">
        <v>381</v>
      </c>
      <c r="X125" s="67" t="s">
        <v>382</v>
      </c>
      <c r="Y125" s="92" t="s">
        <v>418</v>
      </c>
      <c r="Z125" s="67" t="s">
        <v>384</v>
      </c>
      <c r="AA125" s="64" t="s">
        <v>195</v>
      </c>
      <c r="AB125" s="64" t="s">
        <v>104</v>
      </c>
      <c r="AC125" s="64" t="s">
        <v>389</v>
      </c>
      <c r="AD125" s="65" t="s">
        <v>386</v>
      </c>
      <c r="AE125" s="65" t="s">
        <v>89</v>
      </c>
      <c r="AF125" s="65" t="s">
        <v>390</v>
      </c>
    </row>
    <row r="126" spans="1:32" s="118" customFormat="1" ht="45" customHeight="1" x14ac:dyDescent="0.2">
      <c r="A126" s="104" t="s">
        <v>4</v>
      </c>
      <c r="B126" s="104" t="s">
        <v>1277</v>
      </c>
      <c r="C126" s="105">
        <v>123</v>
      </c>
      <c r="D126" s="105" t="s">
        <v>1</v>
      </c>
      <c r="E126" s="106">
        <v>46182300</v>
      </c>
      <c r="F126" s="107" t="s">
        <v>1278</v>
      </c>
      <c r="G126" s="108" t="s">
        <v>52</v>
      </c>
      <c r="H126" s="108" t="s">
        <v>52</v>
      </c>
      <c r="I126" s="109">
        <v>2</v>
      </c>
      <c r="J126" s="110" t="s">
        <v>53</v>
      </c>
      <c r="K126" s="107" t="s">
        <v>235</v>
      </c>
      <c r="L126" s="111" t="s">
        <v>55</v>
      </c>
      <c r="M126" s="112">
        <v>13000000</v>
      </c>
      <c r="N126" s="112">
        <v>13000000</v>
      </c>
      <c r="O126" s="109" t="s">
        <v>56</v>
      </c>
      <c r="P126" s="109" t="s">
        <v>56</v>
      </c>
      <c r="Q126" s="109">
        <v>1</v>
      </c>
      <c r="R126" s="113" t="s">
        <v>75</v>
      </c>
      <c r="S126" s="114" t="s">
        <v>1279</v>
      </c>
      <c r="T126" s="114" t="s">
        <v>1280</v>
      </c>
      <c r="U126" s="115" t="s">
        <v>153</v>
      </c>
      <c r="V126" s="114" t="s">
        <v>1281</v>
      </c>
      <c r="W126" s="116" t="s">
        <v>77</v>
      </c>
      <c r="X126" s="116" t="s">
        <v>77</v>
      </c>
      <c r="Y126" s="116" t="s">
        <v>77</v>
      </c>
      <c r="Z126" s="116" t="s">
        <v>77</v>
      </c>
      <c r="AA126" s="113" t="s">
        <v>1282</v>
      </c>
      <c r="AB126" s="114" t="s">
        <v>112</v>
      </c>
      <c r="AC126" s="114" t="s">
        <v>96</v>
      </c>
      <c r="AD126" s="113" t="s">
        <v>57</v>
      </c>
      <c r="AE126" s="117" t="s">
        <v>1002</v>
      </c>
      <c r="AF126" s="113" t="s">
        <v>77</v>
      </c>
    </row>
  </sheetData>
  <autoFilter ref="A3:AF126">
    <filterColumn colId="3">
      <filters>
        <filter val="Nuevo"/>
      </filters>
    </filterColumn>
  </autoFilter>
  <mergeCells count="2">
    <mergeCell ref="C1:Z2"/>
    <mergeCell ref="AA1:AF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4"/>
  <sheetViews>
    <sheetView tabSelected="1" zoomScale="55" zoomScaleNormal="55" workbookViewId="0">
      <selection activeCell="E118" sqref="E118"/>
    </sheetView>
  </sheetViews>
  <sheetFormatPr baseColWidth="10" defaultColWidth="11.42578125" defaultRowHeight="15" x14ac:dyDescent="0.2"/>
  <cols>
    <col min="1" max="1" width="41.140625" style="148" customWidth="1"/>
    <col min="2" max="2" width="11.5703125" style="118" bestFit="1" customWidth="1"/>
    <col min="3" max="3" width="19.28515625" style="118" customWidth="1"/>
    <col min="4" max="4" width="14.85546875" style="149" bestFit="1" customWidth="1"/>
    <col min="5" max="5" width="131" style="150" bestFit="1" customWidth="1"/>
    <col min="6" max="6" width="16.140625" style="141" customWidth="1"/>
    <col min="7" max="7" width="18.140625" style="141" customWidth="1"/>
    <col min="8" max="8" width="11.5703125" style="141" bestFit="1" customWidth="1"/>
    <col min="9" max="9" width="16.140625" style="141" customWidth="1"/>
    <col min="10" max="10" width="27.140625" style="141" customWidth="1"/>
    <col min="11" max="11" width="22.5703125" style="141" customWidth="1"/>
    <col min="12" max="12" width="26.5703125" style="79" customWidth="1"/>
    <col min="13" max="13" width="24.140625" style="79" customWidth="1"/>
    <col min="14" max="14" width="15" style="141" customWidth="1"/>
    <col min="15" max="15" width="11.42578125" style="141"/>
    <col min="16" max="16" width="11.5703125" style="141" bestFit="1" customWidth="1"/>
    <col min="17" max="17" width="21.7109375" style="141" customWidth="1"/>
    <col min="18" max="18" width="13.85546875" style="141" customWidth="1"/>
    <col min="19" max="19" width="14.42578125" style="141" customWidth="1"/>
    <col min="20" max="20" width="11.42578125" style="141"/>
    <col min="21" max="21" width="17.28515625" style="141" customWidth="1"/>
    <col min="22" max="22" width="25" style="141" customWidth="1"/>
    <col min="23" max="23" width="15.7109375" style="141" customWidth="1"/>
    <col min="24" max="24" width="14.42578125" style="141" customWidth="1"/>
    <col min="25" max="25" width="11.42578125" style="141"/>
    <col min="26" max="16384" width="11.42578125" style="118"/>
  </cols>
  <sheetData>
    <row r="1" spans="1:26" s="51" customFormat="1" x14ac:dyDescent="0.2">
      <c r="A1" s="61"/>
      <c r="B1" s="151" t="s">
        <v>1285</v>
      </c>
      <c r="C1" s="151"/>
      <c r="D1" s="151"/>
      <c r="E1" s="151"/>
      <c r="F1" s="151"/>
      <c r="G1" s="151"/>
      <c r="H1" s="151"/>
      <c r="I1" s="151"/>
      <c r="J1" s="151"/>
      <c r="K1" s="151"/>
      <c r="L1" s="152"/>
      <c r="M1" s="152"/>
      <c r="N1" s="151"/>
      <c r="O1" s="151"/>
      <c r="P1" s="151"/>
      <c r="Q1" s="151"/>
      <c r="R1" s="151"/>
      <c r="S1" s="151"/>
      <c r="T1" s="151"/>
      <c r="U1" s="151"/>
      <c r="V1" s="151"/>
      <c r="W1" s="151"/>
      <c r="X1" s="151"/>
      <c r="Y1" s="153"/>
    </row>
    <row r="2" spans="1:26" s="51" customFormat="1" x14ac:dyDescent="0.2">
      <c r="A2" s="61"/>
      <c r="B2" s="154"/>
      <c r="C2" s="154"/>
      <c r="D2" s="154"/>
      <c r="E2" s="154"/>
      <c r="F2" s="154"/>
      <c r="G2" s="154"/>
      <c r="H2" s="154"/>
      <c r="I2" s="154"/>
      <c r="J2" s="154"/>
      <c r="K2" s="154"/>
      <c r="L2" s="155"/>
      <c r="M2" s="155"/>
      <c r="N2" s="154"/>
      <c r="O2" s="154"/>
      <c r="P2" s="154"/>
      <c r="Q2" s="154"/>
      <c r="R2" s="154"/>
      <c r="S2" s="154"/>
      <c r="T2" s="154"/>
      <c r="U2" s="154"/>
      <c r="V2" s="154"/>
      <c r="W2" s="154"/>
      <c r="X2" s="154"/>
      <c r="Y2" s="156"/>
    </row>
    <row r="3" spans="1:26" s="51" customFormat="1" ht="76.5" x14ac:dyDescent="0.2">
      <c r="A3" s="169" t="s">
        <v>19</v>
      </c>
      <c r="B3" s="169" t="s">
        <v>21</v>
      </c>
      <c r="C3" s="170" t="s">
        <v>22</v>
      </c>
      <c r="D3" s="171" t="s">
        <v>23</v>
      </c>
      <c r="E3" s="170" t="s">
        <v>24</v>
      </c>
      <c r="F3" s="170" t="s">
        <v>25</v>
      </c>
      <c r="G3" s="170" t="s">
        <v>26</v>
      </c>
      <c r="H3" s="170" t="s">
        <v>27</v>
      </c>
      <c r="I3" s="170" t="s">
        <v>28</v>
      </c>
      <c r="J3" s="170" t="s">
        <v>29</v>
      </c>
      <c r="K3" s="170" t="s">
        <v>30</v>
      </c>
      <c r="L3" s="172" t="s">
        <v>31</v>
      </c>
      <c r="M3" s="172" t="s">
        <v>32</v>
      </c>
      <c r="N3" s="170" t="s">
        <v>33</v>
      </c>
      <c r="O3" s="170" t="s">
        <v>34</v>
      </c>
      <c r="P3" s="170" t="s">
        <v>35</v>
      </c>
      <c r="Q3" s="170" t="s">
        <v>36</v>
      </c>
      <c r="R3" s="170" t="s">
        <v>37</v>
      </c>
      <c r="S3" s="170" t="s">
        <v>38</v>
      </c>
      <c r="T3" s="170" t="s">
        <v>39</v>
      </c>
      <c r="U3" s="170" t="s">
        <v>40</v>
      </c>
      <c r="V3" s="170" t="s">
        <v>41</v>
      </c>
      <c r="W3" s="170" t="s">
        <v>42</v>
      </c>
      <c r="X3" s="170" t="s">
        <v>43</v>
      </c>
      <c r="Y3" s="170" t="s">
        <v>44</v>
      </c>
    </row>
    <row r="4" spans="1:26" s="175" customFormat="1" ht="50.1" customHeight="1" x14ac:dyDescent="0.2">
      <c r="A4" s="146" t="s">
        <v>9</v>
      </c>
      <c r="B4" s="145">
        <v>1</v>
      </c>
      <c r="C4" s="145" t="s">
        <v>0</v>
      </c>
      <c r="D4" s="147">
        <v>80161501</v>
      </c>
      <c r="E4" s="144" t="s">
        <v>51</v>
      </c>
      <c r="F4" s="142" t="s">
        <v>52</v>
      </c>
      <c r="G4" s="142" t="s">
        <v>52</v>
      </c>
      <c r="H4" s="142">
        <v>4</v>
      </c>
      <c r="I4" s="142" t="s">
        <v>53</v>
      </c>
      <c r="J4" s="142" t="s">
        <v>54</v>
      </c>
      <c r="K4" s="142" t="s">
        <v>55</v>
      </c>
      <c r="L4" s="173">
        <v>45905040</v>
      </c>
      <c r="M4" s="173">
        <v>45905040</v>
      </c>
      <c r="N4" s="142" t="s">
        <v>56</v>
      </c>
      <c r="O4" s="142" t="s">
        <v>57</v>
      </c>
      <c r="P4" s="142">
        <v>3</v>
      </c>
      <c r="Q4" s="142" t="s">
        <v>58</v>
      </c>
      <c r="R4" s="143" t="s">
        <v>180</v>
      </c>
      <c r="S4" s="143" t="s">
        <v>391</v>
      </c>
      <c r="T4" s="143" t="s">
        <v>59</v>
      </c>
      <c r="U4" s="143" t="s">
        <v>69</v>
      </c>
      <c r="V4" s="143" t="s">
        <v>60</v>
      </c>
      <c r="W4" s="143" t="s">
        <v>61</v>
      </c>
      <c r="X4" s="143" t="s">
        <v>62</v>
      </c>
      <c r="Y4" s="143" t="s">
        <v>63</v>
      </c>
      <c r="Z4" s="174"/>
    </row>
    <row r="5" spans="1:26" s="175" customFormat="1" ht="50.1" customHeight="1" x14ac:dyDescent="0.2">
      <c r="A5" s="146" t="s">
        <v>9</v>
      </c>
      <c r="B5" s="145">
        <v>2</v>
      </c>
      <c r="C5" s="145" t="s">
        <v>1</v>
      </c>
      <c r="D5" s="147">
        <v>80161501</v>
      </c>
      <c r="E5" s="144" t="s">
        <v>64</v>
      </c>
      <c r="F5" s="142" t="s">
        <v>52</v>
      </c>
      <c r="G5" s="142" t="s">
        <v>52</v>
      </c>
      <c r="H5" s="142">
        <v>103</v>
      </c>
      <c r="I5" s="142" t="s">
        <v>65</v>
      </c>
      <c r="J5" s="142" t="s">
        <v>54</v>
      </c>
      <c r="K5" s="142" t="s">
        <v>55</v>
      </c>
      <c r="L5" s="173">
        <v>45905040</v>
      </c>
      <c r="M5" s="173">
        <v>45905040</v>
      </c>
      <c r="N5" s="142" t="s">
        <v>56</v>
      </c>
      <c r="O5" s="142" t="s">
        <v>57</v>
      </c>
      <c r="P5" s="142">
        <v>4</v>
      </c>
      <c r="Q5" s="142" t="s">
        <v>58</v>
      </c>
      <c r="R5" s="143" t="s">
        <v>180</v>
      </c>
      <c r="S5" s="143" t="s">
        <v>391</v>
      </c>
      <c r="T5" s="143" t="s">
        <v>59</v>
      </c>
      <c r="U5" s="143" t="s">
        <v>69</v>
      </c>
      <c r="V5" s="143" t="s">
        <v>60</v>
      </c>
      <c r="W5" s="143" t="s">
        <v>61</v>
      </c>
      <c r="X5" s="143" t="s">
        <v>62</v>
      </c>
      <c r="Y5" s="143" t="s">
        <v>63</v>
      </c>
      <c r="Z5" s="174"/>
    </row>
    <row r="6" spans="1:26" s="175" customFormat="1" ht="50.1" customHeight="1" x14ac:dyDescent="0.2">
      <c r="A6" s="146" t="s">
        <v>10</v>
      </c>
      <c r="B6" s="145">
        <v>3</v>
      </c>
      <c r="C6" s="145" t="s">
        <v>0</v>
      </c>
      <c r="D6" s="147">
        <v>80161501</v>
      </c>
      <c r="E6" s="144" t="s">
        <v>66</v>
      </c>
      <c r="F6" s="142" t="s">
        <v>67</v>
      </c>
      <c r="G6" s="142" t="s">
        <v>67</v>
      </c>
      <c r="H6" s="142">
        <v>5</v>
      </c>
      <c r="I6" s="142" t="s">
        <v>53</v>
      </c>
      <c r="J6" s="142" t="s">
        <v>54</v>
      </c>
      <c r="K6" s="142" t="s">
        <v>68</v>
      </c>
      <c r="L6" s="173">
        <v>16577850</v>
      </c>
      <c r="M6" s="173">
        <v>16577850</v>
      </c>
      <c r="N6" s="142" t="s">
        <v>56</v>
      </c>
      <c r="O6" s="142" t="s">
        <v>57</v>
      </c>
      <c r="P6" s="142">
        <v>1</v>
      </c>
      <c r="Q6" s="142" t="s">
        <v>58</v>
      </c>
      <c r="R6" s="143" t="s">
        <v>180</v>
      </c>
      <c r="S6" s="143" t="s">
        <v>394</v>
      </c>
      <c r="T6" s="143" t="s">
        <v>59</v>
      </c>
      <c r="U6" s="143" t="s">
        <v>69</v>
      </c>
      <c r="V6" s="143" t="s">
        <v>60</v>
      </c>
      <c r="W6" s="143" t="s">
        <v>61</v>
      </c>
      <c r="X6" s="143" t="s">
        <v>62</v>
      </c>
      <c r="Y6" s="143" t="s">
        <v>63</v>
      </c>
      <c r="Z6" s="174"/>
    </row>
    <row r="7" spans="1:26" s="175" customFormat="1" ht="50.1" customHeight="1" x14ac:dyDescent="0.2">
      <c r="A7" s="146" t="s">
        <v>10</v>
      </c>
      <c r="B7" s="145">
        <v>4</v>
      </c>
      <c r="C7" s="145" t="s">
        <v>1</v>
      </c>
      <c r="D7" s="147">
        <v>80161501</v>
      </c>
      <c r="E7" s="144" t="s">
        <v>70</v>
      </c>
      <c r="F7" s="142" t="s">
        <v>71</v>
      </c>
      <c r="G7" s="142" t="s">
        <v>71</v>
      </c>
      <c r="H7" s="142">
        <v>105</v>
      </c>
      <c r="I7" s="142" t="s">
        <v>65</v>
      </c>
      <c r="J7" s="142" t="s">
        <v>54</v>
      </c>
      <c r="K7" s="142" t="s">
        <v>68</v>
      </c>
      <c r="L7" s="173">
        <v>11604495</v>
      </c>
      <c r="M7" s="173">
        <v>11604495</v>
      </c>
      <c r="N7" s="142" t="s">
        <v>56</v>
      </c>
      <c r="O7" s="142" t="s">
        <v>57</v>
      </c>
      <c r="P7" s="142">
        <v>1</v>
      </c>
      <c r="Q7" s="142" t="s">
        <v>58</v>
      </c>
      <c r="R7" s="143" t="s">
        <v>180</v>
      </c>
      <c r="S7" s="143" t="s">
        <v>394</v>
      </c>
      <c r="T7" s="143" t="s">
        <v>59</v>
      </c>
      <c r="U7" s="143" t="s">
        <v>69</v>
      </c>
      <c r="V7" s="143" t="s">
        <v>60</v>
      </c>
      <c r="W7" s="143" t="s">
        <v>61</v>
      </c>
      <c r="X7" s="143" t="s">
        <v>62</v>
      </c>
      <c r="Y7" s="143" t="s">
        <v>63</v>
      </c>
      <c r="Z7" s="174"/>
    </row>
    <row r="8" spans="1:26" s="175" customFormat="1" ht="50.1" customHeight="1" x14ac:dyDescent="0.2">
      <c r="A8" s="146" t="s">
        <v>10</v>
      </c>
      <c r="B8" s="145">
        <v>5</v>
      </c>
      <c r="C8" s="145" t="s">
        <v>0</v>
      </c>
      <c r="D8" s="147">
        <v>80161501</v>
      </c>
      <c r="E8" s="144" t="s">
        <v>72</v>
      </c>
      <c r="F8" s="142" t="s">
        <v>67</v>
      </c>
      <c r="G8" s="142" t="s">
        <v>67</v>
      </c>
      <c r="H8" s="142">
        <v>5</v>
      </c>
      <c r="I8" s="142" t="s">
        <v>53</v>
      </c>
      <c r="J8" s="142" t="s">
        <v>54</v>
      </c>
      <c r="K8" s="142" t="s">
        <v>68</v>
      </c>
      <c r="L8" s="173">
        <v>10057950</v>
      </c>
      <c r="M8" s="173">
        <v>10057950</v>
      </c>
      <c r="N8" s="142" t="s">
        <v>56</v>
      </c>
      <c r="O8" s="142" t="s">
        <v>57</v>
      </c>
      <c r="P8" s="142">
        <v>1</v>
      </c>
      <c r="Q8" s="142" t="s">
        <v>58</v>
      </c>
      <c r="R8" s="143" t="s">
        <v>180</v>
      </c>
      <c r="S8" s="143" t="s">
        <v>394</v>
      </c>
      <c r="T8" s="143" t="s">
        <v>59</v>
      </c>
      <c r="U8" s="143" t="s">
        <v>69</v>
      </c>
      <c r="V8" s="143" t="s">
        <v>60</v>
      </c>
      <c r="W8" s="143" t="s">
        <v>61</v>
      </c>
      <c r="X8" s="143" t="s">
        <v>62</v>
      </c>
      <c r="Y8" s="143" t="s">
        <v>63</v>
      </c>
      <c r="Z8" s="174"/>
    </row>
    <row r="9" spans="1:26" s="175" customFormat="1" ht="50.1" customHeight="1" x14ac:dyDescent="0.2">
      <c r="A9" s="146" t="s">
        <v>10</v>
      </c>
      <c r="B9" s="145">
        <v>6</v>
      </c>
      <c r="C9" s="145" t="s">
        <v>1</v>
      </c>
      <c r="D9" s="147">
        <v>80161501</v>
      </c>
      <c r="E9" s="144" t="s">
        <v>72</v>
      </c>
      <c r="F9" s="142" t="s">
        <v>71</v>
      </c>
      <c r="G9" s="142" t="s">
        <v>71</v>
      </c>
      <c r="H9" s="142">
        <v>105</v>
      </c>
      <c r="I9" s="142" t="s">
        <v>65</v>
      </c>
      <c r="J9" s="142" t="s">
        <v>54</v>
      </c>
      <c r="K9" s="142" t="s">
        <v>68</v>
      </c>
      <c r="L9" s="173">
        <v>7040565</v>
      </c>
      <c r="M9" s="173">
        <v>7040565</v>
      </c>
      <c r="N9" s="142" t="s">
        <v>56</v>
      </c>
      <c r="O9" s="142" t="s">
        <v>57</v>
      </c>
      <c r="P9" s="142">
        <v>1</v>
      </c>
      <c r="Q9" s="142" t="s">
        <v>58</v>
      </c>
      <c r="R9" s="143" t="s">
        <v>180</v>
      </c>
      <c r="S9" s="143" t="s">
        <v>394</v>
      </c>
      <c r="T9" s="143" t="s">
        <v>59</v>
      </c>
      <c r="U9" s="143" t="s">
        <v>69</v>
      </c>
      <c r="V9" s="143" t="s">
        <v>60</v>
      </c>
      <c r="W9" s="143" t="s">
        <v>61</v>
      </c>
      <c r="X9" s="143" t="s">
        <v>62</v>
      </c>
      <c r="Y9" s="143" t="s">
        <v>63</v>
      </c>
      <c r="Z9" s="174"/>
    </row>
    <row r="10" spans="1:26" s="175" customFormat="1" ht="50.1" customHeight="1" x14ac:dyDescent="0.2">
      <c r="A10" s="146" t="s">
        <v>10</v>
      </c>
      <c r="B10" s="145">
        <v>7</v>
      </c>
      <c r="C10" s="145" t="s">
        <v>0</v>
      </c>
      <c r="D10" s="147">
        <v>80161501</v>
      </c>
      <c r="E10" s="144" t="s">
        <v>73</v>
      </c>
      <c r="F10" s="142" t="s">
        <v>74</v>
      </c>
      <c r="G10" s="142" t="s">
        <v>74</v>
      </c>
      <c r="H10" s="142">
        <v>4</v>
      </c>
      <c r="I10" s="142" t="s">
        <v>53</v>
      </c>
      <c r="J10" s="142" t="s">
        <v>54</v>
      </c>
      <c r="K10" s="142" t="s">
        <v>55</v>
      </c>
      <c r="L10" s="173">
        <v>13262280</v>
      </c>
      <c r="M10" s="173">
        <v>13262280</v>
      </c>
      <c r="N10" s="142" t="s">
        <v>56</v>
      </c>
      <c r="O10" s="142" t="s">
        <v>57</v>
      </c>
      <c r="P10" s="142">
        <v>1</v>
      </c>
      <c r="Q10" s="142" t="s">
        <v>75</v>
      </c>
      <c r="R10" s="143" t="s">
        <v>76</v>
      </c>
      <c r="S10" s="143" t="s">
        <v>394</v>
      </c>
      <c r="T10" s="143" t="s">
        <v>59</v>
      </c>
      <c r="U10" s="143" t="s">
        <v>69</v>
      </c>
      <c r="V10" s="143" t="s">
        <v>77</v>
      </c>
      <c r="W10" s="143" t="s">
        <v>77</v>
      </c>
      <c r="X10" s="143" t="s">
        <v>77</v>
      </c>
      <c r="Y10" s="143" t="s">
        <v>77</v>
      </c>
      <c r="Z10" s="174"/>
    </row>
    <row r="11" spans="1:26" s="175" customFormat="1" ht="50.1" customHeight="1" x14ac:dyDescent="0.2">
      <c r="A11" s="146" t="s">
        <v>10</v>
      </c>
      <c r="B11" s="145">
        <v>8</v>
      </c>
      <c r="C11" s="145" t="s">
        <v>1</v>
      </c>
      <c r="D11" s="147">
        <v>80161501</v>
      </c>
      <c r="E11" s="144" t="s">
        <v>73</v>
      </c>
      <c r="F11" s="142" t="s">
        <v>71</v>
      </c>
      <c r="G11" s="142" t="s">
        <v>71</v>
      </c>
      <c r="H11" s="142">
        <v>105</v>
      </c>
      <c r="I11" s="142" t="s">
        <v>65</v>
      </c>
      <c r="J11" s="142" t="s">
        <v>54</v>
      </c>
      <c r="K11" s="142" t="s">
        <v>55</v>
      </c>
      <c r="L11" s="173">
        <v>11604495</v>
      </c>
      <c r="M11" s="173">
        <v>11604495</v>
      </c>
      <c r="N11" s="142" t="s">
        <v>56</v>
      </c>
      <c r="O11" s="142" t="s">
        <v>57</v>
      </c>
      <c r="P11" s="142">
        <v>1</v>
      </c>
      <c r="Q11" s="142" t="s">
        <v>75</v>
      </c>
      <c r="R11" s="143" t="s">
        <v>76</v>
      </c>
      <c r="S11" s="143" t="s">
        <v>394</v>
      </c>
      <c r="T11" s="143" t="s">
        <v>59</v>
      </c>
      <c r="U11" s="143" t="s">
        <v>69</v>
      </c>
      <c r="V11" s="143" t="s">
        <v>77</v>
      </c>
      <c r="W11" s="143" t="s">
        <v>77</v>
      </c>
      <c r="X11" s="143" t="s">
        <v>77</v>
      </c>
      <c r="Y11" s="143" t="s">
        <v>77</v>
      </c>
      <c r="Z11" s="174"/>
    </row>
    <row r="12" spans="1:26" s="175" customFormat="1" ht="50.1" customHeight="1" x14ac:dyDescent="0.2">
      <c r="A12" s="146" t="s">
        <v>10</v>
      </c>
      <c r="B12" s="145">
        <v>9</v>
      </c>
      <c r="C12" s="145" t="s">
        <v>1</v>
      </c>
      <c r="D12" s="147">
        <v>80161501</v>
      </c>
      <c r="E12" s="144" t="s">
        <v>78</v>
      </c>
      <c r="F12" s="142" t="s">
        <v>71</v>
      </c>
      <c r="G12" s="142" t="s">
        <v>71</v>
      </c>
      <c r="H12" s="142">
        <v>105</v>
      </c>
      <c r="I12" s="142" t="s">
        <v>65</v>
      </c>
      <c r="J12" s="142" t="s">
        <v>54</v>
      </c>
      <c r="K12" s="142" t="s">
        <v>55</v>
      </c>
      <c r="L12" s="173">
        <v>13388970</v>
      </c>
      <c r="M12" s="173">
        <v>13388970</v>
      </c>
      <c r="N12" s="142" t="s">
        <v>56</v>
      </c>
      <c r="O12" s="142" t="s">
        <v>57</v>
      </c>
      <c r="P12" s="142">
        <v>1</v>
      </c>
      <c r="Q12" s="142" t="s">
        <v>58</v>
      </c>
      <c r="R12" s="143" t="s">
        <v>180</v>
      </c>
      <c r="S12" s="143" t="s">
        <v>394</v>
      </c>
      <c r="T12" s="143" t="s">
        <v>59</v>
      </c>
      <c r="U12" s="143" t="s">
        <v>69</v>
      </c>
      <c r="V12" s="143" t="s">
        <v>60</v>
      </c>
      <c r="W12" s="143" t="s">
        <v>61</v>
      </c>
      <c r="X12" s="143" t="s">
        <v>62</v>
      </c>
      <c r="Y12" s="143" t="s">
        <v>63</v>
      </c>
      <c r="Z12" s="174"/>
    </row>
    <row r="13" spans="1:26" s="175" customFormat="1" ht="50.1" customHeight="1" x14ac:dyDescent="0.2">
      <c r="A13" s="146" t="s">
        <v>10</v>
      </c>
      <c r="B13" s="145">
        <v>10</v>
      </c>
      <c r="C13" s="145" t="s">
        <v>1</v>
      </c>
      <c r="D13" s="147">
        <v>80161501</v>
      </c>
      <c r="E13" s="144" t="s">
        <v>79</v>
      </c>
      <c r="F13" s="142" t="s">
        <v>71</v>
      </c>
      <c r="G13" s="142" t="s">
        <v>71</v>
      </c>
      <c r="H13" s="142">
        <v>105</v>
      </c>
      <c r="I13" s="142" t="s">
        <v>65</v>
      </c>
      <c r="J13" s="142" t="s">
        <v>54</v>
      </c>
      <c r="K13" s="142" t="s">
        <v>55</v>
      </c>
      <c r="L13" s="173">
        <v>15588020</v>
      </c>
      <c r="M13" s="173">
        <v>15588020</v>
      </c>
      <c r="N13" s="142" t="s">
        <v>56</v>
      </c>
      <c r="O13" s="142" t="s">
        <v>57</v>
      </c>
      <c r="P13" s="142">
        <v>2</v>
      </c>
      <c r="Q13" s="142" t="s">
        <v>58</v>
      </c>
      <c r="R13" s="143" t="s">
        <v>180</v>
      </c>
      <c r="S13" s="143" t="s">
        <v>394</v>
      </c>
      <c r="T13" s="143" t="s">
        <v>59</v>
      </c>
      <c r="U13" s="143" t="s">
        <v>69</v>
      </c>
      <c r="V13" s="143" t="s">
        <v>60</v>
      </c>
      <c r="W13" s="143" t="s">
        <v>61</v>
      </c>
      <c r="X13" s="143" t="s">
        <v>62</v>
      </c>
      <c r="Y13" s="143" t="s">
        <v>63</v>
      </c>
      <c r="Z13" s="174"/>
    </row>
    <row r="14" spans="1:26" s="175" customFormat="1" ht="50.1" customHeight="1" x14ac:dyDescent="0.2">
      <c r="A14" s="146" t="s">
        <v>10</v>
      </c>
      <c r="B14" s="145">
        <v>11</v>
      </c>
      <c r="C14" s="145" t="s">
        <v>1</v>
      </c>
      <c r="D14" s="147">
        <v>80161501</v>
      </c>
      <c r="E14" s="144" t="s">
        <v>80</v>
      </c>
      <c r="F14" s="142" t="s">
        <v>71</v>
      </c>
      <c r="G14" s="142" t="s">
        <v>71</v>
      </c>
      <c r="H14" s="142">
        <v>105</v>
      </c>
      <c r="I14" s="142" t="s">
        <v>65</v>
      </c>
      <c r="J14" s="142" t="s">
        <v>54</v>
      </c>
      <c r="K14" s="142" t="s">
        <v>55</v>
      </c>
      <c r="L14" s="173">
        <v>42243390</v>
      </c>
      <c r="M14" s="173">
        <v>42243390</v>
      </c>
      <c r="N14" s="142" t="s">
        <v>56</v>
      </c>
      <c r="O14" s="142" t="s">
        <v>57</v>
      </c>
      <c r="P14" s="142">
        <v>6</v>
      </c>
      <c r="Q14" s="142" t="s">
        <v>58</v>
      </c>
      <c r="R14" s="143" t="s">
        <v>180</v>
      </c>
      <c r="S14" s="143" t="s">
        <v>394</v>
      </c>
      <c r="T14" s="143" t="s">
        <v>59</v>
      </c>
      <c r="U14" s="143" t="s">
        <v>69</v>
      </c>
      <c r="V14" s="143" t="s">
        <v>60</v>
      </c>
      <c r="W14" s="143" t="s">
        <v>61</v>
      </c>
      <c r="X14" s="143" t="s">
        <v>62</v>
      </c>
      <c r="Y14" s="143" t="s">
        <v>63</v>
      </c>
      <c r="Z14" s="174"/>
    </row>
    <row r="15" spans="1:26" s="175" customFormat="1" ht="50.1" customHeight="1" x14ac:dyDescent="0.2">
      <c r="A15" s="146" t="s">
        <v>10</v>
      </c>
      <c r="B15" s="145">
        <v>12</v>
      </c>
      <c r="C15" s="145" t="s">
        <v>1</v>
      </c>
      <c r="D15" s="147">
        <v>80161501</v>
      </c>
      <c r="E15" s="144" t="s">
        <v>81</v>
      </c>
      <c r="F15" s="142" t="s">
        <v>71</v>
      </c>
      <c r="G15" s="142" t="s">
        <v>71</v>
      </c>
      <c r="H15" s="142">
        <v>105</v>
      </c>
      <c r="I15" s="142" t="s">
        <v>65</v>
      </c>
      <c r="J15" s="142" t="s">
        <v>54</v>
      </c>
      <c r="K15" s="142" t="s">
        <v>55</v>
      </c>
      <c r="L15" s="173">
        <v>11604495</v>
      </c>
      <c r="M15" s="173">
        <v>11604495</v>
      </c>
      <c r="N15" s="142" t="s">
        <v>56</v>
      </c>
      <c r="O15" s="142" t="s">
        <v>57</v>
      </c>
      <c r="P15" s="142">
        <v>1</v>
      </c>
      <c r="Q15" s="142" t="s">
        <v>58</v>
      </c>
      <c r="R15" s="143" t="s">
        <v>180</v>
      </c>
      <c r="S15" s="143" t="s">
        <v>394</v>
      </c>
      <c r="T15" s="143" t="s">
        <v>59</v>
      </c>
      <c r="U15" s="143" t="s">
        <v>69</v>
      </c>
      <c r="V15" s="143" t="s">
        <v>60</v>
      </c>
      <c r="W15" s="143" t="s">
        <v>61</v>
      </c>
      <c r="X15" s="143" t="s">
        <v>62</v>
      </c>
      <c r="Y15" s="143" t="s">
        <v>63</v>
      </c>
      <c r="Z15" s="174"/>
    </row>
    <row r="16" spans="1:26" s="175" customFormat="1" ht="50.1" customHeight="1" x14ac:dyDescent="0.2">
      <c r="A16" s="146" t="s">
        <v>10</v>
      </c>
      <c r="B16" s="145">
        <v>13</v>
      </c>
      <c r="C16" s="145" t="s">
        <v>1</v>
      </c>
      <c r="D16" s="147">
        <v>80161501</v>
      </c>
      <c r="E16" s="144" t="s">
        <v>82</v>
      </c>
      <c r="F16" s="142" t="s">
        <v>71</v>
      </c>
      <c r="G16" s="142" t="s">
        <v>71</v>
      </c>
      <c r="H16" s="142">
        <v>105</v>
      </c>
      <c r="I16" s="142" t="s">
        <v>65</v>
      </c>
      <c r="J16" s="142" t="s">
        <v>54</v>
      </c>
      <c r="K16" s="142" t="s">
        <v>55</v>
      </c>
      <c r="L16" s="173">
        <v>9920960</v>
      </c>
      <c r="M16" s="173">
        <v>9920960</v>
      </c>
      <c r="N16" s="142" t="s">
        <v>56</v>
      </c>
      <c r="O16" s="142" t="s">
        <v>57</v>
      </c>
      <c r="P16" s="142">
        <v>1</v>
      </c>
      <c r="Q16" s="142" t="s">
        <v>58</v>
      </c>
      <c r="R16" s="143" t="s">
        <v>180</v>
      </c>
      <c r="S16" s="143" t="s">
        <v>394</v>
      </c>
      <c r="T16" s="143" t="s">
        <v>59</v>
      </c>
      <c r="U16" s="143" t="s">
        <v>69</v>
      </c>
      <c r="V16" s="143" t="s">
        <v>60</v>
      </c>
      <c r="W16" s="143" t="s">
        <v>61</v>
      </c>
      <c r="X16" s="143" t="s">
        <v>62</v>
      </c>
      <c r="Y16" s="143" t="s">
        <v>63</v>
      </c>
      <c r="Z16" s="174"/>
    </row>
    <row r="17" spans="1:26" s="175" customFormat="1" ht="50.1" customHeight="1" x14ac:dyDescent="0.2">
      <c r="A17" s="146" t="s">
        <v>10</v>
      </c>
      <c r="B17" s="145">
        <v>14</v>
      </c>
      <c r="C17" s="145" t="s">
        <v>1</v>
      </c>
      <c r="D17" s="147">
        <v>80161501</v>
      </c>
      <c r="E17" s="144" t="s">
        <v>83</v>
      </c>
      <c r="F17" s="142" t="s">
        <v>71</v>
      </c>
      <c r="G17" s="142" t="s">
        <v>71</v>
      </c>
      <c r="H17" s="142">
        <v>105</v>
      </c>
      <c r="I17" s="142" t="s">
        <v>65</v>
      </c>
      <c r="J17" s="142" t="s">
        <v>54</v>
      </c>
      <c r="K17" s="142" t="s">
        <v>55</v>
      </c>
      <c r="L17" s="173">
        <v>21381255</v>
      </c>
      <c r="M17" s="173">
        <v>21381255</v>
      </c>
      <c r="N17" s="142" t="s">
        <v>56</v>
      </c>
      <c r="O17" s="142" t="s">
        <v>57</v>
      </c>
      <c r="P17" s="142">
        <v>1</v>
      </c>
      <c r="Q17" s="142" t="s">
        <v>58</v>
      </c>
      <c r="R17" s="143" t="s">
        <v>180</v>
      </c>
      <c r="S17" s="143" t="s">
        <v>394</v>
      </c>
      <c r="T17" s="143" t="s">
        <v>59</v>
      </c>
      <c r="U17" s="143" t="s">
        <v>69</v>
      </c>
      <c r="V17" s="143" t="s">
        <v>60</v>
      </c>
      <c r="W17" s="143" t="s">
        <v>61</v>
      </c>
      <c r="X17" s="143" t="s">
        <v>62</v>
      </c>
      <c r="Y17" s="143" t="s">
        <v>63</v>
      </c>
      <c r="Z17" s="174"/>
    </row>
    <row r="18" spans="1:26" s="175" customFormat="1" ht="50.1" customHeight="1" x14ac:dyDescent="0.2">
      <c r="A18" s="146" t="s">
        <v>10</v>
      </c>
      <c r="B18" s="145">
        <v>15</v>
      </c>
      <c r="C18" s="145" t="s">
        <v>1</v>
      </c>
      <c r="D18" s="147">
        <v>80161501</v>
      </c>
      <c r="E18" s="144" t="s">
        <v>84</v>
      </c>
      <c r="F18" s="142" t="s">
        <v>71</v>
      </c>
      <c r="G18" s="142" t="s">
        <v>71</v>
      </c>
      <c r="H18" s="142">
        <v>105</v>
      </c>
      <c r="I18" s="142" t="s">
        <v>65</v>
      </c>
      <c r="J18" s="142" t="s">
        <v>54</v>
      </c>
      <c r="K18" s="142" t="s">
        <v>55</v>
      </c>
      <c r="L18" s="173">
        <v>18479230</v>
      </c>
      <c r="M18" s="173">
        <v>18479230</v>
      </c>
      <c r="N18" s="142" t="s">
        <v>56</v>
      </c>
      <c r="O18" s="142" t="s">
        <v>57</v>
      </c>
      <c r="P18" s="142">
        <v>1</v>
      </c>
      <c r="Q18" s="142" t="s">
        <v>58</v>
      </c>
      <c r="R18" s="143" t="s">
        <v>180</v>
      </c>
      <c r="S18" s="143" t="s">
        <v>394</v>
      </c>
      <c r="T18" s="143" t="s">
        <v>59</v>
      </c>
      <c r="U18" s="143" t="s">
        <v>69</v>
      </c>
      <c r="V18" s="143" t="s">
        <v>60</v>
      </c>
      <c r="W18" s="143" t="s">
        <v>61</v>
      </c>
      <c r="X18" s="143" t="s">
        <v>62</v>
      </c>
      <c r="Y18" s="143" t="s">
        <v>63</v>
      </c>
      <c r="Z18" s="174"/>
    </row>
    <row r="19" spans="1:26" s="175" customFormat="1" ht="50.1" customHeight="1" x14ac:dyDescent="0.2">
      <c r="A19" s="146" t="s">
        <v>10</v>
      </c>
      <c r="B19" s="145">
        <v>16</v>
      </c>
      <c r="C19" s="145" t="s">
        <v>1</v>
      </c>
      <c r="D19" s="147">
        <v>80161501</v>
      </c>
      <c r="E19" s="144" t="s">
        <v>85</v>
      </c>
      <c r="F19" s="142" t="s">
        <v>71</v>
      </c>
      <c r="G19" s="142" t="s">
        <v>71</v>
      </c>
      <c r="H19" s="142">
        <v>105</v>
      </c>
      <c r="I19" s="142" t="s">
        <v>65</v>
      </c>
      <c r="J19" s="142" t="s">
        <v>54</v>
      </c>
      <c r="K19" s="142" t="s">
        <v>55</v>
      </c>
      <c r="L19" s="173">
        <v>25000000</v>
      </c>
      <c r="M19" s="173">
        <v>25000000</v>
      </c>
      <c r="N19" s="142" t="s">
        <v>56</v>
      </c>
      <c r="O19" s="142" t="s">
        <v>57</v>
      </c>
      <c r="P19" s="142">
        <v>1</v>
      </c>
      <c r="Q19" s="142" t="s">
        <v>58</v>
      </c>
      <c r="R19" s="143" t="s">
        <v>180</v>
      </c>
      <c r="S19" s="143" t="s">
        <v>394</v>
      </c>
      <c r="T19" s="143" t="s">
        <v>59</v>
      </c>
      <c r="U19" s="143" t="s">
        <v>69</v>
      </c>
      <c r="V19" s="143" t="s">
        <v>60</v>
      </c>
      <c r="W19" s="143" t="s">
        <v>225</v>
      </c>
      <c r="X19" s="143" t="s">
        <v>226</v>
      </c>
      <c r="Y19" s="143" t="s">
        <v>227</v>
      </c>
      <c r="Z19" s="174"/>
    </row>
    <row r="20" spans="1:26" s="175" customFormat="1" ht="50.1" customHeight="1" x14ac:dyDescent="0.2">
      <c r="A20" s="146" t="s">
        <v>13</v>
      </c>
      <c r="B20" s="145">
        <v>17</v>
      </c>
      <c r="C20" s="145" t="s">
        <v>0</v>
      </c>
      <c r="D20" s="147">
        <v>80161501</v>
      </c>
      <c r="E20" s="144" t="s">
        <v>86</v>
      </c>
      <c r="F20" s="142" t="s">
        <v>71</v>
      </c>
      <c r="G20" s="142" t="s">
        <v>71</v>
      </c>
      <c r="H20" s="142">
        <v>112</v>
      </c>
      <c r="I20" s="142" t="s">
        <v>65</v>
      </c>
      <c r="J20" s="142" t="s">
        <v>54</v>
      </c>
      <c r="K20" s="142" t="s">
        <v>55</v>
      </c>
      <c r="L20" s="173">
        <v>24756256</v>
      </c>
      <c r="M20" s="173">
        <v>24756256</v>
      </c>
      <c r="N20" s="142" t="s">
        <v>56</v>
      </c>
      <c r="O20" s="142" t="s">
        <v>57</v>
      </c>
      <c r="P20" s="142">
        <v>2</v>
      </c>
      <c r="Q20" s="142" t="s">
        <v>58</v>
      </c>
      <c r="R20" s="143" t="s">
        <v>180</v>
      </c>
      <c r="S20" s="143" t="s">
        <v>398</v>
      </c>
      <c r="T20" s="143" t="s">
        <v>59</v>
      </c>
      <c r="U20" s="143" t="s">
        <v>69</v>
      </c>
      <c r="V20" s="143" t="s">
        <v>60</v>
      </c>
      <c r="W20" s="143" t="s">
        <v>61</v>
      </c>
      <c r="X20" s="143" t="s">
        <v>62</v>
      </c>
      <c r="Y20" s="143" t="s">
        <v>63</v>
      </c>
      <c r="Z20" s="174"/>
    </row>
    <row r="21" spans="1:26" s="175" customFormat="1" ht="50.1" customHeight="1" x14ac:dyDescent="0.2">
      <c r="A21" s="146" t="s">
        <v>13</v>
      </c>
      <c r="B21" s="145">
        <v>18</v>
      </c>
      <c r="C21" s="145" t="s">
        <v>0</v>
      </c>
      <c r="D21" s="147">
        <v>80161501</v>
      </c>
      <c r="E21" s="144" t="s">
        <v>91</v>
      </c>
      <c r="F21" s="142" t="s">
        <v>71</v>
      </c>
      <c r="G21" s="142" t="s">
        <v>71</v>
      </c>
      <c r="H21" s="142">
        <v>112</v>
      </c>
      <c r="I21" s="142" t="s">
        <v>65</v>
      </c>
      <c r="J21" s="142" t="s">
        <v>54</v>
      </c>
      <c r="K21" s="142" t="s">
        <v>55</v>
      </c>
      <c r="L21" s="173">
        <v>16092720</v>
      </c>
      <c r="M21" s="173">
        <v>16092720</v>
      </c>
      <c r="N21" s="142" t="s">
        <v>56</v>
      </c>
      <c r="O21" s="142" t="s">
        <v>57</v>
      </c>
      <c r="P21" s="142">
        <v>2</v>
      </c>
      <c r="Q21" s="142" t="s">
        <v>58</v>
      </c>
      <c r="R21" s="143" t="s">
        <v>180</v>
      </c>
      <c r="S21" s="143" t="s">
        <v>398</v>
      </c>
      <c r="T21" s="143" t="s">
        <v>59</v>
      </c>
      <c r="U21" s="143" t="s">
        <v>69</v>
      </c>
      <c r="V21" s="143" t="s">
        <v>60</v>
      </c>
      <c r="W21" s="143" t="s">
        <v>61</v>
      </c>
      <c r="X21" s="143" t="s">
        <v>62</v>
      </c>
      <c r="Y21" s="143" t="s">
        <v>63</v>
      </c>
      <c r="Z21" s="174"/>
    </row>
    <row r="22" spans="1:26" s="175" customFormat="1" ht="50.1" customHeight="1" x14ac:dyDescent="0.2">
      <c r="A22" s="146" t="s">
        <v>13</v>
      </c>
      <c r="B22" s="145">
        <v>19</v>
      </c>
      <c r="C22" s="145" t="s">
        <v>0</v>
      </c>
      <c r="D22" s="147">
        <v>80161501</v>
      </c>
      <c r="E22" s="144" t="s">
        <v>93</v>
      </c>
      <c r="F22" s="142" t="s">
        <v>71</v>
      </c>
      <c r="G22" s="142" t="s">
        <v>71</v>
      </c>
      <c r="H22" s="142">
        <v>112</v>
      </c>
      <c r="I22" s="142" t="s">
        <v>65</v>
      </c>
      <c r="J22" s="142" t="s">
        <v>54</v>
      </c>
      <c r="K22" s="142" t="s">
        <v>55</v>
      </c>
      <c r="L22" s="173">
        <v>14281568</v>
      </c>
      <c r="M22" s="173">
        <v>14281568</v>
      </c>
      <c r="N22" s="142" t="s">
        <v>56</v>
      </c>
      <c r="O22" s="142" t="s">
        <v>57</v>
      </c>
      <c r="P22" s="142">
        <v>1</v>
      </c>
      <c r="Q22" s="142" t="s">
        <v>58</v>
      </c>
      <c r="R22" s="143" t="s">
        <v>180</v>
      </c>
      <c r="S22" s="143" t="s">
        <v>398</v>
      </c>
      <c r="T22" s="143" t="s">
        <v>59</v>
      </c>
      <c r="U22" s="143" t="s">
        <v>69</v>
      </c>
      <c r="V22" s="143" t="s">
        <v>60</v>
      </c>
      <c r="W22" s="143" t="s">
        <v>61</v>
      </c>
      <c r="X22" s="143" t="s">
        <v>62</v>
      </c>
      <c r="Y22" s="143" t="s">
        <v>63</v>
      </c>
      <c r="Z22" s="174"/>
    </row>
    <row r="23" spans="1:26" s="175" customFormat="1" ht="50.1" customHeight="1" x14ac:dyDescent="0.2">
      <c r="A23" s="146" t="s">
        <v>13</v>
      </c>
      <c r="B23" s="145">
        <v>20</v>
      </c>
      <c r="C23" s="145" t="s">
        <v>1</v>
      </c>
      <c r="D23" s="147">
        <v>80161501</v>
      </c>
      <c r="E23" s="144" t="s">
        <v>95</v>
      </c>
      <c r="F23" s="142" t="s">
        <v>71</v>
      </c>
      <c r="G23" s="142" t="s">
        <v>71</v>
      </c>
      <c r="H23" s="142">
        <v>103</v>
      </c>
      <c r="I23" s="142" t="s">
        <v>65</v>
      </c>
      <c r="J23" s="142" t="s">
        <v>54</v>
      </c>
      <c r="K23" s="142" t="s">
        <v>55</v>
      </c>
      <c r="L23" s="173">
        <v>34150371</v>
      </c>
      <c r="M23" s="173">
        <v>34150371</v>
      </c>
      <c r="N23" s="142" t="s">
        <v>56</v>
      </c>
      <c r="O23" s="142" t="s">
        <v>57</v>
      </c>
      <c r="P23" s="142">
        <v>3</v>
      </c>
      <c r="Q23" s="142" t="s">
        <v>58</v>
      </c>
      <c r="R23" s="143" t="s">
        <v>180</v>
      </c>
      <c r="S23" s="143" t="s">
        <v>398</v>
      </c>
      <c r="T23" s="143" t="s">
        <v>59</v>
      </c>
      <c r="U23" s="143" t="s">
        <v>69</v>
      </c>
      <c r="V23" s="143" t="s">
        <v>60</v>
      </c>
      <c r="W23" s="143" t="s">
        <v>61</v>
      </c>
      <c r="X23" s="143" t="s">
        <v>62</v>
      </c>
      <c r="Y23" s="143" t="s">
        <v>63</v>
      </c>
      <c r="Z23" s="174"/>
    </row>
    <row r="24" spans="1:26" s="175" customFormat="1" ht="50.1" customHeight="1" x14ac:dyDescent="0.2">
      <c r="A24" s="146" t="s">
        <v>13</v>
      </c>
      <c r="B24" s="145">
        <v>21</v>
      </c>
      <c r="C24" s="145" t="s">
        <v>1</v>
      </c>
      <c r="D24" s="147">
        <v>80161501</v>
      </c>
      <c r="E24" s="144" t="s">
        <v>91</v>
      </c>
      <c r="F24" s="142" t="s">
        <v>71</v>
      </c>
      <c r="G24" s="142" t="s">
        <v>71</v>
      </c>
      <c r="H24" s="142">
        <v>103</v>
      </c>
      <c r="I24" s="142" t="s">
        <v>65</v>
      </c>
      <c r="J24" s="142" t="s">
        <v>54</v>
      </c>
      <c r="K24" s="142" t="s">
        <v>55</v>
      </c>
      <c r="L24" s="173">
        <v>27625836</v>
      </c>
      <c r="M24" s="173">
        <v>27625836</v>
      </c>
      <c r="N24" s="142" t="s">
        <v>56</v>
      </c>
      <c r="O24" s="142" t="s">
        <v>57</v>
      </c>
      <c r="P24" s="142">
        <v>4</v>
      </c>
      <c r="Q24" s="142" t="s">
        <v>58</v>
      </c>
      <c r="R24" s="143" t="s">
        <v>180</v>
      </c>
      <c r="S24" s="143" t="s">
        <v>398</v>
      </c>
      <c r="T24" s="143" t="s">
        <v>59</v>
      </c>
      <c r="U24" s="143" t="s">
        <v>69</v>
      </c>
      <c r="V24" s="143" t="s">
        <v>60</v>
      </c>
      <c r="W24" s="143" t="s">
        <v>61</v>
      </c>
      <c r="X24" s="143" t="s">
        <v>62</v>
      </c>
      <c r="Y24" s="143" t="s">
        <v>63</v>
      </c>
      <c r="Z24" s="174"/>
    </row>
    <row r="25" spans="1:26" s="175" customFormat="1" ht="50.1" customHeight="1" x14ac:dyDescent="0.2">
      <c r="A25" s="146" t="s">
        <v>13</v>
      </c>
      <c r="B25" s="145">
        <v>22</v>
      </c>
      <c r="C25" s="145" t="s">
        <v>1</v>
      </c>
      <c r="D25" s="147">
        <v>80161501</v>
      </c>
      <c r="E25" s="144" t="s">
        <v>97</v>
      </c>
      <c r="F25" s="142" t="s">
        <v>71</v>
      </c>
      <c r="G25" s="142" t="s">
        <v>71</v>
      </c>
      <c r="H25" s="142">
        <v>103</v>
      </c>
      <c r="I25" s="142" t="s">
        <v>65</v>
      </c>
      <c r="J25" s="142" t="s">
        <v>54</v>
      </c>
      <c r="K25" s="142" t="s">
        <v>55</v>
      </c>
      <c r="L25" s="173">
        <v>26522500</v>
      </c>
      <c r="M25" s="173">
        <v>26522500</v>
      </c>
      <c r="N25" s="142" t="s">
        <v>56</v>
      </c>
      <c r="O25" s="142" t="s">
        <v>57</v>
      </c>
      <c r="P25" s="142">
        <v>2</v>
      </c>
      <c r="Q25" s="142" t="s">
        <v>58</v>
      </c>
      <c r="R25" s="143" t="s">
        <v>180</v>
      </c>
      <c r="S25" s="143" t="s">
        <v>398</v>
      </c>
      <c r="T25" s="143" t="s">
        <v>59</v>
      </c>
      <c r="U25" s="143" t="s">
        <v>69</v>
      </c>
      <c r="V25" s="143" t="s">
        <v>60</v>
      </c>
      <c r="W25" s="143" t="s">
        <v>61</v>
      </c>
      <c r="X25" s="143" t="s">
        <v>62</v>
      </c>
      <c r="Y25" s="143" t="s">
        <v>63</v>
      </c>
      <c r="Z25" s="174"/>
    </row>
    <row r="26" spans="1:26" s="175" customFormat="1" ht="50.1" customHeight="1" x14ac:dyDescent="0.2">
      <c r="A26" s="146" t="s">
        <v>13</v>
      </c>
      <c r="B26" s="145">
        <v>23</v>
      </c>
      <c r="C26" s="145" t="s">
        <v>1</v>
      </c>
      <c r="D26" s="147">
        <v>80161501</v>
      </c>
      <c r="E26" s="144" t="s">
        <v>98</v>
      </c>
      <c r="F26" s="142" t="s">
        <v>71</v>
      </c>
      <c r="G26" s="142" t="s">
        <v>71</v>
      </c>
      <c r="H26" s="142">
        <v>103</v>
      </c>
      <c r="I26" s="142" t="s">
        <v>65</v>
      </c>
      <c r="J26" s="142" t="s">
        <v>54</v>
      </c>
      <c r="K26" s="142" t="s">
        <v>55</v>
      </c>
      <c r="L26" s="173">
        <v>15291105</v>
      </c>
      <c r="M26" s="173">
        <v>15291105</v>
      </c>
      <c r="N26" s="142" t="s">
        <v>56</v>
      </c>
      <c r="O26" s="142" t="s">
        <v>57</v>
      </c>
      <c r="P26" s="142">
        <v>2</v>
      </c>
      <c r="Q26" s="142" t="s">
        <v>58</v>
      </c>
      <c r="R26" s="143" t="s">
        <v>180</v>
      </c>
      <c r="S26" s="143" t="s">
        <v>398</v>
      </c>
      <c r="T26" s="143" t="s">
        <v>59</v>
      </c>
      <c r="U26" s="143" t="s">
        <v>69</v>
      </c>
      <c r="V26" s="143" t="s">
        <v>60</v>
      </c>
      <c r="W26" s="143" t="s">
        <v>61</v>
      </c>
      <c r="X26" s="143" t="s">
        <v>62</v>
      </c>
      <c r="Y26" s="143" t="s">
        <v>63</v>
      </c>
      <c r="Z26" s="174"/>
    </row>
    <row r="27" spans="1:26" s="175" customFormat="1" ht="50.1" customHeight="1" x14ac:dyDescent="0.2">
      <c r="A27" s="146" t="s">
        <v>13</v>
      </c>
      <c r="B27" s="145">
        <v>24</v>
      </c>
      <c r="C27" s="145" t="s">
        <v>1</v>
      </c>
      <c r="D27" s="147">
        <v>80161501</v>
      </c>
      <c r="E27" s="144" t="s">
        <v>99</v>
      </c>
      <c r="F27" s="142" t="s">
        <v>71</v>
      </c>
      <c r="G27" s="142" t="s">
        <v>71</v>
      </c>
      <c r="H27" s="142">
        <v>103</v>
      </c>
      <c r="I27" s="142" t="s">
        <v>65</v>
      </c>
      <c r="J27" s="142" t="s">
        <v>54</v>
      </c>
      <c r="K27" s="142" t="s">
        <v>55</v>
      </c>
      <c r="L27" s="173">
        <v>9731989</v>
      </c>
      <c r="M27" s="173">
        <v>9731989</v>
      </c>
      <c r="N27" s="142" t="s">
        <v>56</v>
      </c>
      <c r="O27" s="142" t="s">
        <v>57</v>
      </c>
      <c r="P27" s="142">
        <v>1</v>
      </c>
      <c r="Q27" s="142" t="s">
        <v>58</v>
      </c>
      <c r="R27" s="143" t="s">
        <v>180</v>
      </c>
      <c r="S27" s="143" t="s">
        <v>398</v>
      </c>
      <c r="T27" s="143" t="s">
        <v>59</v>
      </c>
      <c r="U27" s="143" t="s">
        <v>69</v>
      </c>
      <c r="V27" s="143" t="s">
        <v>60</v>
      </c>
      <c r="W27" s="143" t="s">
        <v>61</v>
      </c>
      <c r="X27" s="143" t="s">
        <v>62</v>
      </c>
      <c r="Y27" s="143" t="s">
        <v>63</v>
      </c>
      <c r="Z27" s="174"/>
    </row>
    <row r="28" spans="1:26" s="175" customFormat="1" ht="50.1" customHeight="1" x14ac:dyDescent="0.2">
      <c r="A28" s="146" t="s">
        <v>6</v>
      </c>
      <c r="B28" s="145">
        <v>25</v>
      </c>
      <c r="C28" s="145" t="s">
        <v>1</v>
      </c>
      <c r="D28" s="147">
        <v>80161501</v>
      </c>
      <c r="E28" s="144" t="s">
        <v>100</v>
      </c>
      <c r="F28" s="142" t="s">
        <v>101</v>
      </c>
      <c r="G28" s="142" t="s">
        <v>101</v>
      </c>
      <c r="H28" s="142">
        <v>105</v>
      </c>
      <c r="I28" s="142" t="s">
        <v>65</v>
      </c>
      <c r="J28" s="142" t="s">
        <v>54</v>
      </c>
      <c r="K28" s="142" t="s">
        <v>55</v>
      </c>
      <c r="L28" s="173">
        <v>18479230</v>
      </c>
      <c r="M28" s="173">
        <v>18479230</v>
      </c>
      <c r="N28" s="142" t="s">
        <v>102</v>
      </c>
      <c r="O28" s="142" t="s">
        <v>77</v>
      </c>
      <c r="P28" s="142">
        <v>1</v>
      </c>
      <c r="Q28" s="142" t="s">
        <v>58</v>
      </c>
      <c r="R28" s="143" t="s">
        <v>180</v>
      </c>
      <c r="S28" s="143" t="s">
        <v>399</v>
      </c>
      <c r="T28" s="143" t="s">
        <v>59</v>
      </c>
      <c r="U28" s="143" t="s">
        <v>69</v>
      </c>
      <c r="V28" s="143" t="s">
        <v>60</v>
      </c>
      <c r="W28" s="143" t="s">
        <v>61</v>
      </c>
      <c r="X28" s="143" t="s">
        <v>62</v>
      </c>
      <c r="Y28" s="143" t="s">
        <v>62</v>
      </c>
      <c r="Z28" s="174"/>
    </row>
    <row r="29" spans="1:26" s="175" customFormat="1" ht="50.1" customHeight="1" x14ac:dyDescent="0.2">
      <c r="A29" s="146" t="s">
        <v>6</v>
      </c>
      <c r="B29" s="145">
        <v>26</v>
      </c>
      <c r="C29" s="145" t="s">
        <v>1</v>
      </c>
      <c r="D29" s="147">
        <v>80161501</v>
      </c>
      <c r="E29" s="144" t="s">
        <v>108</v>
      </c>
      <c r="F29" s="142" t="s">
        <v>109</v>
      </c>
      <c r="G29" s="142" t="s">
        <v>109</v>
      </c>
      <c r="H29" s="142">
        <v>105</v>
      </c>
      <c r="I29" s="142" t="s">
        <v>65</v>
      </c>
      <c r="J29" s="142" t="s">
        <v>54</v>
      </c>
      <c r="K29" s="142" t="s">
        <v>55</v>
      </c>
      <c r="L29" s="173">
        <v>19841920</v>
      </c>
      <c r="M29" s="173">
        <v>19841920</v>
      </c>
      <c r="N29" s="142" t="s">
        <v>102</v>
      </c>
      <c r="O29" s="142" t="s">
        <v>77</v>
      </c>
      <c r="P29" s="142">
        <v>2</v>
      </c>
      <c r="Q29" s="142" t="s">
        <v>58</v>
      </c>
      <c r="R29" s="143" t="s">
        <v>180</v>
      </c>
      <c r="S29" s="143" t="s">
        <v>399</v>
      </c>
      <c r="T29" s="143" t="s">
        <v>59</v>
      </c>
      <c r="U29" s="143" t="s">
        <v>69</v>
      </c>
      <c r="V29" s="143" t="s">
        <v>60</v>
      </c>
      <c r="W29" s="143" t="s">
        <v>61</v>
      </c>
      <c r="X29" s="143" t="s">
        <v>62</v>
      </c>
      <c r="Y29" s="143" t="s">
        <v>62</v>
      </c>
      <c r="Z29" s="174"/>
    </row>
    <row r="30" spans="1:26" s="175" customFormat="1" ht="50.1" customHeight="1" x14ac:dyDescent="0.2">
      <c r="A30" s="146" t="s">
        <v>8</v>
      </c>
      <c r="B30" s="145">
        <v>27</v>
      </c>
      <c r="C30" s="145" t="s">
        <v>1</v>
      </c>
      <c r="D30" s="147">
        <v>80161501</v>
      </c>
      <c r="E30" s="144" t="s">
        <v>110</v>
      </c>
      <c r="F30" s="142" t="s">
        <v>52</v>
      </c>
      <c r="G30" s="142" t="s">
        <v>52</v>
      </c>
      <c r="H30" s="142">
        <v>95</v>
      </c>
      <c r="I30" s="142" t="s">
        <v>65</v>
      </c>
      <c r="J30" s="142" t="s">
        <v>54</v>
      </c>
      <c r="K30" s="142" t="s">
        <v>55</v>
      </c>
      <c r="L30" s="173">
        <v>8976107</v>
      </c>
      <c r="M30" s="173">
        <v>8976107</v>
      </c>
      <c r="N30" s="142" t="s">
        <v>56</v>
      </c>
      <c r="O30" s="142" t="s">
        <v>77</v>
      </c>
      <c r="P30" s="142">
        <v>1</v>
      </c>
      <c r="Q30" s="142" t="s">
        <v>58</v>
      </c>
      <c r="R30" s="143" t="s">
        <v>180</v>
      </c>
      <c r="S30" s="143" t="s">
        <v>400</v>
      </c>
      <c r="T30" s="143" t="s">
        <v>59</v>
      </c>
      <c r="U30" s="143" t="s">
        <v>69</v>
      </c>
      <c r="V30" s="143" t="s">
        <v>60</v>
      </c>
      <c r="W30" s="143" t="s">
        <v>61</v>
      </c>
      <c r="X30" s="143" t="s">
        <v>62</v>
      </c>
      <c r="Y30" s="143" t="s">
        <v>63</v>
      </c>
      <c r="Z30" s="174"/>
    </row>
    <row r="31" spans="1:26" s="175" customFormat="1" ht="50.1" customHeight="1" x14ac:dyDescent="0.2">
      <c r="A31" s="146" t="s">
        <v>8</v>
      </c>
      <c r="B31" s="145">
        <v>28</v>
      </c>
      <c r="C31" s="145" t="s">
        <v>1</v>
      </c>
      <c r="D31" s="147">
        <v>80161501</v>
      </c>
      <c r="E31" s="144" t="s">
        <v>113</v>
      </c>
      <c r="F31" s="142" t="s">
        <v>52</v>
      </c>
      <c r="G31" s="142" t="s">
        <v>52</v>
      </c>
      <c r="H31" s="142">
        <v>95</v>
      </c>
      <c r="I31" s="142" t="s">
        <v>65</v>
      </c>
      <c r="J31" s="142" t="s">
        <v>54</v>
      </c>
      <c r="K31" s="142" t="s">
        <v>55</v>
      </c>
      <c r="L31" s="173">
        <v>8976107</v>
      </c>
      <c r="M31" s="173">
        <v>8976107</v>
      </c>
      <c r="N31" s="142" t="s">
        <v>56</v>
      </c>
      <c r="O31" s="142" t="s">
        <v>77</v>
      </c>
      <c r="P31" s="142">
        <v>1</v>
      </c>
      <c r="Q31" s="142" t="s">
        <v>58</v>
      </c>
      <c r="R31" s="143" t="s">
        <v>180</v>
      </c>
      <c r="S31" s="143" t="s">
        <v>400</v>
      </c>
      <c r="T31" s="143" t="s">
        <v>59</v>
      </c>
      <c r="U31" s="143" t="s">
        <v>69</v>
      </c>
      <c r="V31" s="143" t="s">
        <v>60</v>
      </c>
      <c r="W31" s="143" t="s">
        <v>61</v>
      </c>
      <c r="X31" s="143" t="s">
        <v>62</v>
      </c>
      <c r="Y31" s="143" t="s">
        <v>63</v>
      </c>
      <c r="Z31" s="174"/>
    </row>
    <row r="32" spans="1:26" s="175" customFormat="1" ht="50.1" customHeight="1" x14ac:dyDescent="0.2">
      <c r="A32" s="146" t="s">
        <v>8</v>
      </c>
      <c r="B32" s="145">
        <v>29</v>
      </c>
      <c r="C32" s="145" t="s">
        <v>1</v>
      </c>
      <c r="D32" s="147">
        <v>80161501</v>
      </c>
      <c r="E32" s="144" t="s">
        <v>114</v>
      </c>
      <c r="F32" s="142" t="s">
        <v>52</v>
      </c>
      <c r="G32" s="142" t="s">
        <v>52</v>
      </c>
      <c r="H32" s="142">
        <v>93</v>
      </c>
      <c r="I32" s="142" t="s">
        <v>65</v>
      </c>
      <c r="J32" s="142" t="s">
        <v>54</v>
      </c>
      <c r="K32" s="142" t="s">
        <v>55</v>
      </c>
      <c r="L32" s="173">
        <v>6903266</v>
      </c>
      <c r="M32" s="173">
        <v>6903266</v>
      </c>
      <c r="N32" s="142" t="s">
        <v>56</v>
      </c>
      <c r="O32" s="142" t="s">
        <v>77</v>
      </c>
      <c r="P32" s="142">
        <v>1</v>
      </c>
      <c r="Q32" s="142" t="s">
        <v>58</v>
      </c>
      <c r="R32" s="143" t="s">
        <v>180</v>
      </c>
      <c r="S32" s="143" t="s">
        <v>400</v>
      </c>
      <c r="T32" s="143" t="s">
        <v>59</v>
      </c>
      <c r="U32" s="143" t="s">
        <v>69</v>
      </c>
      <c r="V32" s="143" t="s">
        <v>60</v>
      </c>
      <c r="W32" s="143" t="s">
        <v>61</v>
      </c>
      <c r="X32" s="143" t="s">
        <v>62</v>
      </c>
      <c r="Y32" s="143" t="s">
        <v>63</v>
      </c>
      <c r="Z32" s="174"/>
    </row>
    <row r="33" spans="1:26" s="175" customFormat="1" ht="50.1" customHeight="1" x14ac:dyDescent="0.2">
      <c r="A33" s="146" t="s">
        <v>8</v>
      </c>
      <c r="B33" s="145">
        <v>30</v>
      </c>
      <c r="C33" s="145" t="s">
        <v>1</v>
      </c>
      <c r="D33" s="147">
        <v>80161501</v>
      </c>
      <c r="E33" s="144" t="s">
        <v>115</v>
      </c>
      <c r="F33" s="142" t="s">
        <v>52</v>
      </c>
      <c r="G33" s="142" t="s">
        <v>52</v>
      </c>
      <c r="H33" s="142">
        <v>102</v>
      </c>
      <c r="I33" s="142" t="s">
        <v>65</v>
      </c>
      <c r="J33" s="142" t="s">
        <v>54</v>
      </c>
      <c r="K33" s="142" t="s">
        <v>55</v>
      </c>
      <c r="L33" s="173">
        <v>7871324</v>
      </c>
      <c r="M33" s="173">
        <v>7871324</v>
      </c>
      <c r="N33" s="142" t="s">
        <v>56</v>
      </c>
      <c r="O33" s="142" t="s">
        <v>77</v>
      </c>
      <c r="P33" s="142">
        <v>1</v>
      </c>
      <c r="Q33" s="142" t="s">
        <v>58</v>
      </c>
      <c r="R33" s="143" t="s">
        <v>180</v>
      </c>
      <c r="S33" s="143" t="s">
        <v>400</v>
      </c>
      <c r="T33" s="143" t="s">
        <v>59</v>
      </c>
      <c r="U33" s="143" t="s">
        <v>69</v>
      </c>
      <c r="V33" s="143" t="s">
        <v>60</v>
      </c>
      <c r="W33" s="143" t="s">
        <v>61</v>
      </c>
      <c r="X33" s="143" t="s">
        <v>62</v>
      </c>
      <c r="Y33" s="143" t="s">
        <v>63</v>
      </c>
      <c r="Z33" s="174"/>
    </row>
    <row r="34" spans="1:26" s="175" customFormat="1" ht="50.1" customHeight="1" x14ac:dyDescent="0.2">
      <c r="A34" s="146" t="s">
        <v>8</v>
      </c>
      <c r="B34" s="145">
        <v>31</v>
      </c>
      <c r="C34" s="145" t="s">
        <v>1</v>
      </c>
      <c r="D34" s="147">
        <v>80161501</v>
      </c>
      <c r="E34" s="144" t="s">
        <v>116</v>
      </c>
      <c r="F34" s="142" t="s">
        <v>52</v>
      </c>
      <c r="G34" s="142" t="s">
        <v>52</v>
      </c>
      <c r="H34" s="142">
        <v>93</v>
      </c>
      <c r="I34" s="142" t="s">
        <v>65</v>
      </c>
      <c r="J34" s="142" t="s">
        <v>54</v>
      </c>
      <c r="K34" s="142" t="s">
        <v>55</v>
      </c>
      <c r="L34" s="173">
        <v>8787136</v>
      </c>
      <c r="M34" s="173">
        <v>8787136</v>
      </c>
      <c r="N34" s="142" t="s">
        <v>56</v>
      </c>
      <c r="O34" s="142" t="s">
        <v>77</v>
      </c>
      <c r="P34" s="142">
        <v>1</v>
      </c>
      <c r="Q34" s="142" t="s">
        <v>58</v>
      </c>
      <c r="R34" s="143" t="s">
        <v>180</v>
      </c>
      <c r="S34" s="143" t="s">
        <v>400</v>
      </c>
      <c r="T34" s="143" t="s">
        <v>59</v>
      </c>
      <c r="U34" s="143" t="s">
        <v>69</v>
      </c>
      <c r="V34" s="143" t="s">
        <v>60</v>
      </c>
      <c r="W34" s="143" t="s">
        <v>61</v>
      </c>
      <c r="X34" s="143" t="s">
        <v>62</v>
      </c>
      <c r="Y34" s="143" t="s">
        <v>63</v>
      </c>
      <c r="Z34" s="174"/>
    </row>
    <row r="35" spans="1:26" s="175" customFormat="1" ht="50.1" customHeight="1" x14ac:dyDescent="0.2">
      <c r="A35" s="146" t="s">
        <v>8</v>
      </c>
      <c r="B35" s="145">
        <v>32</v>
      </c>
      <c r="C35" s="145" t="s">
        <v>1</v>
      </c>
      <c r="D35" s="147">
        <v>80161501</v>
      </c>
      <c r="E35" s="144" t="s">
        <v>117</v>
      </c>
      <c r="F35" s="142" t="s">
        <v>52</v>
      </c>
      <c r="G35" s="142" t="s">
        <v>52</v>
      </c>
      <c r="H35" s="142">
        <v>1</v>
      </c>
      <c r="I35" s="142" t="s">
        <v>53</v>
      </c>
      <c r="J35" s="142" t="s">
        <v>118</v>
      </c>
      <c r="K35" s="142" t="s">
        <v>55</v>
      </c>
      <c r="L35" s="173">
        <v>17413811</v>
      </c>
      <c r="M35" s="173">
        <v>17413811</v>
      </c>
      <c r="N35" s="142" t="s">
        <v>56</v>
      </c>
      <c r="O35" s="142" t="s">
        <v>77</v>
      </c>
      <c r="P35" s="142">
        <v>1</v>
      </c>
      <c r="Q35" s="142" t="s">
        <v>58</v>
      </c>
      <c r="R35" s="143" t="s">
        <v>180</v>
      </c>
      <c r="S35" s="143" t="s">
        <v>400</v>
      </c>
      <c r="T35" s="143" t="s">
        <v>59</v>
      </c>
      <c r="U35" s="143" t="s">
        <v>69</v>
      </c>
      <c r="V35" s="143" t="s">
        <v>60</v>
      </c>
      <c r="W35" s="143" t="s">
        <v>61</v>
      </c>
      <c r="X35" s="143" t="s">
        <v>62</v>
      </c>
      <c r="Y35" s="143" t="s">
        <v>63</v>
      </c>
      <c r="Z35" s="174"/>
    </row>
    <row r="36" spans="1:26" s="175" customFormat="1" ht="50.1" customHeight="1" x14ac:dyDescent="0.2">
      <c r="A36" s="146" t="s">
        <v>8</v>
      </c>
      <c r="B36" s="145">
        <v>33</v>
      </c>
      <c r="C36" s="145" t="s">
        <v>1</v>
      </c>
      <c r="D36" s="147">
        <v>80161501</v>
      </c>
      <c r="E36" s="144" t="s">
        <v>117</v>
      </c>
      <c r="F36" s="142" t="s">
        <v>52</v>
      </c>
      <c r="G36" s="142" t="s">
        <v>52</v>
      </c>
      <c r="H36" s="142">
        <v>1</v>
      </c>
      <c r="I36" s="142" t="s">
        <v>53</v>
      </c>
      <c r="J36" s="142" t="s">
        <v>118</v>
      </c>
      <c r="K36" s="142" t="s">
        <v>55</v>
      </c>
      <c r="L36" s="173">
        <v>17413811</v>
      </c>
      <c r="M36" s="173">
        <v>17413811</v>
      </c>
      <c r="N36" s="142" t="s">
        <v>56</v>
      </c>
      <c r="O36" s="142" t="s">
        <v>77</v>
      </c>
      <c r="P36" s="142">
        <v>1</v>
      </c>
      <c r="Q36" s="142" t="s">
        <v>58</v>
      </c>
      <c r="R36" s="143" t="s">
        <v>180</v>
      </c>
      <c r="S36" s="143" t="s">
        <v>400</v>
      </c>
      <c r="T36" s="143" t="s">
        <v>59</v>
      </c>
      <c r="U36" s="143" t="s">
        <v>69</v>
      </c>
      <c r="V36" s="143" t="s">
        <v>60</v>
      </c>
      <c r="W36" s="143" t="s">
        <v>61</v>
      </c>
      <c r="X36" s="143" t="s">
        <v>62</v>
      </c>
      <c r="Y36" s="143" t="s">
        <v>63</v>
      </c>
      <c r="Z36" s="174"/>
    </row>
    <row r="37" spans="1:26" s="175" customFormat="1" ht="50.1" customHeight="1" x14ac:dyDescent="0.2">
      <c r="A37" s="146" t="s">
        <v>11</v>
      </c>
      <c r="B37" s="145">
        <v>34</v>
      </c>
      <c r="C37" s="145" t="s">
        <v>1</v>
      </c>
      <c r="D37" s="147">
        <v>80161501</v>
      </c>
      <c r="E37" s="144" t="s">
        <v>120</v>
      </c>
      <c r="F37" s="142" t="s">
        <v>101</v>
      </c>
      <c r="G37" s="142" t="s">
        <v>101</v>
      </c>
      <c r="H37" s="142">
        <v>4</v>
      </c>
      <c r="I37" s="142" t="s">
        <v>53</v>
      </c>
      <c r="J37" s="142" t="s">
        <v>54</v>
      </c>
      <c r="K37" s="142" t="s">
        <v>55</v>
      </c>
      <c r="L37" s="173">
        <v>16092720</v>
      </c>
      <c r="M37" s="173">
        <v>16092720</v>
      </c>
      <c r="N37" s="142" t="s">
        <v>102</v>
      </c>
      <c r="O37" s="142" t="s">
        <v>77</v>
      </c>
      <c r="P37" s="142">
        <v>2</v>
      </c>
      <c r="Q37" s="142" t="s">
        <v>58</v>
      </c>
      <c r="R37" s="143" t="s">
        <v>180</v>
      </c>
      <c r="S37" s="143" t="s">
        <v>401</v>
      </c>
      <c r="T37" s="143" t="s">
        <v>59</v>
      </c>
      <c r="U37" s="143" t="s">
        <v>69</v>
      </c>
      <c r="V37" s="143" t="s">
        <v>60</v>
      </c>
      <c r="W37" s="143" t="s">
        <v>61</v>
      </c>
      <c r="X37" s="143" t="s">
        <v>62</v>
      </c>
      <c r="Y37" s="143" t="s">
        <v>63</v>
      </c>
      <c r="Z37" s="174"/>
    </row>
    <row r="38" spans="1:26" s="175" customFormat="1" ht="50.1" customHeight="1" x14ac:dyDescent="0.2">
      <c r="A38" s="146" t="s">
        <v>11</v>
      </c>
      <c r="B38" s="145">
        <v>35</v>
      </c>
      <c r="C38" s="145" t="s">
        <v>1</v>
      </c>
      <c r="D38" s="147">
        <v>80161501</v>
      </c>
      <c r="E38" s="144" t="s">
        <v>122</v>
      </c>
      <c r="F38" s="142" t="s">
        <v>101</v>
      </c>
      <c r="G38" s="142" t="s">
        <v>101</v>
      </c>
      <c r="H38" s="142">
        <v>4</v>
      </c>
      <c r="I38" s="142" t="s">
        <v>53</v>
      </c>
      <c r="J38" s="142" t="s">
        <v>54</v>
      </c>
      <c r="K38" s="142" t="s">
        <v>55</v>
      </c>
      <c r="L38" s="173">
        <v>13262280</v>
      </c>
      <c r="M38" s="173">
        <v>13262280</v>
      </c>
      <c r="N38" s="142" t="s">
        <v>102</v>
      </c>
      <c r="O38" s="142" t="s">
        <v>77</v>
      </c>
      <c r="P38" s="142">
        <v>1</v>
      </c>
      <c r="Q38" s="142" t="s">
        <v>58</v>
      </c>
      <c r="R38" s="143" t="s">
        <v>180</v>
      </c>
      <c r="S38" s="143" t="s">
        <v>401</v>
      </c>
      <c r="T38" s="143" t="s">
        <v>59</v>
      </c>
      <c r="U38" s="143" t="s">
        <v>69</v>
      </c>
      <c r="V38" s="143" t="s">
        <v>60</v>
      </c>
      <c r="W38" s="143" t="s">
        <v>61</v>
      </c>
      <c r="X38" s="143" t="s">
        <v>62</v>
      </c>
      <c r="Y38" s="143" t="s">
        <v>63</v>
      </c>
      <c r="Z38" s="174"/>
    </row>
    <row r="39" spans="1:26" s="175" customFormat="1" ht="50.1" customHeight="1" x14ac:dyDescent="0.2">
      <c r="A39" s="146" t="s">
        <v>12</v>
      </c>
      <c r="B39" s="145">
        <v>36</v>
      </c>
      <c r="C39" s="145" t="s">
        <v>1</v>
      </c>
      <c r="D39" s="147">
        <v>80161501</v>
      </c>
      <c r="E39" s="144" t="s">
        <v>123</v>
      </c>
      <c r="F39" s="142" t="s">
        <v>101</v>
      </c>
      <c r="G39" s="142" t="s">
        <v>124</v>
      </c>
      <c r="H39" s="142">
        <v>105</v>
      </c>
      <c r="I39" s="142" t="s">
        <v>65</v>
      </c>
      <c r="J39" s="142" t="s">
        <v>54</v>
      </c>
      <c r="K39" s="142" t="s">
        <v>55</v>
      </c>
      <c r="L39" s="173">
        <v>42077560</v>
      </c>
      <c r="M39" s="173">
        <v>42077560</v>
      </c>
      <c r="N39" s="142" t="s">
        <v>56</v>
      </c>
      <c r="O39" s="142" t="s">
        <v>57</v>
      </c>
      <c r="P39" s="142">
        <v>4</v>
      </c>
      <c r="Q39" s="142" t="s">
        <v>58</v>
      </c>
      <c r="R39" s="143" t="s">
        <v>180</v>
      </c>
      <c r="S39" s="143" t="s">
        <v>125</v>
      </c>
      <c r="T39" s="143" t="s">
        <v>59</v>
      </c>
      <c r="U39" s="143" t="s">
        <v>59</v>
      </c>
      <c r="V39" s="143" t="s">
        <v>60</v>
      </c>
      <c r="W39" s="143" t="s">
        <v>61</v>
      </c>
      <c r="X39" s="143" t="s">
        <v>62</v>
      </c>
      <c r="Y39" s="143" t="s">
        <v>63</v>
      </c>
      <c r="Z39" s="174"/>
    </row>
    <row r="40" spans="1:26" s="175" customFormat="1" ht="50.1" customHeight="1" x14ac:dyDescent="0.2">
      <c r="A40" s="146" t="s">
        <v>12</v>
      </c>
      <c r="B40" s="145">
        <v>37</v>
      </c>
      <c r="C40" s="145" t="s">
        <v>1</v>
      </c>
      <c r="D40" s="147">
        <v>80161501</v>
      </c>
      <c r="E40" s="144" t="s">
        <v>126</v>
      </c>
      <c r="F40" s="142" t="s">
        <v>101</v>
      </c>
      <c r="G40" s="142" t="s">
        <v>124</v>
      </c>
      <c r="H40" s="142">
        <v>105</v>
      </c>
      <c r="I40" s="142" t="s">
        <v>65</v>
      </c>
      <c r="J40" s="142" t="s">
        <v>54</v>
      </c>
      <c r="K40" s="142" t="s">
        <v>55</v>
      </c>
      <c r="L40" s="173">
        <v>46417980</v>
      </c>
      <c r="M40" s="173">
        <v>46417980</v>
      </c>
      <c r="N40" s="142" t="s">
        <v>56</v>
      </c>
      <c r="O40" s="142" t="s">
        <v>57</v>
      </c>
      <c r="P40" s="142">
        <v>4</v>
      </c>
      <c r="Q40" s="142" t="s">
        <v>58</v>
      </c>
      <c r="R40" s="143" t="s">
        <v>180</v>
      </c>
      <c r="S40" s="143" t="s">
        <v>125</v>
      </c>
      <c r="T40" s="143" t="s">
        <v>59</v>
      </c>
      <c r="U40" s="143" t="s">
        <v>59</v>
      </c>
      <c r="V40" s="143" t="s">
        <v>60</v>
      </c>
      <c r="W40" s="143" t="s">
        <v>61</v>
      </c>
      <c r="X40" s="143" t="s">
        <v>62</v>
      </c>
      <c r="Y40" s="143" t="s">
        <v>63</v>
      </c>
      <c r="Z40" s="174"/>
    </row>
    <row r="41" spans="1:26" s="175" customFormat="1" ht="50.1" customHeight="1" x14ac:dyDescent="0.2">
      <c r="A41" s="146" t="s">
        <v>12</v>
      </c>
      <c r="B41" s="145">
        <v>38</v>
      </c>
      <c r="C41" s="145" t="s">
        <v>1</v>
      </c>
      <c r="D41" s="147">
        <v>80161501</v>
      </c>
      <c r="E41" s="144" t="s">
        <v>127</v>
      </c>
      <c r="F41" s="142" t="s">
        <v>101</v>
      </c>
      <c r="G41" s="142" t="s">
        <v>124</v>
      </c>
      <c r="H41" s="142">
        <v>105</v>
      </c>
      <c r="I41" s="142" t="s">
        <v>65</v>
      </c>
      <c r="J41" s="142" t="s">
        <v>54</v>
      </c>
      <c r="K41" s="142" t="s">
        <v>55</v>
      </c>
      <c r="L41" s="173">
        <v>56324520</v>
      </c>
      <c r="M41" s="173">
        <v>56324520</v>
      </c>
      <c r="N41" s="142" t="s">
        <v>56</v>
      </c>
      <c r="O41" s="142" t="s">
        <v>57</v>
      </c>
      <c r="P41" s="142">
        <v>8</v>
      </c>
      <c r="Q41" s="142" t="s">
        <v>58</v>
      </c>
      <c r="R41" s="143" t="s">
        <v>180</v>
      </c>
      <c r="S41" s="143" t="s">
        <v>125</v>
      </c>
      <c r="T41" s="143" t="s">
        <v>59</v>
      </c>
      <c r="U41" s="143" t="s">
        <v>59</v>
      </c>
      <c r="V41" s="143" t="s">
        <v>60</v>
      </c>
      <c r="W41" s="143" t="s">
        <v>61</v>
      </c>
      <c r="X41" s="143" t="s">
        <v>62</v>
      </c>
      <c r="Y41" s="143" t="s">
        <v>62</v>
      </c>
      <c r="Z41" s="174"/>
    </row>
    <row r="42" spans="1:26" s="175" customFormat="1" ht="50.1" customHeight="1" x14ac:dyDescent="0.2">
      <c r="A42" s="146" t="s">
        <v>12</v>
      </c>
      <c r="B42" s="145">
        <v>39</v>
      </c>
      <c r="C42" s="145" t="s">
        <v>1</v>
      </c>
      <c r="D42" s="147">
        <v>80161501</v>
      </c>
      <c r="E42" s="144" t="s">
        <v>128</v>
      </c>
      <c r="F42" s="142" t="s">
        <v>101</v>
      </c>
      <c r="G42" s="142" t="s">
        <v>124</v>
      </c>
      <c r="H42" s="142">
        <v>105</v>
      </c>
      <c r="I42" s="142" t="s">
        <v>65</v>
      </c>
      <c r="J42" s="142" t="s">
        <v>54</v>
      </c>
      <c r="K42" s="142" t="s">
        <v>55</v>
      </c>
      <c r="L42" s="173">
        <v>19841920</v>
      </c>
      <c r="M42" s="173">
        <v>19841920</v>
      </c>
      <c r="N42" s="142" t="s">
        <v>56</v>
      </c>
      <c r="O42" s="142" t="s">
        <v>57</v>
      </c>
      <c r="P42" s="142">
        <v>2</v>
      </c>
      <c r="Q42" s="142" t="s">
        <v>58</v>
      </c>
      <c r="R42" s="143" t="s">
        <v>180</v>
      </c>
      <c r="S42" s="143" t="s">
        <v>125</v>
      </c>
      <c r="T42" s="143" t="s">
        <v>59</v>
      </c>
      <c r="U42" s="143" t="s">
        <v>59</v>
      </c>
      <c r="V42" s="143" t="s">
        <v>60</v>
      </c>
      <c r="W42" s="143" t="s">
        <v>61</v>
      </c>
      <c r="X42" s="143" t="s">
        <v>62</v>
      </c>
      <c r="Y42" s="143" t="s">
        <v>62</v>
      </c>
      <c r="Z42" s="174"/>
    </row>
    <row r="43" spans="1:26" s="175" customFormat="1" ht="50.1" customHeight="1" x14ac:dyDescent="0.2">
      <c r="A43" s="146" t="s">
        <v>12</v>
      </c>
      <c r="B43" s="145">
        <v>40</v>
      </c>
      <c r="C43" s="145" t="s">
        <v>1</v>
      </c>
      <c r="D43" s="147">
        <v>80161501</v>
      </c>
      <c r="E43" s="144" t="s">
        <v>129</v>
      </c>
      <c r="F43" s="142" t="s">
        <v>101</v>
      </c>
      <c r="G43" s="142" t="s">
        <v>124</v>
      </c>
      <c r="H43" s="142">
        <v>105</v>
      </c>
      <c r="I43" s="142" t="s">
        <v>65</v>
      </c>
      <c r="J43" s="142" t="s">
        <v>54</v>
      </c>
      <c r="K43" s="142" t="s">
        <v>55</v>
      </c>
      <c r="L43" s="173">
        <v>13388970</v>
      </c>
      <c r="M43" s="173">
        <v>13388970</v>
      </c>
      <c r="N43" s="142" t="s">
        <v>56</v>
      </c>
      <c r="O43" s="142" t="s">
        <v>57</v>
      </c>
      <c r="P43" s="142">
        <v>1</v>
      </c>
      <c r="Q43" s="142" t="s">
        <v>58</v>
      </c>
      <c r="R43" s="143" t="s">
        <v>180</v>
      </c>
      <c r="S43" s="143" t="s">
        <v>125</v>
      </c>
      <c r="T43" s="143" t="s">
        <v>59</v>
      </c>
      <c r="U43" s="143" t="s">
        <v>59</v>
      </c>
      <c r="V43" s="143" t="s">
        <v>60</v>
      </c>
      <c r="W43" s="143" t="s">
        <v>61</v>
      </c>
      <c r="X43" s="143" t="s">
        <v>62</v>
      </c>
      <c r="Y43" s="143" t="s">
        <v>62</v>
      </c>
      <c r="Z43" s="174"/>
    </row>
    <row r="44" spans="1:26" s="175" customFormat="1" ht="50.1" customHeight="1" x14ac:dyDescent="0.2">
      <c r="A44" s="146" t="s">
        <v>12</v>
      </c>
      <c r="B44" s="145">
        <v>41</v>
      </c>
      <c r="C44" s="145" t="s">
        <v>1</v>
      </c>
      <c r="D44" s="147">
        <v>80161501</v>
      </c>
      <c r="E44" s="144" t="s">
        <v>130</v>
      </c>
      <c r="F44" s="142" t="s">
        <v>101</v>
      </c>
      <c r="G44" s="142" t="s">
        <v>124</v>
      </c>
      <c r="H44" s="142">
        <v>105</v>
      </c>
      <c r="I44" s="142" t="s">
        <v>65</v>
      </c>
      <c r="J44" s="142" t="s">
        <v>54</v>
      </c>
      <c r="K44" s="142" t="s">
        <v>55</v>
      </c>
      <c r="L44" s="173">
        <v>11604495</v>
      </c>
      <c r="M44" s="173">
        <v>11604495</v>
      </c>
      <c r="N44" s="142" t="s">
        <v>56</v>
      </c>
      <c r="O44" s="142" t="s">
        <v>57</v>
      </c>
      <c r="P44" s="142">
        <v>1</v>
      </c>
      <c r="Q44" s="142" t="s">
        <v>58</v>
      </c>
      <c r="R44" s="143" t="s">
        <v>180</v>
      </c>
      <c r="S44" s="143" t="s">
        <v>125</v>
      </c>
      <c r="T44" s="143" t="s">
        <v>59</v>
      </c>
      <c r="U44" s="143" t="s">
        <v>59</v>
      </c>
      <c r="V44" s="143" t="s">
        <v>60</v>
      </c>
      <c r="W44" s="143" t="s">
        <v>61</v>
      </c>
      <c r="X44" s="143" t="s">
        <v>62</v>
      </c>
      <c r="Y44" s="143" t="s">
        <v>62</v>
      </c>
      <c r="Z44" s="174"/>
    </row>
    <row r="45" spans="1:26" s="175" customFormat="1" ht="50.1" customHeight="1" x14ac:dyDescent="0.2">
      <c r="A45" s="146" t="s">
        <v>12</v>
      </c>
      <c r="B45" s="145">
        <v>42</v>
      </c>
      <c r="C45" s="145" t="s">
        <v>1</v>
      </c>
      <c r="D45" s="147">
        <v>80161501</v>
      </c>
      <c r="E45" s="144" t="s">
        <v>131</v>
      </c>
      <c r="F45" s="142" t="s">
        <v>101</v>
      </c>
      <c r="G45" s="142" t="s">
        <v>124</v>
      </c>
      <c r="H45" s="142">
        <v>105</v>
      </c>
      <c r="I45" s="142" t="s">
        <v>65</v>
      </c>
      <c r="J45" s="142" t="s">
        <v>54</v>
      </c>
      <c r="K45" s="142" t="s">
        <v>55</v>
      </c>
      <c r="L45" s="173">
        <v>29281170</v>
      </c>
      <c r="M45" s="173">
        <v>29281170</v>
      </c>
      <c r="N45" s="142" t="s">
        <v>56</v>
      </c>
      <c r="O45" s="142" t="s">
        <v>57</v>
      </c>
      <c r="P45" s="142">
        <v>1</v>
      </c>
      <c r="Q45" s="142" t="s">
        <v>58</v>
      </c>
      <c r="R45" s="143" t="s">
        <v>180</v>
      </c>
      <c r="S45" s="143" t="s">
        <v>125</v>
      </c>
      <c r="T45" s="143" t="s">
        <v>59</v>
      </c>
      <c r="U45" s="143" t="s">
        <v>59</v>
      </c>
      <c r="V45" s="143" t="s">
        <v>60</v>
      </c>
      <c r="W45" s="143" t="s">
        <v>225</v>
      </c>
      <c r="X45" s="143" t="s">
        <v>226</v>
      </c>
      <c r="Y45" s="143" t="s">
        <v>227</v>
      </c>
      <c r="Z45" s="174"/>
    </row>
    <row r="46" spans="1:26" s="175" customFormat="1" ht="50.1" customHeight="1" x14ac:dyDescent="0.2">
      <c r="A46" s="146" t="s">
        <v>12</v>
      </c>
      <c r="B46" s="145">
        <v>43</v>
      </c>
      <c r="C46" s="145" t="s">
        <v>1</v>
      </c>
      <c r="D46" s="147">
        <v>80161501</v>
      </c>
      <c r="E46" s="144" t="s">
        <v>132</v>
      </c>
      <c r="F46" s="142" t="s">
        <v>101</v>
      </c>
      <c r="G46" s="142" t="s">
        <v>124</v>
      </c>
      <c r="H46" s="142">
        <v>90</v>
      </c>
      <c r="I46" s="142" t="s">
        <v>65</v>
      </c>
      <c r="J46" s="142" t="s">
        <v>54</v>
      </c>
      <c r="K46" s="142" t="s">
        <v>55</v>
      </c>
      <c r="L46" s="173">
        <v>15718830</v>
      </c>
      <c r="M46" s="173">
        <v>15718830</v>
      </c>
      <c r="N46" s="142" t="s">
        <v>56</v>
      </c>
      <c r="O46" s="142" t="s">
        <v>57</v>
      </c>
      <c r="P46" s="142">
        <v>1</v>
      </c>
      <c r="Q46" s="142" t="s">
        <v>58</v>
      </c>
      <c r="R46" s="143" t="s">
        <v>180</v>
      </c>
      <c r="S46" s="143" t="s">
        <v>125</v>
      </c>
      <c r="T46" s="143" t="s">
        <v>59</v>
      </c>
      <c r="U46" s="143" t="s">
        <v>59</v>
      </c>
      <c r="V46" s="143" t="s">
        <v>60</v>
      </c>
      <c r="W46" s="143" t="s">
        <v>225</v>
      </c>
      <c r="X46" s="143" t="s">
        <v>226</v>
      </c>
      <c r="Y46" s="143" t="s">
        <v>227</v>
      </c>
      <c r="Z46" s="174"/>
    </row>
    <row r="47" spans="1:26" s="175" customFormat="1" ht="50.1" customHeight="1" x14ac:dyDescent="0.2">
      <c r="A47" s="146" t="s">
        <v>12</v>
      </c>
      <c r="B47" s="145">
        <v>44</v>
      </c>
      <c r="C47" s="145" t="s">
        <v>1</v>
      </c>
      <c r="D47" s="147">
        <v>80161501</v>
      </c>
      <c r="E47" s="144" t="s">
        <v>133</v>
      </c>
      <c r="F47" s="142" t="s">
        <v>101</v>
      </c>
      <c r="G47" s="142" t="s">
        <v>124</v>
      </c>
      <c r="H47" s="142">
        <v>105</v>
      </c>
      <c r="I47" s="142" t="s">
        <v>65</v>
      </c>
      <c r="J47" s="142" t="s">
        <v>54</v>
      </c>
      <c r="K47" s="142" t="s">
        <v>55</v>
      </c>
      <c r="L47" s="173">
        <v>10519390</v>
      </c>
      <c r="M47" s="173">
        <v>10519390</v>
      </c>
      <c r="N47" s="142" t="s">
        <v>56</v>
      </c>
      <c r="O47" s="142" t="s">
        <v>57</v>
      </c>
      <c r="P47" s="142">
        <v>1</v>
      </c>
      <c r="Q47" s="142" t="s">
        <v>58</v>
      </c>
      <c r="R47" s="143" t="s">
        <v>180</v>
      </c>
      <c r="S47" s="143" t="s">
        <v>125</v>
      </c>
      <c r="T47" s="143" t="s">
        <v>59</v>
      </c>
      <c r="U47" s="143" t="s">
        <v>59</v>
      </c>
      <c r="V47" s="143" t="s">
        <v>60</v>
      </c>
      <c r="W47" s="143" t="s">
        <v>61</v>
      </c>
      <c r="X47" s="143" t="s">
        <v>62</v>
      </c>
      <c r="Y47" s="143" t="s">
        <v>134</v>
      </c>
      <c r="Z47" s="174"/>
    </row>
    <row r="48" spans="1:26" s="175" customFormat="1" ht="50.1" customHeight="1" x14ac:dyDescent="0.2">
      <c r="A48" s="146" t="s">
        <v>12</v>
      </c>
      <c r="B48" s="145">
        <v>45</v>
      </c>
      <c r="C48" s="145" t="s">
        <v>1</v>
      </c>
      <c r="D48" s="147">
        <v>80161501</v>
      </c>
      <c r="E48" s="144" t="s">
        <v>135</v>
      </c>
      <c r="F48" s="142" t="s">
        <v>101</v>
      </c>
      <c r="G48" s="142" t="s">
        <v>124</v>
      </c>
      <c r="H48" s="142">
        <v>105</v>
      </c>
      <c r="I48" s="142" t="s">
        <v>65</v>
      </c>
      <c r="J48" s="142" t="s">
        <v>54</v>
      </c>
      <c r="K48" s="142" t="s">
        <v>55</v>
      </c>
      <c r="L48" s="173">
        <v>14081130</v>
      </c>
      <c r="M48" s="173">
        <v>14081130</v>
      </c>
      <c r="N48" s="142" t="s">
        <v>56</v>
      </c>
      <c r="O48" s="142" t="s">
        <v>57</v>
      </c>
      <c r="P48" s="142">
        <v>2</v>
      </c>
      <c r="Q48" s="142" t="s">
        <v>58</v>
      </c>
      <c r="R48" s="143" t="s">
        <v>180</v>
      </c>
      <c r="S48" s="143" t="s">
        <v>125</v>
      </c>
      <c r="T48" s="143" t="s">
        <v>59</v>
      </c>
      <c r="U48" s="143" t="s">
        <v>59</v>
      </c>
      <c r="V48" s="143" t="s">
        <v>60</v>
      </c>
      <c r="W48" s="143" t="s">
        <v>61</v>
      </c>
      <c r="X48" s="143" t="s">
        <v>62</v>
      </c>
      <c r="Y48" s="143" t="s">
        <v>62</v>
      </c>
      <c r="Z48" s="174"/>
    </row>
    <row r="49" spans="1:26" s="175" customFormat="1" ht="50.1" customHeight="1" x14ac:dyDescent="0.2">
      <c r="A49" s="146" t="s">
        <v>12</v>
      </c>
      <c r="B49" s="145">
        <v>46</v>
      </c>
      <c r="C49" s="145" t="s">
        <v>1</v>
      </c>
      <c r="D49" s="147">
        <v>80161501</v>
      </c>
      <c r="E49" s="144" t="s">
        <v>136</v>
      </c>
      <c r="F49" s="142" t="s">
        <v>101</v>
      </c>
      <c r="G49" s="142" t="s">
        <v>124</v>
      </c>
      <c r="H49" s="142">
        <v>105</v>
      </c>
      <c r="I49" s="142" t="s">
        <v>65</v>
      </c>
      <c r="J49" s="142" t="s">
        <v>54</v>
      </c>
      <c r="K49" s="142" t="s">
        <v>55</v>
      </c>
      <c r="L49" s="173">
        <v>14081130</v>
      </c>
      <c r="M49" s="173">
        <v>14081130</v>
      </c>
      <c r="N49" s="142" t="s">
        <v>56</v>
      </c>
      <c r="O49" s="142" t="s">
        <v>57</v>
      </c>
      <c r="P49" s="142">
        <v>2</v>
      </c>
      <c r="Q49" s="142" t="s">
        <v>58</v>
      </c>
      <c r="R49" s="143" t="s">
        <v>180</v>
      </c>
      <c r="S49" s="143" t="s">
        <v>125</v>
      </c>
      <c r="T49" s="143" t="s">
        <v>59</v>
      </c>
      <c r="U49" s="143" t="s">
        <v>59</v>
      </c>
      <c r="V49" s="143" t="s">
        <v>60</v>
      </c>
      <c r="W49" s="143" t="s">
        <v>61</v>
      </c>
      <c r="X49" s="143" t="s">
        <v>62</v>
      </c>
      <c r="Y49" s="143" t="s">
        <v>62</v>
      </c>
      <c r="Z49" s="174"/>
    </row>
    <row r="50" spans="1:26" s="175" customFormat="1" ht="50.1" customHeight="1" x14ac:dyDescent="0.2">
      <c r="A50" s="146" t="s">
        <v>12</v>
      </c>
      <c r="B50" s="145">
        <v>47</v>
      </c>
      <c r="C50" s="145" t="s">
        <v>1</v>
      </c>
      <c r="D50" s="147">
        <v>80161501</v>
      </c>
      <c r="E50" s="144" t="s">
        <v>137</v>
      </c>
      <c r="F50" s="142" t="s">
        <v>101</v>
      </c>
      <c r="G50" s="142" t="s">
        <v>124</v>
      </c>
      <c r="H50" s="142">
        <v>105</v>
      </c>
      <c r="I50" s="142" t="s">
        <v>65</v>
      </c>
      <c r="J50" s="142" t="s">
        <v>54</v>
      </c>
      <c r="K50" s="142" t="s">
        <v>55</v>
      </c>
      <c r="L50" s="173">
        <v>11604495</v>
      </c>
      <c r="M50" s="173">
        <v>11604495</v>
      </c>
      <c r="N50" s="142" t="s">
        <v>56</v>
      </c>
      <c r="O50" s="142" t="s">
        <v>57</v>
      </c>
      <c r="P50" s="142">
        <v>1</v>
      </c>
      <c r="Q50" s="142" t="s">
        <v>58</v>
      </c>
      <c r="R50" s="143" t="s">
        <v>180</v>
      </c>
      <c r="S50" s="143" t="s">
        <v>125</v>
      </c>
      <c r="T50" s="143" t="s">
        <v>59</v>
      </c>
      <c r="U50" s="143" t="s">
        <v>59</v>
      </c>
      <c r="V50" s="143" t="s">
        <v>60</v>
      </c>
      <c r="W50" s="143" t="s">
        <v>61</v>
      </c>
      <c r="X50" s="143" t="s">
        <v>154</v>
      </c>
      <c r="Y50" s="143" t="s">
        <v>141</v>
      </c>
      <c r="Z50" s="174"/>
    </row>
    <row r="51" spans="1:26" s="175" customFormat="1" ht="50.1" customHeight="1" x14ac:dyDescent="0.2">
      <c r="A51" s="146" t="s">
        <v>12</v>
      </c>
      <c r="B51" s="145">
        <v>48</v>
      </c>
      <c r="C51" s="145" t="s">
        <v>1</v>
      </c>
      <c r="D51" s="147">
        <v>80161501</v>
      </c>
      <c r="E51" s="144" t="s">
        <v>138</v>
      </c>
      <c r="F51" s="142" t="s">
        <v>101</v>
      </c>
      <c r="G51" s="142" t="s">
        <v>124</v>
      </c>
      <c r="H51" s="142">
        <v>105</v>
      </c>
      <c r="I51" s="142" t="s">
        <v>65</v>
      </c>
      <c r="J51" s="142" t="s">
        <v>54</v>
      </c>
      <c r="K51" s="142" t="s">
        <v>55</v>
      </c>
      <c r="L51" s="173">
        <v>21381255</v>
      </c>
      <c r="M51" s="173">
        <v>21381255</v>
      </c>
      <c r="N51" s="142" t="s">
        <v>56</v>
      </c>
      <c r="O51" s="142" t="s">
        <v>57</v>
      </c>
      <c r="P51" s="142">
        <v>1</v>
      </c>
      <c r="Q51" s="142" t="s">
        <v>58</v>
      </c>
      <c r="R51" s="143" t="s">
        <v>180</v>
      </c>
      <c r="S51" s="143" t="s">
        <v>125</v>
      </c>
      <c r="T51" s="143" t="s">
        <v>59</v>
      </c>
      <c r="U51" s="143" t="s">
        <v>59</v>
      </c>
      <c r="V51" s="143" t="s">
        <v>60</v>
      </c>
      <c r="W51" s="143" t="s">
        <v>61</v>
      </c>
      <c r="X51" s="143" t="s">
        <v>154</v>
      </c>
      <c r="Y51" s="143" t="s">
        <v>141</v>
      </c>
      <c r="Z51" s="174"/>
    </row>
    <row r="52" spans="1:26" s="175" customFormat="1" ht="50.1" customHeight="1" x14ac:dyDescent="0.2">
      <c r="A52" s="146" t="s">
        <v>7</v>
      </c>
      <c r="B52" s="145">
        <v>49</v>
      </c>
      <c r="C52" s="145" t="s">
        <v>1</v>
      </c>
      <c r="D52" s="147">
        <v>80161501</v>
      </c>
      <c r="E52" s="144" t="s">
        <v>139</v>
      </c>
      <c r="F52" s="142" t="s">
        <v>52</v>
      </c>
      <c r="G52" s="142" t="s">
        <v>52</v>
      </c>
      <c r="H52" s="142">
        <v>4</v>
      </c>
      <c r="I52" s="142" t="s">
        <v>53</v>
      </c>
      <c r="J52" s="142" t="s">
        <v>54</v>
      </c>
      <c r="K52" s="142" t="s">
        <v>55</v>
      </c>
      <c r="L52" s="173">
        <v>15301680</v>
      </c>
      <c r="M52" s="173">
        <v>15301680</v>
      </c>
      <c r="N52" s="142" t="s">
        <v>56</v>
      </c>
      <c r="O52" s="142" t="s">
        <v>57</v>
      </c>
      <c r="P52" s="142">
        <v>1</v>
      </c>
      <c r="Q52" s="142" t="s">
        <v>58</v>
      </c>
      <c r="R52" s="143" t="s">
        <v>180</v>
      </c>
      <c r="S52" s="143" t="s">
        <v>140</v>
      </c>
      <c r="T52" s="143" t="s">
        <v>59</v>
      </c>
      <c r="U52" s="143" t="s">
        <v>69</v>
      </c>
      <c r="V52" s="143" t="s">
        <v>60</v>
      </c>
      <c r="W52" s="143" t="s">
        <v>61</v>
      </c>
      <c r="X52" s="143" t="s">
        <v>154</v>
      </c>
      <c r="Y52" s="143" t="s">
        <v>141</v>
      </c>
      <c r="Z52" s="174"/>
    </row>
    <row r="53" spans="1:26" s="175" customFormat="1" ht="50.1" customHeight="1" x14ac:dyDescent="0.2">
      <c r="A53" s="146" t="s">
        <v>7</v>
      </c>
      <c r="B53" s="145">
        <v>50</v>
      </c>
      <c r="C53" s="145" t="s">
        <v>0</v>
      </c>
      <c r="D53" s="147">
        <v>80161501</v>
      </c>
      <c r="E53" s="144" t="s">
        <v>143</v>
      </c>
      <c r="F53" s="142" t="s">
        <v>52</v>
      </c>
      <c r="G53" s="142" t="s">
        <v>52</v>
      </c>
      <c r="H53" s="142">
        <v>6</v>
      </c>
      <c r="I53" s="142" t="s">
        <v>53</v>
      </c>
      <c r="J53" s="142" t="s">
        <v>54</v>
      </c>
      <c r="K53" s="142" t="s">
        <v>55</v>
      </c>
      <c r="L53" s="173">
        <v>36653580</v>
      </c>
      <c r="M53" s="173">
        <v>36653580</v>
      </c>
      <c r="N53" s="142" t="s">
        <v>56</v>
      </c>
      <c r="O53" s="142" t="s">
        <v>57</v>
      </c>
      <c r="P53" s="142">
        <v>1</v>
      </c>
      <c r="Q53" s="142" t="s">
        <v>58</v>
      </c>
      <c r="R53" s="143" t="s">
        <v>180</v>
      </c>
      <c r="S53" s="143" t="s">
        <v>140</v>
      </c>
      <c r="T53" s="143" t="s">
        <v>59</v>
      </c>
      <c r="U53" s="143" t="s">
        <v>69</v>
      </c>
      <c r="V53" s="143" t="s">
        <v>60</v>
      </c>
      <c r="W53" s="143" t="s">
        <v>61</v>
      </c>
      <c r="X53" s="143" t="s">
        <v>62</v>
      </c>
      <c r="Y53" s="143" t="s">
        <v>62</v>
      </c>
      <c r="Z53" s="174"/>
    </row>
    <row r="54" spans="1:26" s="175" customFormat="1" ht="50.1" customHeight="1" x14ac:dyDescent="0.2">
      <c r="A54" s="146" t="s">
        <v>7</v>
      </c>
      <c r="B54" s="145">
        <v>51</v>
      </c>
      <c r="C54" s="145" t="s">
        <v>0</v>
      </c>
      <c r="D54" s="147">
        <v>80161501</v>
      </c>
      <c r="E54" s="144" t="s">
        <v>144</v>
      </c>
      <c r="F54" s="142" t="s">
        <v>52</v>
      </c>
      <c r="G54" s="142" t="s">
        <v>52</v>
      </c>
      <c r="H54" s="142">
        <v>4</v>
      </c>
      <c r="I54" s="142" t="s">
        <v>53</v>
      </c>
      <c r="J54" s="142" t="s">
        <v>54</v>
      </c>
      <c r="K54" s="142" t="s">
        <v>55</v>
      </c>
      <c r="L54" s="173">
        <v>26524560</v>
      </c>
      <c r="M54" s="173">
        <v>26524560</v>
      </c>
      <c r="N54" s="142" t="s">
        <v>56</v>
      </c>
      <c r="O54" s="142" t="s">
        <v>57</v>
      </c>
      <c r="P54" s="142">
        <v>2</v>
      </c>
      <c r="Q54" s="142" t="s">
        <v>58</v>
      </c>
      <c r="R54" s="143" t="s">
        <v>180</v>
      </c>
      <c r="S54" s="143" t="s">
        <v>140</v>
      </c>
      <c r="T54" s="143" t="s">
        <v>59</v>
      </c>
      <c r="U54" s="143" t="s">
        <v>69</v>
      </c>
      <c r="V54" s="143" t="s">
        <v>60</v>
      </c>
      <c r="W54" s="143" t="s">
        <v>61</v>
      </c>
      <c r="X54" s="143" t="s">
        <v>62</v>
      </c>
      <c r="Y54" s="143" t="s">
        <v>62</v>
      </c>
      <c r="Z54" s="174"/>
    </row>
    <row r="55" spans="1:26" s="175" customFormat="1" ht="50.1" customHeight="1" x14ac:dyDescent="0.2">
      <c r="A55" s="146" t="s">
        <v>7</v>
      </c>
      <c r="B55" s="145">
        <v>52</v>
      </c>
      <c r="C55" s="145" t="s">
        <v>1</v>
      </c>
      <c r="D55" s="147">
        <v>80161501</v>
      </c>
      <c r="E55" s="144" t="s">
        <v>146</v>
      </c>
      <c r="F55" s="142" t="s">
        <v>52</v>
      </c>
      <c r="G55" s="142" t="s">
        <v>52</v>
      </c>
      <c r="H55" s="142">
        <v>3</v>
      </c>
      <c r="I55" s="142" t="s">
        <v>53</v>
      </c>
      <c r="J55" s="142" t="s">
        <v>54</v>
      </c>
      <c r="K55" s="142" t="s">
        <v>55</v>
      </c>
      <c r="L55" s="173">
        <v>6680580</v>
      </c>
      <c r="M55" s="173">
        <v>6680580</v>
      </c>
      <c r="N55" s="142" t="s">
        <v>56</v>
      </c>
      <c r="O55" s="142" t="s">
        <v>57</v>
      </c>
      <c r="P55" s="142">
        <v>1</v>
      </c>
      <c r="Q55" s="142" t="s">
        <v>58</v>
      </c>
      <c r="R55" s="143" t="s">
        <v>180</v>
      </c>
      <c r="S55" s="143" t="s">
        <v>140</v>
      </c>
      <c r="T55" s="143" t="s">
        <v>59</v>
      </c>
      <c r="U55" s="143" t="s">
        <v>69</v>
      </c>
      <c r="V55" s="143" t="s">
        <v>60</v>
      </c>
      <c r="W55" s="143" t="s">
        <v>61</v>
      </c>
      <c r="X55" s="143" t="s">
        <v>62</v>
      </c>
      <c r="Y55" s="143" t="s">
        <v>62</v>
      </c>
      <c r="Z55" s="174"/>
    </row>
    <row r="56" spans="1:26" s="175" customFormat="1" ht="50.1" customHeight="1" x14ac:dyDescent="0.2">
      <c r="A56" s="146" t="s">
        <v>7</v>
      </c>
      <c r="B56" s="145">
        <v>53</v>
      </c>
      <c r="C56" s="145" t="s">
        <v>1</v>
      </c>
      <c r="D56" s="147">
        <v>80161501</v>
      </c>
      <c r="E56" s="144" t="s">
        <v>147</v>
      </c>
      <c r="F56" s="142" t="s">
        <v>52</v>
      </c>
      <c r="G56" s="142" t="s">
        <v>52</v>
      </c>
      <c r="H56" s="142">
        <v>4</v>
      </c>
      <c r="I56" s="142" t="s">
        <v>53</v>
      </c>
      <c r="J56" s="142" t="s">
        <v>54</v>
      </c>
      <c r="K56" s="142" t="s">
        <v>55</v>
      </c>
      <c r="L56" s="173">
        <v>20958440</v>
      </c>
      <c r="M56" s="173">
        <v>20958440</v>
      </c>
      <c r="N56" s="142" t="s">
        <v>56</v>
      </c>
      <c r="O56" s="142" t="s">
        <v>57</v>
      </c>
      <c r="P56" s="142">
        <v>1</v>
      </c>
      <c r="Q56" s="142" t="s">
        <v>58</v>
      </c>
      <c r="R56" s="143" t="s">
        <v>180</v>
      </c>
      <c r="S56" s="143" t="s">
        <v>140</v>
      </c>
      <c r="T56" s="143" t="s">
        <v>59</v>
      </c>
      <c r="U56" s="143" t="s">
        <v>69</v>
      </c>
      <c r="V56" s="143" t="s">
        <v>60</v>
      </c>
      <c r="W56" s="143" t="s">
        <v>61</v>
      </c>
      <c r="X56" s="143" t="s">
        <v>154</v>
      </c>
      <c r="Y56" s="143" t="s">
        <v>141</v>
      </c>
      <c r="Z56" s="174"/>
    </row>
    <row r="57" spans="1:26" s="175" customFormat="1" ht="50.1" customHeight="1" x14ac:dyDescent="0.2">
      <c r="A57" s="146" t="s">
        <v>7</v>
      </c>
      <c r="B57" s="145">
        <v>54</v>
      </c>
      <c r="C57" s="145" t="s">
        <v>1</v>
      </c>
      <c r="D57" s="147">
        <v>80161501</v>
      </c>
      <c r="E57" s="144" t="s">
        <v>148</v>
      </c>
      <c r="F57" s="142" t="s">
        <v>52</v>
      </c>
      <c r="G57" s="142" t="s">
        <v>52</v>
      </c>
      <c r="H57" s="142">
        <v>4</v>
      </c>
      <c r="I57" s="142" t="s">
        <v>53</v>
      </c>
      <c r="J57" s="142" t="s">
        <v>54</v>
      </c>
      <c r="K57" s="142" t="s">
        <v>55</v>
      </c>
      <c r="L57" s="173">
        <v>15450000</v>
      </c>
      <c r="M57" s="173">
        <v>15450000</v>
      </c>
      <c r="N57" s="142" t="s">
        <v>56</v>
      </c>
      <c r="O57" s="142" t="s">
        <v>57</v>
      </c>
      <c r="P57" s="142">
        <v>1</v>
      </c>
      <c r="Q57" s="142" t="s">
        <v>58</v>
      </c>
      <c r="R57" s="143" t="s">
        <v>180</v>
      </c>
      <c r="S57" s="143" t="s">
        <v>140</v>
      </c>
      <c r="T57" s="143" t="s">
        <v>59</v>
      </c>
      <c r="U57" s="143" t="s">
        <v>69</v>
      </c>
      <c r="V57" s="143" t="s">
        <v>60</v>
      </c>
      <c r="W57" s="143" t="s">
        <v>61</v>
      </c>
      <c r="X57" s="143" t="s">
        <v>154</v>
      </c>
      <c r="Y57" s="143" t="s">
        <v>141</v>
      </c>
      <c r="Z57" s="174"/>
    </row>
    <row r="58" spans="1:26" s="175" customFormat="1" ht="50.1" customHeight="1" x14ac:dyDescent="0.2">
      <c r="A58" s="146" t="s">
        <v>14</v>
      </c>
      <c r="B58" s="145">
        <v>55</v>
      </c>
      <c r="C58" s="145" t="s">
        <v>1</v>
      </c>
      <c r="D58" s="147">
        <v>80161501</v>
      </c>
      <c r="E58" s="144" t="s">
        <v>149</v>
      </c>
      <c r="F58" s="142" t="s">
        <v>71</v>
      </c>
      <c r="G58" s="142" t="s">
        <v>71</v>
      </c>
      <c r="H58" s="142">
        <v>80</v>
      </c>
      <c r="I58" s="142" t="s">
        <v>65</v>
      </c>
      <c r="J58" s="142" t="s">
        <v>54</v>
      </c>
      <c r="K58" s="142" t="s">
        <v>55</v>
      </c>
      <c r="L58" s="173">
        <v>14078637</v>
      </c>
      <c r="M58" s="173">
        <v>14078637</v>
      </c>
      <c r="N58" s="142" t="s">
        <v>56</v>
      </c>
      <c r="O58" s="142" t="s">
        <v>77</v>
      </c>
      <c r="P58" s="142">
        <v>1</v>
      </c>
      <c r="Q58" s="142" t="s">
        <v>58</v>
      </c>
      <c r="R58" s="143" t="s">
        <v>151</v>
      </c>
      <c r="S58" s="143" t="s">
        <v>152</v>
      </c>
      <c r="T58" s="143" t="s">
        <v>153</v>
      </c>
      <c r="U58" s="143" t="s">
        <v>406</v>
      </c>
      <c r="V58" s="143" t="s">
        <v>60</v>
      </c>
      <c r="W58" s="143" t="s">
        <v>61</v>
      </c>
      <c r="X58" s="143" t="s">
        <v>154</v>
      </c>
      <c r="Y58" s="143" t="s">
        <v>141</v>
      </c>
      <c r="Z58" s="174"/>
    </row>
    <row r="59" spans="1:26" s="175" customFormat="1" ht="50.1" customHeight="1" x14ac:dyDescent="0.2">
      <c r="A59" s="146" t="s">
        <v>14</v>
      </c>
      <c r="B59" s="145">
        <v>56</v>
      </c>
      <c r="C59" s="145" t="s">
        <v>1</v>
      </c>
      <c r="D59" s="147">
        <v>80161501</v>
      </c>
      <c r="E59" s="144" t="s">
        <v>155</v>
      </c>
      <c r="F59" s="142" t="s">
        <v>71</v>
      </c>
      <c r="G59" s="142" t="s">
        <v>71</v>
      </c>
      <c r="H59" s="142">
        <v>87</v>
      </c>
      <c r="I59" s="142" t="s">
        <v>65</v>
      </c>
      <c r="J59" s="142" t="s">
        <v>54</v>
      </c>
      <c r="K59" s="142" t="s">
        <v>55</v>
      </c>
      <c r="L59" s="173">
        <v>15310518</v>
      </c>
      <c r="M59" s="173">
        <v>15310518</v>
      </c>
      <c r="N59" s="142" t="s">
        <v>56</v>
      </c>
      <c r="O59" s="142" t="s">
        <v>77</v>
      </c>
      <c r="P59" s="142">
        <v>1</v>
      </c>
      <c r="Q59" s="142" t="s">
        <v>58</v>
      </c>
      <c r="R59" s="143" t="s">
        <v>151</v>
      </c>
      <c r="S59" s="143" t="s">
        <v>152</v>
      </c>
      <c r="T59" s="143" t="s">
        <v>153</v>
      </c>
      <c r="U59" s="143" t="s">
        <v>406</v>
      </c>
      <c r="V59" s="143" t="s">
        <v>60</v>
      </c>
      <c r="W59" s="143" t="s">
        <v>61</v>
      </c>
      <c r="X59" s="143" t="s">
        <v>154</v>
      </c>
      <c r="Y59" s="143" t="s">
        <v>141</v>
      </c>
      <c r="Z59" s="174"/>
    </row>
    <row r="60" spans="1:26" s="175" customFormat="1" ht="50.1" customHeight="1" x14ac:dyDescent="0.2">
      <c r="A60" s="146" t="s">
        <v>14</v>
      </c>
      <c r="B60" s="145">
        <v>57</v>
      </c>
      <c r="C60" s="145" t="s">
        <v>1</v>
      </c>
      <c r="D60" s="147">
        <v>80161501</v>
      </c>
      <c r="E60" s="144" t="s">
        <v>156</v>
      </c>
      <c r="F60" s="142" t="s">
        <v>71</v>
      </c>
      <c r="G60" s="142" t="s">
        <v>71</v>
      </c>
      <c r="H60" s="142">
        <v>105</v>
      </c>
      <c r="I60" s="142" t="s">
        <v>65</v>
      </c>
      <c r="J60" s="142" t="s">
        <v>54</v>
      </c>
      <c r="K60" s="142" t="s">
        <v>55</v>
      </c>
      <c r="L60" s="173">
        <v>35000000</v>
      </c>
      <c r="M60" s="173">
        <v>35000000</v>
      </c>
      <c r="N60" s="142" t="s">
        <v>56</v>
      </c>
      <c r="O60" s="142" t="s">
        <v>77</v>
      </c>
      <c r="P60" s="142">
        <v>1</v>
      </c>
      <c r="Q60" s="142" t="s">
        <v>58</v>
      </c>
      <c r="R60" s="143" t="s">
        <v>151</v>
      </c>
      <c r="S60" s="143" t="s">
        <v>152</v>
      </c>
      <c r="T60" s="143" t="s">
        <v>153</v>
      </c>
      <c r="U60" s="143" t="s">
        <v>406</v>
      </c>
      <c r="V60" s="143" t="s">
        <v>60</v>
      </c>
      <c r="W60" s="143" t="s">
        <v>61</v>
      </c>
      <c r="X60" s="143" t="s">
        <v>154</v>
      </c>
      <c r="Y60" s="143" t="s">
        <v>141</v>
      </c>
      <c r="Z60" s="174"/>
    </row>
    <row r="61" spans="1:26" s="175" customFormat="1" ht="50.1" customHeight="1" x14ac:dyDescent="0.2">
      <c r="A61" s="146" t="s">
        <v>14</v>
      </c>
      <c r="B61" s="145">
        <v>58</v>
      </c>
      <c r="C61" s="145" t="s">
        <v>1</v>
      </c>
      <c r="D61" s="147">
        <v>80161501</v>
      </c>
      <c r="E61" s="144" t="s">
        <v>157</v>
      </c>
      <c r="F61" s="142" t="s">
        <v>71</v>
      </c>
      <c r="G61" s="142" t="s">
        <v>71</v>
      </c>
      <c r="H61" s="142">
        <v>105</v>
      </c>
      <c r="I61" s="142" t="s">
        <v>65</v>
      </c>
      <c r="J61" s="142" t="s">
        <v>54</v>
      </c>
      <c r="K61" s="142" t="s">
        <v>55</v>
      </c>
      <c r="L61" s="173">
        <v>31500000</v>
      </c>
      <c r="M61" s="173">
        <v>31500000</v>
      </c>
      <c r="N61" s="142" t="s">
        <v>56</v>
      </c>
      <c r="O61" s="142" t="s">
        <v>77</v>
      </c>
      <c r="P61" s="142">
        <v>1</v>
      </c>
      <c r="Q61" s="142" t="s">
        <v>58</v>
      </c>
      <c r="R61" s="143" t="s">
        <v>151</v>
      </c>
      <c r="S61" s="143" t="s">
        <v>152</v>
      </c>
      <c r="T61" s="143" t="s">
        <v>153</v>
      </c>
      <c r="U61" s="143" t="s">
        <v>406</v>
      </c>
      <c r="V61" s="143" t="s">
        <v>60</v>
      </c>
      <c r="W61" s="143" t="s">
        <v>61</v>
      </c>
      <c r="X61" s="143" t="s">
        <v>154</v>
      </c>
      <c r="Y61" s="143" t="s">
        <v>141</v>
      </c>
      <c r="Z61" s="174"/>
    </row>
    <row r="62" spans="1:26" s="175" customFormat="1" ht="50.1" customHeight="1" x14ac:dyDescent="0.2">
      <c r="A62" s="146" t="s">
        <v>14</v>
      </c>
      <c r="B62" s="145">
        <v>59</v>
      </c>
      <c r="C62" s="145" t="s">
        <v>1</v>
      </c>
      <c r="D62" s="147">
        <v>80161501</v>
      </c>
      <c r="E62" s="144" t="s">
        <v>158</v>
      </c>
      <c r="F62" s="142" t="s">
        <v>71</v>
      </c>
      <c r="G62" s="142" t="s">
        <v>71</v>
      </c>
      <c r="H62" s="142">
        <v>105</v>
      </c>
      <c r="I62" s="142" t="s">
        <v>65</v>
      </c>
      <c r="J62" s="142" t="s">
        <v>54</v>
      </c>
      <c r="K62" s="142" t="s">
        <v>55</v>
      </c>
      <c r="L62" s="173">
        <v>42000000</v>
      </c>
      <c r="M62" s="173">
        <v>42000000</v>
      </c>
      <c r="N62" s="142" t="s">
        <v>56</v>
      </c>
      <c r="O62" s="142" t="s">
        <v>77</v>
      </c>
      <c r="P62" s="142">
        <v>1</v>
      </c>
      <c r="Q62" s="142" t="s">
        <v>58</v>
      </c>
      <c r="R62" s="143" t="s">
        <v>151</v>
      </c>
      <c r="S62" s="143" t="s">
        <v>152</v>
      </c>
      <c r="T62" s="143" t="s">
        <v>153</v>
      </c>
      <c r="U62" s="143" t="s">
        <v>406</v>
      </c>
      <c r="V62" s="143" t="s">
        <v>60</v>
      </c>
      <c r="W62" s="143" t="s">
        <v>61</v>
      </c>
      <c r="X62" s="143" t="s">
        <v>154</v>
      </c>
      <c r="Y62" s="143" t="s">
        <v>141</v>
      </c>
      <c r="Z62" s="174"/>
    </row>
    <row r="63" spans="1:26" s="175" customFormat="1" ht="50.1" customHeight="1" x14ac:dyDescent="0.2">
      <c r="A63" s="146" t="s">
        <v>14</v>
      </c>
      <c r="B63" s="145">
        <v>60</v>
      </c>
      <c r="C63" s="145" t="s">
        <v>0</v>
      </c>
      <c r="D63" s="147">
        <v>80161501</v>
      </c>
      <c r="E63" s="144" t="s">
        <v>155</v>
      </c>
      <c r="F63" s="142" t="s">
        <v>74</v>
      </c>
      <c r="G63" s="142" t="s">
        <v>74</v>
      </c>
      <c r="H63" s="142">
        <v>87</v>
      </c>
      <c r="I63" s="142" t="s">
        <v>65</v>
      </c>
      <c r="J63" s="142" t="s">
        <v>54</v>
      </c>
      <c r="K63" s="142" t="s">
        <v>55</v>
      </c>
      <c r="L63" s="173">
        <v>9570000</v>
      </c>
      <c r="M63" s="173">
        <v>9570000</v>
      </c>
      <c r="N63" s="142" t="s">
        <v>56</v>
      </c>
      <c r="O63" s="142" t="s">
        <v>77</v>
      </c>
      <c r="P63" s="142">
        <v>1</v>
      </c>
      <c r="Q63" s="142" t="s">
        <v>58</v>
      </c>
      <c r="R63" s="143" t="s">
        <v>151</v>
      </c>
      <c r="S63" s="143" t="s">
        <v>152</v>
      </c>
      <c r="T63" s="143" t="s">
        <v>153</v>
      </c>
      <c r="U63" s="143" t="s">
        <v>406</v>
      </c>
      <c r="V63" s="143" t="s">
        <v>60</v>
      </c>
      <c r="W63" s="143" t="s">
        <v>61</v>
      </c>
      <c r="X63" s="143" t="s">
        <v>154</v>
      </c>
      <c r="Y63" s="143" t="s">
        <v>141</v>
      </c>
      <c r="Z63" s="174"/>
    </row>
    <row r="64" spans="1:26" s="175" customFormat="1" ht="50.1" customHeight="1" x14ac:dyDescent="0.2">
      <c r="A64" s="146" t="s">
        <v>14</v>
      </c>
      <c r="B64" s="145">
        <v>61</v>
      </c>
      <c r="C64" s="145" t="s">
        <v>0</v>
      </c>
      <c r="D64" s="147">
        <v>80161501</v>
      </c>
      <c r="E64" s="144" t="s">
        <v>149</v>
      </c>
      <c r="F64" s="142" t="s">
        <v>74</v>
      </c>
      <c r="G64" s="142" t="s">
        <v>74</v>
      </c>
      <c r="H64" s="142">
        <v>80</v>
      </c>
      <c r="I64" s="142" t="s">
        <v>65</v>
      </c>
      <c r="J64" s="142" t="s">
        <v>54</v>
      </c>
      <c r="K64" s="142" t="s">
        <v>55</v>
      </c>
      <c r="L64" s="173">
        <v>10133333</v>
      </c>
      <c r="M64" s="173">
        <v>10133333</v>
      </c>
      <c r="N64" s="142" t="s">
        <v>56</v>
      </c>
      <c r="O64" s="142" t="s">
        <v>77</v>
      </c>
      <c r="P64" s="142">
        <v>1</v>
      </c>
      <c r="Q64" s="142" t="s">
        <v>58</v>
      </c>
      <c r="R64" s="143" t="s">
        <v>151</v>
      </c>
      <c r="S64" s="143" t="s">
        <v>152</v>
      </c>
      <c r="T64" s="143" t="s">
        <v>153</v>
      </c>
      <c r="U64" s="143" t="s">
        <v>406</v>
      </c>
      <c r="V64" s="143" t="s">
        <v>60</v>
      </c>
      <c r="W64" s="143" t="s">
        <v>61</v>
      </c>
      <c r="X64" s="143" t="s">
        <v>154</v>
      </c>
      <c r="Y64" s="143" t="s">
        <v>141</v>
      </c>
      <c r="Z64" s="174"/>
    </row>
    <row r="65" spans="1:26" s="175" customFormat="1" ht="50.1" customHeight="1" x14ac:dyDescent="0.2">
      <c r="A65" s="146" t="s">
        <v>3</v>
      </c>
      <c r="B65" s="145">
        <v>62</v>
      </c>
      <c r="C65" s="145" t="s">
        <v>1</v>
      </c>
      <c r="D65" s="147">
        <v>81111508</v>
      </c>
      <c r="E65" s="144" t="s">
        <v>159</v>
      </c>
      <c r="F65" s="142" t="s">
        <v>52</v>
      </c>
      <c r="G65" s="142" t="s">
        <v>52</v>
      </c>
      <c r="H65" s="142">
        <v>105</v>
      </c>
      <c r="I65" s="142" t="s">
        <v>65</v>
      </c>
      <c r="J65" s="142" t="s">
        <v>54</v>
      </c>
      <c r="K65" s="142" t="s">
        <v>55</v>
      </c>
      <c r="L65" s="173">
        <v>21378000</v>
      </c>
      <c r="M65" s="173">
        <v>21378000</v>
      </c>
      <c r="N65" s="142" t="s">
        <v>56</v>
      </c>
      <c r="O65" s="142" t="s">
        <v>57</v>
      </c>
      <c r="P65" s="142">
        <v>1</v>
      </c>
      <c r="Q65" s="142" t="s">
        <v>58</v>
      </c>
      <c r="R65" s="143" t="s">
        <v>160</v>
      </c>
      <c r="S65" s="143" t="s">
        <v>161</v>
      </c>
      <c r="T65" s="143" t="s">
        <v>162</v>
      </c>
      <c r="U65" s="143" t="s">
        <v>163</v>
      </c>
      <c r="V65" s="143" t="s">
        <v>164</v>
      </c>
      <c r="W65" s="143" t="s">
        <v>165</v>
      </c>
      <c r="X65" s="143" t="s">
        <v>166</v>
      </c>
      <c r="Y65" s="143" t="s">
        <v>167</v>
      </c>
      <c r="Z65" s="174"/>
    </row>
    <row r="66" spans="1:26" s="175" customFormat="1" ht="50.1" customHeight="1" x14ac:dyDescent="0.2">
      <c r="A66" s="146" t="s">
        <v>3</v>
      </c>
      <c r="B66" s="145">
        <v>63</v>
      </c>
      <c r="C66" s="145" t="s">
        <v>0</v>
      </c>
      <c r="D66" s="147">
        <v>81111508</v>
      </c>
      <c r="E66" s="144" t="s">
        <v>172</v>
      </c>
      <c r="F66" s="142" t="s">
        <v>173</v>
      </c>
      <c r="G66" s="142" t="s">
        <v>173</v>
      </c>
      <c r="H66" s="142">
        <v>4</v>
      </c>
      <c r="I66" s="142" t="s">
        <v>53</v>
      </c>
      <c r="J66" s="142" t="s">
        <v>54</v>
      </c>
      <c r="K66" s="142" t="s">
        <v>55</v>
      </c>
      <c r="L66" s="173">
        <v>46775472</v>
      </c>
      <c r="M66" s="173">
        <v>46775472</v>
      </c>
      <c r="N66" s="142" t="s">
        <v>56</v>
      </c>
      <c r="O66" s="142" t="s">
        <v>57</v>
      </c>
      <c r="P66" s="142">
        <v>1</v>
      </c>
      <c r="Q66" s="142" t="s">
        <v>58</v>
      </c>
      <c r="R66" s="143" t="s">
        <v>160</v>
      </c>
      <c r="S66" s="143" t="s">
        <v>161</v>
      </c>
      <c r="T66" s="143" t="s">
        <v>162</v>
      </c>
      <c r="U66" s="143" t="s">
        <v>163</v>
      </c>
      <c r="V66" s="143" t="s">
        <v>164</v>
      </c>
      <c r="W66" s="143" t="s">
        <v>165</v>
      </c>
      <c r="X66" s="143" t="s">
        <v>166</v>
      </c>
      <c r="Y66" s="143" t="s">
        <v>167</v>
      </c>
      <c r="Z66" s="174"/>
    </row>
    <row r="67" spans="1:26" s="175" customFormat="1" ht="50.1" customHeight="1" x14ac:dyDescent="0.2">
      <c r="A67" s="146" t="s">
        <v>3</v>
      </c>
      <c r="B67" s="145">
        <v>64</v>
      </c>
      <c r="C67" s="145" t="s">
        <v>0</v>
      </c>
      <c r="D67" s="147">
        <v>81111508</v>
      </c>
      <c r="E67" s="144" t="s">
        <v>175</v>
      </c>
      <c r="F67" s="142" t="s">
        <v>52</v>
      </c>
      <c r="G67" s="142" t="s">
        <v>52</v>
      </c>
      <c r="H67" s="142">
        <v>3</v>
      </c>
      <c r="I67" s="142" t="s">
        <v>53</v>
      </c>
      <c r="J67" s="142" t="s">
        <v>54</v>
      </c>
      <c r="K67" s="142" t="s">
        <v>55</v>
      </c>
      <c r="L67" s="173">
        <v>13374705</v>
      </c>
      <c r="M67" s="173">
        <v>13374705</v>
      </c>
      <c r="N67" s="142" t="s">
        <v>56</v>
      </c>
      <c r="O67" s="142" t="s">
        <v>57</v>
      </c>
      <c r="P67" s="142">
        <v>1</v>
      </c>
      <c r="Q67" s="142" t="s">
        <v>58</v>
      </c>
      <c r="R67" s="143" t="s">
        <v>160</v>
      </c>
      <c r="S67" s="143" t="s">
        <v>161</v>
      </c>
      <c r="T67" s="143" t="s">
        <v>162</v>
      </c>
      <c r="U67" s="143" t="s">
        <v>163</v>
      </c>
      <c r="V67" s="143" t="s">
        <v>164</v>
      </c>
      <c r="W67" s="143" t="s">
        <v>165</v>
      </c>
      <c r="X67" s="143" t="s">
        <v>176</v>
      </c>
      <c r="Y67" s="143" t="s">
        <v>167</v>
      </c>
      <c r="Z67" s="174"/>
    </row>
    <row r="68" spans="1:26" s="175" customFormat="1" ht="50.1" customHeight="1" x14ac:dyDescent="0.2">
      <c r="A68" s="146" t="s">
        <v>14</v>
      </c>
      <c r="B68" s="145">
        <v>65</v>
      </c>
      <c r="C68" s="145" t="s">
        <v>0</v>
      </c>
      <c r="D68" s="147">
        <v>80101500</v>
      </c>
      <c r="E68" s="144" t="s">
        <v>178</v>
      </c>
      <c r="F68" s="142" t="s">
        <v>179</v>
      </c>
      <c r="G68" s="142" t="s">
        <v>52</v>
      </c>
      <c r="H68" s="142">
        <v>120</v>
      </c>
      <c r="I68" s="142" t="s">
        <v>65</v>
      </c>
      <c r="J68" s="142" t="s">
        <v>54</v>
      </c>
      <c r="K68" s="142" t="s">
        <v>55</v>
      </c>
      <c r="L68" s="173">
        <v>282988880</v>
      </c>
      <c r="M68" s="173">
        <v>282988880</v>
      </c>
      <c r="N68" s="142" t="s">
        <v>56</v>
      </c>
      <c r="O68" s="142" t="s">
        <v>77</v>
      </c>
      <c r="P68" s="142">
        <v>5</v>
      </c>
      <c r="Q68" s="142" t="s">
        <v>150</v>
      </c>
      <c r="R68" s="143" t="s">
        <v>180</v>
      </c>
      <c r="S68" s="143" t="s">
        <v>181</v>
      </c>
      <c r="T68" s="143" t="s">
        <v>182</v>
      </c>
      <c r="U68" s="143" t="s">
        <v>183</v>
      </c>
      <c r="V68" s="143" t="s">
        <v>60</v>
      </c>
      <c r="W68" s="143" t="s">
        <v>61</v>
      </c>
      <c r="X68" s="143" t="s">
        <v>154</v>
      </c>
      <c r="Y68" s="143" t="s">
        <v>141</v>
      </c>
      <c r="Z68" s="174"/>
    </row>
    <row r="69" spans="1:26" s="175" customFormat="1" ht="50.1" customHeight="1" x14ac:dyDescent="0.2">
      <c r="A69" s="146" t="s">
        <v>14</v>
      </c>
      <c r="B69" s="145">
        <v>66</v>
      </c>
      <c r="C69" s="145" t="s">
        <v>1</v>
      </c>
      <c r="D69" s="147">
        <v>80101500</v>
      </c>
      <c r="E69" s="144" t="s">
        <v>189</v>
      </c>
      <c r="F69" s="142" t="s">
        <v>179</v>
      </c>
      <c r="G69" s="142" t="s">
        <v>52</v>
      </c>
      <c r="H69" s="142">
        <v>105</v>
      </c>
      <c r="I69" s="142" t="s">
        <v>65</v>
      </c>
      <c r="J69" s="142" t="s">
        <v>54</v>
      </c>
      <c r="K69" s="142" t="s">
        <v>55</v>
      </c>
      <c r="L69" s="173">
        <v>49523054</v>
      </c>
      <c r="M69" s="173">
        <v>49523054</v>
      </c>
      <c r="N69" s="142" t="s">
        <v>56</v>
      </c>
      <c r="O69" s="142" t="s">
        <v>77</v>
      </c>
      <c r="P69" s="142">
        <v>1</v>
      </c>
      <c r="Q69" s="142" t="s">
        <v>150</v>
      </c>
      <c r="R69" s="143" t="s">
        <v>180</v>
      </c>
      <c r="S69" s="143" t="s">
        <v>181</v>
      </c>
      <c r="T69" s="143" t="s">
        <v>182</v>
      </c>
      <c r="U69" s="143" t="s">
        <v>183</v>
      </c>
      <c r="V69" s="143" t="s">
        <v>60</v>
      </c>
      <c r="W69" s="143" t="s">
        <v>61</v>
      </c>
      <c r="X69" s="143" t="s">
        <v>154</v>
      </c>
      <c r="Y69" s="143" t="s">
        <v>141</v>
      </c>
      <c r="Z69" s="174"/>
    </row>
    <row r="70" spans="1:26" s="175" customFormat="1" ht="50.1" customHeight="1" x14ac:dyDescent="0.2">
      <c r="A70" s="146" t="s">
        <v>14</v>
      </c>
      <c r="B70" s="145">
        <v>67</v>
      </c>
      <c r="C70" s="145" t="s">
        <v>1</v>
      </c>
      <c r="D70" s="147">
        <v>80101500</v>
      </c>
      <c r="E70" s="144" t="s">
        <v>190</v>
      </c>
      <c r="F70" s="142" t="s">
        <v>179</v>
      </c>
      <c r="G70" s="142" t="s">
        <v>52</v>
      </c>
      <c r="H70" s="142">
        <v>105</v>
      </c>
      <c r="I70" s="142" t="s">
        <v>65</v>
      </c>
      <c r="J70" s="142" t="s">
        <v>54</v>
      </c>
      <c r="K70" s="142" t="s">
        <v>55</v>
      </c>
      <c r="L70" s="173">
        <v>49523054</v>
      </c>
      <c r="M70" s="173">
        <v>49523054</v>
      </c>
      <c r="N70" s="142" t="s">
        <v>56</v>
      </c>
      <c r="O70" s="142" t="s">
        <v>77</v>
      </c>
      <c r="P70" s="142">
        <v>1</v>
      </c>
      <c r="Q70" s="142" t="s">
        <v>150</v>
      </c>
      <c r="R70" s="143" t="s">
        <v>180</v>
      </c>
      <c r="S70" s="143" t="s">
        <v>181</v>
      </c>
      <c r="T70" s="143" t="s">
        <v>182</v>
      </c>
      <c r="U70" s="143" t="s">
        <v>183</v>
      </c>
      <c r="V70" s="143" t="s">
        <v>60</v>
      </c>
      <c r="W70" s="143" t="s">
        <v>61</v>
      </c>
      <c r="X70" s="143" t="s">
        <v>154</v>
      </c>
      <c r="Y70" s="143" t="s">
        <v>141</v>
      </c>
      <c r="Z70" s="174"/>
    </row>
    <row r="71" spans="1:26" s="175" customFormat="1" ht="50.1" customHeight="1" x14ac:dyDescent="0.2">
      <c r="A71" s="146" t="s">
        <v>14</v>
      </c>
      <c r="B71" s="145">
        <v>68</v>
      </c>
      <c r="C71" s="145" t="s">
        <v>1</v>
      </c>
      <c r="D71" s="147">
        <v>80101500</v>
      </c>
      <c r="E71" s="144" t="s">
        <v>191</v>
      </c>
      <c r="F71" s="142" t="s">
        <v>179</v>
      </c>
      <c r="G71" s="142" t="s">
        <v>52</v>
      </c>
      <c r="H71" s="142">
        <v>105</v>
      </c>
      <c r="I71" s="142" t="s">
        <v>65</v>
      </c>
      <c r="J71" s="142" t="s">
        <v>54</v>
      </c>
      <c r="K71" s="142" t="s">
        <v>55</v>
      </c>
      <c r="L71" s="173">
        <v>40928538</v>
      </c>
      <c r="M71" s="173">
        <v>40928538</v>
      </c>
      <c r="N71" s="142" t="s">
        <v>56</v>
      </c>
      <c r="O71" s="142" t="s">
        <v>77</v>
      </c>
      <c r="P71" s="142">
        <v>1</v>
      </c>
      <c r="Q71" s="142" t="s">
        <v>150</v>
      </c>
      <c r="R71" s="143" t="s">
        <v>180</v>
      </c>
      <c r="S71" s="143" t="s">
        <v>181</v>
      </c>
      <c r="T71" s="143" t="s">
        <v>182</v>
      </c>
      <c r="U71" s="143" t="s">
        <v>183</v>
      </c>
      <c r="V71" s="143" t="s">
        <v>60</v>
      </c>
      <c r="W71" s="143" t="s">
        <v>61</v>
      </c>
      <c r="X71" s="143" t="s">
        <v>154</v>
      </c>
      <c r="Y71" s="143" t="s">
        <v>141</v>
      </c>
      <c r="Z71" s="174"/>
    </row>
    <row r="72" spans="1:26" s="175" customFormat="1" ht="50.1" customHeight="1" x14ac:dyDescent="0.2">
      <c r="A72" s="146" t="s">
        <v>14</v>
      </c>
      <c r="B72" s="145">
        <v>69</v>
      </c>
      <c r="C72" s="145" t="s">
        <v>1</v>
      </c>
      <c r="D72" s="147">
        <v>80101500</v>
      </c>
      <c r="E72" s="144" t="s">
        <v>192</v>
      </c>
      <c r="F72" s="142" t="s">
        <v>179</v>
      </c>
      <c r="G72" s="142" t="s">
        <v>52</v>
      </c>
      <c r="H72" s="142">
        <v>105</v>
      </c>
      <c r="I72" s="142" t="s">
        <v>65</v>
      </c>
      <c r="J72" s="142" t="s">
        <v>54</v>
      </c>
      <c r="K72" s="142" t="s">
        <v>55</v>
      </c>
      <c r="L72" s="173">
        <v>49523054</v>
      </c>
      <c r="M72" s="173">
        <v>49523054</v>
      </c>
      <c r="N72" s="142" t="s">
        <v>56</v>
      </c>
      <c r="O72" s="142" t="s">
        <v>77</v>
      </c>
      <c r="P72" s="142">
        <v>1</v>
      </c>
      <c r="Q72" s="142" t="s">
        <v>150</v>
      </c>
      <c r="R72" s="143" t="s">
        <v>180</v>
      </c>
      <c r="S72" s="143" t="s">
        <v>181</v>
      </c>
      <c r="T72" s="143" t="s">
        <v>182</v>
      </c>
      <c r="U72" s="143" t="s">
        <v>183</v>
      </c>
      <c r="V72" s="143" t="s">
        <v>60</v>
      </c>
      <c r="W72" s="143" t="s">
        <v>61</v>
      </c>
      <c r="X72" s="143" t="s">
        <v>154</v>
      </c>
      <c r="Y72" s="143" t="s">
        <v>141</v>
      </c>
      <c r="Z72" s="174"/>
    </row>
    <row r="73" spans="1:26" s="175" customFormat="1" ht="50.1" customHeight="1" x14ac:dyDescent="0.2">
      <c r="A73" s="146" t="s">
        <v>14</v>
      </c>
      <c r="B73" s="145">
        <v>70</v>
      </c>
      <c r="C73" s="145" t="s">
        <v>1</v>
      </c>
      <c r="D73" s="147">
        <v>80101500</v>
      </c>
      <c r="E73" s="144" t="s">
        <v>193</v>
      </c>
      <c r="F73" s="142" t="s">
        <v>179</v>
      </c>
      <c r="G73" s="142" t="s">
        <v>52</v>
      </c>
      <c r="H73" s="142">
        <v>105</v>
      </c>
      <c r="I73" s="142" t="s">
        <v>65</v>
      </c>
      <c r="J73" s="142" t="s">
        <v>54</v>
      </c>
      <c r="K73" s="142" t="s">
        <v>55</v>
      </c>
      <c r="L73" s="173">
        <v>49523054</v>
      </c>
      <c r="M73" s="173">
        <v>49523054</v>
      </c>
      <c r="N73" s="142" t="s">
        <v>56</v>
      </c>
      <c r="O73" s="142" t="s">
        <v>77</v>
      </c>
      <c r="P73" s="142">
        <v>1</v>
      </c>
      <c r="Q73" s="142" t="s">
        <v>150</v>
      </c>
      <c r="R73" s="143" t="s">
        <v>180</v>
      </c>
      <c r="S73" s="143" t="s">
        <v>181</v>
      </c>
      <c r="T73" s="143" t="s">
        <v>182</v>
      </c>
      <c r="U73" s="143" t="s">
        <v>183</v>
      </c>
      <c r="V73" s="143" t="s">
        <v>60</v>
      </c>
      <c r="W73" s="143" t="s">
        <v>61</v>
      </c>
      <c r="X73" s="143" t="s">
        <v>154</v>
      </c>
      <c r="Y73" s="143" t="s">
        <v>141</v>
      </c>
      <c r="Z73" s="174"/>
    </row>
    <row r="74" spans="1:26" s="175" customFormat="1" ht="50.1" customHeight="1" x14ac:dyDescent="0.2">
      <c r="A74" s="146" t="s">
        <v>2</v>
      </c>
      <c r="B74" s="145">
        <v>71</v>
      </c>
      <c r="C74" s="145" t="s">
        <v>1</v>
      </c>
      <c r="D74" s="147">
        <v>80161501</v>
      </c>
      <c r="E74" s="144" t="s">
        <v>194</v>
      </c>
      <c r="F74" s="142" t="s">
        <v>52</v>
      </c>
      <c r="G74" s="142" t="s">
        <v>52</v>
      </c>
      <c r="H74" s="142">
        <v>105</v>
      </c>
      <c r="I74" s="142" t="s">
        <v>65</v>
      </c>
      <c r="J74" s="142" t="s">
        <v>54</v>
      </c>
      <c r="K74" s="142" t="s">
        <v>55</v>
      </c>
      <c r="L74" s="173">
        <v>42000000</v>
      </c>
      <c r="M74" s="173">
        <v>42000000</v>
      </c>
      <c r="N74" s="142" t="s">
        <v>56</v>
      </c>
      <c r="O74" s="142" t="s">
        <v>77</v>
      </c>
      <c r="P74" s="142">
        <v>1</v>
      </c>
      <c r="Q74" s="142" t="s">
        <v>150</v>
      </c>
      <c r="R74" s="143" t="s">
        <v>151</v>
      </c>
      <c r="S74" s="143" t="s">
        <v>151</v>
      </c>
      <c r="T74" s="143" t="s">
        <v>153</v>
      </c>
      <c r="U74" s="143" t="s">
        <v>151</v>
      </c>
      <c r="V74" s="143" t="s">
        <v>60</v>
      </c>
      <c r="W74" s="143" t="s">
        <v>61</v>
      </c>
      <c r="X74" s="143" t="s">
        <v>154</v>
      </c>
      <c r="Y74" s="143" t="s">
        <v>141</v>
      </c>
      <c r="Z74" s="174"/>
    </row>
    <row r="75" spans="1:26" s="175" customFormat="1" ht="50.1" customHeight="1" x14ac:dyDescent="0.2">
      <c r="A75" s="146" t="s">
        <v>2</v>
      </c>
      <c r="B75" s="145">
        <v>72</v>
      </c>
      <c r="C75" s="145" t="s">
        <v>1</v>
      </c>
      <c r="D75" s="147">
        <v>80161501</v>
      </c>
      <c r="E75" s="144" t="s">
        <v>200</v>
      </c>
      <c r="F75" s="142" t="s">
        <v>52</v>
      </c>
      <c r="G75" s="142" t="s">
        <v>52</v>
      </c>
      <c r="H75" s="142">
        <v>105</v>
      </c>
      <c r="I75" s="142" t="s">
        <v>65</v>
      </c>
      <c r="J75" s="142" t="s">
        <v>54</v>
      </c>
      <c r="K75" s="142" t="s">
        <v>55</v>
      </c>
      <c r="L75" s="173">
        <v>27033482</v>
      </c>
      <c r="M75" s="173">
        <v>27033482</v>
      </c>
      <c r="N75" s="142" t="s">
        <v>56</v>
      </c>
      <c r="O75" s="142" t="s">
        <v>77</v>
      </c>
      <c r="P75" s="142">
        <v>2</v>
      </c>
      <c r="Q75" s="142" t="s">
        <v>150</v>
      </c>
      <c r="R75" s="143" t="s">
        <v>151</v>
      </c>
      <c r="S75" s="143" t="s">
        <v>151</v>
      </c>
      <c r="T75" s="143" t="s">
        <v>153</v>
      </c>
      <c r="U75" s="143" t="s">
        <v>151</v>
      </c>
      <c r="V75" s="143" t="s">
        <v>60</v>
      </c>
      <c r="W75" s="143" t="s">
        <v>61</v>
      </c>
      <c r="X75" s="143" t="s">
        <v>201</v>
      </c>
      <c r="Y75" s="143" t="s">
        <v>202</v>
      </c>
      <c r="Z75" s="174"/>
    </row>
    <row r="76" spans="1:26" s="175" customFormat="1" ht="50.1" customHeight="1" x14ac:dyDescent="0.2">
      <c r="A76" s="146" t="s">
        <v>2</v>
      </c>
      <c r="B76" s="145">
        <v>73</v>
      </c>
      <c r="C76" s="145" t="s">
        <v>1</v>
      </c>
      <c r="D76" s="147">
        <v>80161501</v>
      </c>
      <c r="E76" s="144" t="s">
        <v>205</v>
      </c>
      <c r="F76" s="142" t="s">
        <v>206</v>
      </c>
      <c r="G76" s="142" t="s">
        <v>206</v>
      </c>
      <c r="H76" s="142">
        <v>3</v>
      </c>
      <c r="I76" s="142" t="s">
        <v>53</v>
      </c>
      <c r="J76" s="142" t="s">
        <v>54</v>
      </c>
      <c r="K76" s="142" t="s">
        <v>55</v>
      </c>
      <c r="L76" s="173">
        <v>24030267</v>
      </c>
      <c r="M76" s="173">
        <v>24030267</v>
      </c>
      <c r="N76" s="142" t="s">
        <v>56</v>
      </c>
      <c r="O76" s="142" t="s">
        <v>77</v>
      </c>
      <c r="P76" s="142">
        <v>1</v>
      </c>
      <c r="Q76" s="142" t="s">
        <v>150</v>
      </c>
      <c r="R76" s="143" t="s">
        <v>151</v>
      </c>
      <c r="S76" s="143" t="s">
        <v>207</v>
      </c>
      <c r="T76" s="143" t="s">
        <v>153</v>
      </c>
      <c r="U76" s="143" t="s">
        <v>207</v>
      </c>
      <c r="V76" s="143" t="s">
        <v>60</v>
      </c>
      <c r="W76" s="143" t="s">
        <v>61</v>
      </c>
      <c r="X76" s="143" t="s">
        <v>154</v>
      </c>
      <c r="Y76" s="143" t="s">
        <v>141</v>
      </c>
      <c r="Z76" s="174"/>
    </row>
    <row r="77" spans="1:26" s="175" customFormat="1" ht="50.1" customHeight="1" x14ac:dyDescent="0.2">
      <c r="A77" s="146" t="s">
        <v>2</v>
      </c>
      <c r="B77" s="145">
        <v>74</v>
      </c>
      <c r="C77" s="145" t="s">
        <v>1</v>
      </c>
      <c r="D77" s="147">
        <v>80161501</v>
      </c>
      <c r="E77" s="144" t="s">
        <v>210</v>
      </c>
      <c r="F77" s="142" t="s">
        <v>206</v>
      </c>
      <c r="G77" s="142" t="s">
        <v>206</v>
      </c>
      <c r="H77" s="142">
        <v>3</v>
      </c>
      <c r="I77" s="142" t="s">
        <v>53</v>
      </c>
      <c r="J77" s="142" t="s">
        <v>54</v>
      </c>
      <c r="K77" s="142" t="s">
        <v>55</v>
      </c>
      <c r="L77" s="173">
        <v>51015168</v>
      </c>
      <c r="M77" s="173">
        <v>51015168</v>
      </c>
      <c r="N77" s="142" t="s">
        <v>56</v>
      </c>
      <c r="O77" s="142" t="s">
        <v>77</v>
      </c>
      <c r="P77" s="142">
        <v>6</v>
      </c>
      <c r="Q77" s="142" t="s">
        <v>150</v>
      </c>
      <c r="R77" s="143" t="s">
        <v>151</v>
      </c>
      <c r="S77" s="143" t="s">
        <v>207</v>
      </c>
      <c r="T77" s="143" t="s">
        <v>153</v>
      </c>
      <c r="U77" s="143" t="s">
        <v>207</v>
      </c>
      <c r="V77" s="143" t="s">
        <v>60</v>
      </c>
      <c r="W77" s="143" t="s">
        <v>61</v>
      </c>
      <c r="X77" s="143" t="s">
        <v>154</v>
      </c>
      <c r="Y77" s="143" t="s">
        <v>141</v>
      </c>
      <c r="Z77" s="174"/>
    </row>
    <row r="78" spans="1:26" s="175" customFormat="1" ht="50.1" customHeight="1" x14ac:dyDescent="0.2">
      <c r="A78" s="146" t="s">
        <v>2</v>
      </c>
      <c r="B78" s="145">
        <v>75</v>
      </c>
      <c r="C78" s="145" t="s">
        <v>1</v>
      </c>
      <c r="D78" s="147">
        <v>80161501</v>
      </c>
      <c r="E78" s="144" t="s">
        <v>212</v>
      </c>
      <c r="F78" s="142" t="s">
        <v>206</v>
      </c>
      <c r="G78" s="142" t="s">
        <v>206</v>
      </c>
      <c r="H78" s="142">
        <v>3</v>
      </c>
      <c r="I78" s="142" t="s">
        <v>53</v>
      </c>
      <c r="J78" s="142" t="s">
        <v>54</v>
      </c>
      <c r="K78" s="142" t="s">
        <v>55</v>
      </c>
      <c r="L78" s="173">
        <v>72090801</v>
      </c>
      <c r="M78" s="173">
        <v>72090801</v>
      </c>
      <c r="N78" s="142" t="s">
        <v>56</v>
      </c>
      <c r="O78" s="142" t="s">
        <v>77</v>
      </c>
      <c r="P78" s="142">
        <v>3</v>
      </c>
      <c r="Q78" s="142" t="s">
        <v>150</v>
      </c>
      <c r="R78" s="143" t="s">
        <v>151</v>
      </c>
      <c r="S78" s="143" t="s">
        <v>207</v>
      </c>
      <c r="T78" s="143" t="s">
        <v>153</v>
      </c>
      <c r="U78" s="143" t="s">
        <v>207</v>
      </c>
      <c r="V78" s="143" t="s">
        <v>60</v>
      </c>
      <c r="W78" s="143" t="s">
        <v>61</v>
      </c>
      <c r="X78" s="143" t="s">
        <v>154</v>
      </c>
      <c r="Y78" s="143" t="s">
        <v>141</v>
      </c>
      <c r="Z78" s="174"/>
    </row>
    <row r="79" spans="1:26" s="175" customFormat="1" ht="50.1" customHeight="1" x14ac:dyDescent="0.2">
      <c r="A79" s="146" t="s">
        <v>2</v>
      </c>
      <c r="B79" s="145">
        <v>76</v>
      </c>
      <c r="C79" s="145" t="s">
        <v>1</v>
      </c>
      <c r="D79" s="147">
        <v>80161501</v>
      </c>
      <c r="E79" s="144" t="s">
        <v>214</v>
      </c>
      <c r="F79" s="142" t="s">
        <v>206</v>
      </c>
      <c r="G79" s="142" t="s">
        <v>206</v>
      </c>
      <c r="H79" s="142">
        <v>3</v>
      </c>
      <c r="I79" s="142" t="s">
        <v>53</v>
      </c>
      <c r="J79" s="142" t="s">
        <v>54</v>
      </c>
      <c r="K79" s="142" t="s">
        <v>55</v>
      </c>
      <c r="L79" s="173">
        <v>24030267</v>
      </c>
      <c r="M79" s="173">
        <v>24030267</v>
      </c>
      <c r="N79" s="142" t="s">
        <v>56</v>
      </c>
      <c r="O79" s="142" t="s">
        <v>77</v>
      </c>
      <c r="P79" s="142">
        <v>1</v>
      </c>
      <c r="Q79" s="142" t="s">
        <v>150</v>
      </c>
      <c r="R79" s="143" t="s">
        <v>151</v>
      </c>
      <c r="S79" s="143" t="s">
        <v>207</v>
      </c>
      <c r="T79" s="143" t="s">
        <v>153</v>
      </c>
      <c r="U79" s="143" t="s">
        <v>207</v>
      </c>
      <c r="V79" s="143" t="s">
        <v>60</v>
      </c>
      <c r="W79" s="143" t="s">
        <v>61</v>
      </c>
      <c r="X79" s="143" t="s">
        <v>154</v>
      </c>
      <c r="Y79" s="143" t="s">
        <v>141</v>
      </c>
      <c r="Z79" s="174"/>
    </row>
    <row r="80" spans="1:26" s="175" customFormat="1" ht="50.1" customHeight="1" x14ac:dyDescent="0.2">
      <c r="A80" s="146" t="s">
        <v>2</v>
      </c>
      <c r="B80" s="145">
        <v>77</v>
      </c>
      <c r="C80" s="145" t="s">
        <v>1</v>
      </c>
      <c r="D80" s="147">
        <v>80161501</v>
      </c>
      <c r="E80" s="144" t="s">
        <v>216</v>
      </c>
      <c r="F80" s="142" t="s">
        <v>206</v>
      </c>
      <c r="G80" s="142" t="s">
        <v>206</v>
      </c>
      <c r="H80" s="142">
        <v>3</v>
      </c>
      <c r="I80" s="142" t="s">
        <v>53</v>
      </c>
      <c r="J80" s="142" t="s">
        <v>54</v>
      </c>
      <c r="K80" s="142" t="s">
        <v>55</v>
      </c>
      <c r="L80" s="173">
        <v>23171556</v>
      </c>
      <c r="M80" s="173">
        <v>23171556</v>
      </c>
      <c r="N80" s="142" t="s">
        <v>56</v>
      </c>
      <c r="O80" s="142" t="s">
        <v>77</v>
      </c>
      <c r="P80" s="142">
        <v>2</v>
      </c>
      <c r="Q80" s="142" t="s">
        <v>150</v>
      </c>
      <c r="R80" s="143" t="s">
        <v>151</v>
      </c>
      <c r="S80" s="143" t="s">
        <v>207</v>
      </c>
      <c r="T80" s="143" t="s">
        <v>153</v>
      </c>
      <c r="U80" s="143" t="s">
        <v>207</v>
      </c>
      <c r="V80" s="143" t="s">
        <v>60</v>
      </c>
      <c r="W80" s="143" t="s">
        <v>61</v>
      </c>
      <c r="X80" s="143" t="s">
        <v>154</v>
      </c>
      <c r="Y80" s="143" t="s">
        <v>141</v>
      </c>
      <c r="Z80" s="174"/>
    </row>
    <row r="81" spans="1:26" s="175" customFormat="1" ht="50.1" customHeight="1" x14ac:dyDescent="0.2">
      <c r="A81" s="146" t="s">
        <v>2</v>
      </c>
      <c r="B81" s="145">
        <v>78</v>
      </c>
      <c r="C81" s="145" t="s">
        <v>1</v>
      </c>
      <c r="D81" s="147">
        <v>80161501</v>
      </c>
      <c r="E81" s="144" t="s">
        <v>218</v>
      </c>
      <c r="F81" s="142" t="s">
        <v>206</v>
      </c>
      <c r="G81" s="142" t="s">
        <v>206</v>
      </c>
      <c r="H81" s="142">
        <v>3</v>
      </c>
      <c r="I81" s="142" t="s">
        <v>53</v>
      </c>
      <c r="J81" s="142" t="s">
        <v>54</v>
      </c>
      <c r="K81" s="142" t="s">
        <v>55</v>
      </c>
      <c r="L81" s="173">
        <v>36650658</v>
      </c>
      <c r="M81" s="173">
        <v>36650658</v>
      </c>
      <c r="N81" s="142" t="s">
        <v>56</v>
      </c>
      <c r="O81" s="142" t="s">
        <v>77</v>
      </c>
      <c r="P81" s="142">
        <v>2</v>
      </c>
      <c r="Q81" s="142" t="s">
        <v>150</v>
      </c>
      <c r="R81" s="143" t="s">
        <v>151</v>
      </c>
      <c r="S81" s="143" t="s">
        <v>207</v>
      </c>
      <c r="T81" s="143" t="s">
        <v>153</v>
      </c>
      <c r="U81" s="143" t="s">
        <v>207</v>
      </c>
      <c r="V81" s="143" t="s">
        <v>60</v>
      </c>
      <c r="W81" s="143" t="s">
        <v>61</v>
      </c>
      <c r="X81" s="143" t="s">
        <v>154</v>
      </c>
      <c r="Y81" s="143" t="s">
        <v>141</v>
      </c>
      <c r="Z81" s="174"/>
    </row>
    <row r="82" spans="1:26" s="175" customFormat="1" ht="50.1" customHeight="1" x14ac:dyDescent="0.2">
      <c r="A82" s="146" t="s">
        <v>2</v>
      </c>
      <c r="B82" s="145">
        <v>79</v>
      </c>
      <c r="C82" s="145" t="s">
        <v>1</v>
      </c>
      <c r="D82" s="147">
        <v>80161501</v>
      </c>
      <c r="E82" s="144" t="s">
        <v>221</v>
      </c>
      <c r="F82" s="142" t="s">
        <v>206</v>
      </c>
      <c r="G82" s="142" t="s">
        <v>206</v>
      </c>
      <c r="H82" s="142">
        <v>3</v>
      </c>
      <c r="I82" s="142" t="s">
        <v>53</v>
      </c>
      <c r="J82" s="142" t="s">
        <v>54</v>
      </c>
      <c r="K82" s="142" t="s">
        <v>55</v>
      </c>
      <c r="L82" s="173">
        <v>31398240</v>
      </c>
      <c r="M82" s="173">
        <v>31398240</v>
      </c>
      <c r="N82" s="142" t="s">
        <v>56</v>
      </c>
      <c r="O82" s="142" t="s">
        <v>77</v>
      </c>
      <c r="P82" s="142">
        <v>1</v>
      </c>
      <c r="Q82" s="142" t="s">
        <v>150</v>
      </c>
      <c r="R82" s="143" t="s">
        <v>151</v>
      </c>
      <c r="S82" s="143" t="s">
        <v>207</v>
      </c>
      <c r="T82" s="143" t="s">
        <v>153</v>
      </c>
      <c r="U82" s="143" t="s">
        <v>207</v>
      </c>
      <c r="V82" s="143" t="s">
        <v>60</v>
      </c>
      <c r="W82" s="143" t="s">
        <v>61</v>
      </c>
      <c r="X82" s="143" t="s">
        <v>154</v>
      </c>
      <c r="Y82" s="143" t="s">
        <v>141</v>
      </c>
      <c r="Z82" s="174"/>
    </row>
    <row r="83" spans="1:26" s="175" customFormat="1" ht="50.1" customHeight="1" x14ac:dyDescent="0.2">
      <c r="A83" s="146" t="s">
        <v>2</v>
      </c>
      <c r="B83" s="145">
        <v>80</v>
      </c>
      <c r="C83" s="145" t="s">
        <v>1</v>
      </c>
      <c r="D83" s="147">
        <v>80131802</v>
      </c>
      <c r="E83" s="144" t="s">
        <v>223</v>
      </c>
      <c r="F83" s="142" t="s">
        <v>206</v>
      </c>
      <c r="G83" s="142" t="s">
        <v>206</v>
      </c>
      <c r="H83" s="142">
        <v>3</v>
      </c>
      <c r="I83" s="142" t="s">
        <v>53</v>
      </c>
      <c r="J83" s="142" t="s">
        <v>224</v>
      </c>
      <c r="K83" s="142" t="s">
        <v>55</v>
      </c>
      <c r="L83" s="173">
        <v>522000000</v>
      </c>
      <c r="M83" s="173">
        <v>522000000</v>
      </c>
      <c r="N83" s="142" t="s">
        <v>56</v>
      </c>
      <c r="O83" s="142" t="s">
        <v>77</v>
      </c>
      <c r="P83" s="142">
        <v>1</v>
      </c>
      <c r="Q83" s="142" t="s">
        <v>150</v>
      </c>
      <c r="R83" s="143" t="s">
        <v>151</v>
      </c>
      <c r="S83" s="143" t="s">
        <v>207</v>
      </c>
      <c r="T83" s="143" t="s">
        <v>153</v>
      </c>
      <c r="U83" s="143" t="s">
        <v>207</v>
      </c>
      <c r="V83" s="143" t="s">
        <v>60</v>
      </c>
      <c r="W83" s="143" t="s">
        <v>225</v>
      </c>
      <c r="X83" s="143" t="s">
        <v>226</v>
      </c>
      <c r="Y83" s="143" t="s">
        <v>227</v>
      </c>
      <c r="Z83" s="174"/>
    </row>
    <row r="84" spans="1:26" s="175" customFormat="1" ht="50.1" customHeight="1" x14ac:dyDescent="0.2">
      <c r="A84" s="146" t="s">
        <v>2</v>
      </c>
      <c r="B84" s="145">
        <v>81</v>
      </c>
      <c r="C84" s="145" t="s">
        <v>1</v>
      </c>
      <c r="D84" s="147"/>
      <c r="E84" s="144" t="s">
        <v>229</v>
      </c>
      <c r="F84" s="142" t="s">
        <v>206</v>
      </c>
      <c r="G84" s="142" t="s">
        <v>206</v>
      </c>
      <c r="H84" s="142">
        <v>3</v>
      </c>
      <c r="I84" s="142" t="s">
        <v>53</v>
      </c>
      <c r="J84" s="142" t="s">
        <v>230</v>
      </c>
      <c r="K84" s="142" t="s">
        <v>55</v>
      </c>
      <c r="L84" s="173">
        <v>682000000</v>
      </c>
      <c r="M84" s="173">
        <v>682000000</v>
      </c>
      <c r="N84" s="142" t="s">
        <v>56</v>
      </c>
      <c r="O84" s="142" t="s">
        <v>77</v>
      </c>
      <c r="P84" s="142">
        <v>1</v>
      </c>
      <c r="Q84" s="142" t="s">
        <v>150</v>
      </c>
      <c r="R84" s="143" t="s">
        <v>151</v>
      </c>
      <c r="S84" s="143" t="s">
        <v>151</v>
      </c>
      <c r="T84" s="143" t="s">
        <v>153</v>
      </c>
      <c r="U84" s="143" t="s">
        <v>151</v>
      </c>
      <c r="V84" s="143" t="s">
        <v>60</v>
      </c>
      <c r="W84" s="143" t="s">
        <v>61</v>
      </c>
      <c r="X84" s="143" t="s">
        <v>62</v>
      </c>
      <c r="Y84" s="143" t="s">
        <v>63</v>
      </c>
      <c r="Z84" s="174"/>
    </row>
    <row r="85" spans="1:26" s="175" customFormat="1" ht="50.1" customHeight="1" x14ac:dyDescent="0.2">
      <c r="A85" s="146" t="s">
        <v>2</v>
      </c>
      <c r="B85" s="145">
        <v>82</v>
      </c>
      <c r="C85" s="145" t="s">
        <v>1</v>
      </c>
      <c r="D85" s="147">
        <v>27111801</v>
      </c>
      <c r="E85" s="144" t="s">
        <v>234</v>
      </c>
      <c r="F85" s="142" t="s">
        <v>206</v>
      </c>
      <c r="G85" s="142" t="s">
        <v>206</v>
      </c>
      <c r="H85" s="142">
        <v>3</v>
      </c>
      <c r="I85" s="142" t="s">
        <v>53</v>
      </c>
      <c r="J85" s="142" t="s">
        <v>235</v>
      </c>
      <c r="K85" s="142" t="s">
        <v>55</v>
      </c>
      <c r="L85" s="173">
        <v>14300000</v>
      </c>
      <c r="M85" s="173">
        <v>14300000</v>
      </c>
      <c r="N85" s="142" t="s">
        <v>56</v>
      </c>
      <c r="O85" s="142" t="s">
        <v>77</v>
      </c>
      <c r="P85" s="142">
        <v>1</v>
      </c>
      <c r="Q85" s="142" t="s">
        <v>150</v>
      </c>
      <c r="R85" s="143" t="s">
        <v>151</v>
      </c>
      <c r="S85" s="143" t="s">
        <v>151</v>
      </c>
      <c r="T85" s="143" t="s">
        <v>153</v>
      </c>
      <c r="U85" s="143" t="s">
        <v>151</v>
      </c>
      <c r="V85" s="143" t="s">
        <v>60</v>
      </c>
      <c r="W85" s="143" t="s">
        <v>61</v>
      </c>
      <c r="X85" s="143" t="s">
        <v>154</v>
      </c>
      <c r="Y85" s="143" t="s">
        <v>141</v>
      </c>
      <c r="Z85" s="174"/>
    </row>
    <row r="86" spans="1:26" s="175" customFormat="1" ht="50.1" customHeight="1" x14ac:dyDescent="0.2">
      <c r="A86" s="146" t="s">
        <v>2</v>
      </c>
      <c r="B86" s="145">
        <v>83</v>
      </c>
      <c r="C86" s="145" t="s">
        <v>1</v>
      </c>
      <c r="D86" s="147">
        <v>80161501</v>
      </c>
      <c r="E86" s="144" t="s">
        <v>237</v>
      </c>
      <c r="F86" s="142" t="s">
        <v>206</v>
      </c>
      <c r="G86" s="142" t="s">
        <v>206</v>
      </c>
      <c r="H86" s="142">
        <v>3</v>
      </c>
      <c r="I86" s="142" t="s">
        <v>53</v>
      </c>
      <c r="J86" s="142" t="s">
        <v>238</v>
      </c>
      <c r="K86" s="142" t="s">
        <v>239</v>
      </c>
      <c r="L86" s="173">
        <v>15391906747</v>
      </c>
      <c r="M86" s="173">
        <v>10774334723</v>
      </c>
      <c r="N86" s="142" t="s">
        <v>240</v>
      </c>
      <c r="O86" s="142" t="s">
        <v>241</v>
      </c>
      <c r="P86" s="142">
        <v>1</v>
      </c>
      <c r="Q86" s="142" t="s">
        <v>150</v>
      </c>
      <c r="R86" s="143" t="s">
        <v>151</v>
      </c>
      <c r="S86" s="143" t="s">
        <v>151</v>
      </c>
      <c r="T86" s="143" t="s">
        <v>153</v>
      </c>
      <c r="U86" s="143" t="s">
        <v>151</v>
      </c>
      <c r="V86" s="143" t="s">
        <v>60</v>
      </c>
      <c r="W86" s="143" t="s">
        <v>61</v>
      </c>
      <c r="X86" s="143" t="s">
        <v>242</v>
      </c>
      <c r="Y86" s="143" t="s">
        <v>243</v>
      </c>
      <c r="Z86" s="174"/>
    </row>
    <row r="87" spans="1:26" s="175" customFormat="1" ht="50.1" customHeight="1" x14ac:dyDescent="0.2">
      <c r="A87" s="146" t="s">
        <v>2</v>
      </c>
      <c r="B87" s="145">
        <v>84</v>
      </c>
      <c r="C87" s="145" t="s">
        <v>1</v>
      </c>
      <c r="D87" s="147">
        <v>80161501</v>
      </c>
      <c r="E87" s="144" t="s">
        <v>246</v>
      </c>
      <c r="F87" s="142" t="s">
        <v>206</v>
      </c>
      <c r="G87" s="142" t="s">
        <v>206</v>
      </c>
      <c r="H87" s="142">
        <v>2</v>
      </c>
      <c r="I87" s="142" t="s">
        <v>53</v>
      </c>
      <c r="J87" s="142" t="s">
        <v>54</v>
      </c>
      <c r="K87" s="142" t="s">
        <v>55</v>
      </c>
      <c r="L87" s="173">
        <v>18478200</v>
      </c>
      <c r="M87" s="173">
        <v>18478200</v>
      </c>
      <c r="N87" s="142" t="s">
        <v>240</v>
      </c>
      <c r="O87" s="142" t="s">
        <v>247</v>
      </c>
      <c r="P87" s="142">
        <v>1</v>
      </c>
      <c r="Q87" s="142" t="s">
        <v>150</v>
      </c>
      <c r="R87" s="143" t="s">
        <v>151</v>
      </c>
      <c r="S87" s="143" t="s">
        <v>248</v>
      </c>
      <c r="T87" s="143" t="s">
        <v>153</v>
      </c>
      <c r="U87" s="143" t="s">
        <v>248</v>
      </c>
      <c r="V87" s="143" t="s">
        <v>60</v>
      </c>
      <c r="W87" s="143" t="s">
        <v>61</v>
      </c>
      <c r="X87" s="143" t="s">
        <v>154</v>
      </c>
      <c r="Y87" s="143" t="s">
        <v>141</v>
      </c>
      <c r="Z87" s="174"/>
    </row>
    <row r="88" spans="1:26" s="175" customFormat="1" ht="50.1" customHeight="1" x14ac:dyDescent="0.2">
      <c r="A88" s="146" t="s">
        <v>2</v>
      </c>
      <c r="B88" s="145">
        <v>85</v>
      </c>
      <c r="C88" s="145" t="s">
        <v>1</v>
      </c>
      <c r="D88" s="147">
        <v>80161501</v>
      </c>
      <c r="E88" s="144" t="s">
        <v>251</v>
      </c>
      <c r="F88" s="142" t="s">
        <v>206</v>
      </c>
      <c r="G88" s="142" t="s">
        <v>206</v>
      </c>
      <c r="H88" s="142">
        <v>2</v>
      </c>
      <c r="I88" s="142" t="s">
        <v>53</v>
      </c>
      <c r="J88" s="142" t="s">
        <v>54</v>
      </c>
      <c r="K88" s="142" t="s">
        <v>55</v>
      </c>
      <c r="L88" s="173">
        <v>99460920</v>
      </c>
      <c r="M88" s="173">
        <v>99460920</v>
      </c>
      <c r="N88" s="142" t="s">
        <v>240</v>
      </c>
      <c r="O88" s="142" t="s">
        <v>247</v>
      </c>
      <c r="P88" s="142">
        <v>13</v>
      </c>
      <c r="Q88" s="142" t="s">
        <v>150</v>
      </c>
      <c r="R88" s="143" t="s">
        <v>151</v>
      </c>
      <c r="S88" s="143" t="s">
        <v>248</v>
      </c>
      <c r="T88" s="143" t="s">
        <v>153</v>
      </c>
      <c r="U88" s="143" t="s">
        <v>248</v>
      </c>
      <c r="V88" s="143" t="s">
        <v>60</v>
      </c>
      <c r="W88" s="143" t="s">
        <v>61</v>
      </c>
      <c r="X88" s="143" t="s">
        <v>154</v>
      </c>
      <c r="Y88" s="143" t="s">
        <v>141</v>
      </c>
      <c r="Z88" s="174"/>
    </row>
    <row r="89" spans="1:26" s="175" customFormat="1" ht="50.1" customHeight="1" x14ac:dyDescent="0.2">
      <c r="A89" s="146" t="s">
        <v>2</v>
      </c>
      <c r="B89" s="145">
        <v>86</v>
      </c>
      <c r="C89" s="145" t="s">
        <v>1</v>
      </c>
      <c r="D89" s="147">
        <v>80161501</v>
      </c>
      <c r="E89" s="144" t="s">
        <v>253</v>
      </c>
      <c r="F89" s="142" t="s">
        <v>206</v>
      </c>
      <c r="G89" s="142" t="s">
        <v>206</v>
      </c>
      <c r="H89" s="142">
        <v>2</v>
      </c>
      <c r="I89" s="142" t="s">
        <v>53</v>
      </c>
      <c r="J89" s="142" t="s">
        <v>54</v>
      </c>
      <c r="K89" s="142" t="s">
        <v>55</v>
      </c>
      <c r="L89" s="173">
        <v>331557000</v>
      </c>
      <c r="M89" s="173">
        <v>331557000</v>
      </c>
      <c r="N89" s="142" t="s">
        <v>240</v>
      </c>
      <c r="O89" s="142" t="s">
        <v>247</v>
      </c>
      <c r="P89" s="142">
        <v>50</v>
      </c>
      <c r="Q89" s="142" t="s">
        <v>150</v>
      </c>
      <c r="R89" s="143" t="s">
        <v>151</v>
      </c>
      <c r="S89" s="143" t="s">
        <v>248</v>
      </c>
      <c r="T89" s="143" t="s">
        <v>153</v>
      </c>
      <c r="U89" s="143" t="s">
        <v>248</v>
      </c>
      <c r="V89" s="143" t="s">
        <v>60</v>
      </c>
      <c r="W89" s="143" t="s">
        <v>61</v>
      </c>
      <c r="X89" s="143" t="s">
        <v>154</v>
      </c>
      <c r="Y89" s="143" t="s">
        <v>141</v>
      </c>
      <c r="Z89" s="174"/>
    </row>
    <row r="90" spans="1:26" s="175" customFormat="1" ht="50.1" customHeight="1" x14ac:dyDescent="0.2">
      <c r="A90" s="146" t="s">
        <v>2</v>
      </c>
      <c r="B90" s="145">
        <v>87</v>
      </c>
      <c r="C90" s="145" t="s">
        <v>1</v>
      </c>
      <c r="D90" s="147">
        <v>80161501</v>
      </c>
      <c r="E90" s="144" t="s">
        <v>255</v>
      </c>
      <c r="F90" s="142" t="s">
        <v>206</v>
      </c>
      <c r="G90" s="142" t="s">
        <v>206</v>
      </c>
      <c r="H90" s="142">
        <v>2</v>
      </c>
      <c r="I90" s="142" t="s">
        <v>53</v>
      </c>
      <c r="J90" s="142" t="s">
        <v>54</v>
      </c>
      <c r="K90" s="142" t="s">
        <v>55</v>
      </c>
      <c r="L90" s="173">
        <v>36653580</v>
      </c>
      <c r="M90" s="173">
        <v>36653580</v>
      </c>
      <c r="N90" s="142" t="s">
        <v>240</v>
      </c>
      <c r="O90" s="142" t="s">
        <v>247</v>
      </c>
      <c r="P90" s="142">
        <v>3</v>
      </c>
      <c r="Q90" s="142" t="s">
        <v>150</v>
      </c>
      <c r="R90" s="143" t="s">
        <v>151</v>
      </c>
      <c r="S90" s="143" t="s">
        <v>248</v>
      </c>
      <c r="T90" s="143" t="s">
        <v>153</v>
      </c>
      <c r="U90" s="143" t="s">
        <v>248</v>
      </c>
      <c r="V90" s="143" t="s">
        <v>60</v>
      </c>
      <c r="W90" s="143" t="s">
        <v>61</v>
      </c>
      <c r="X90" s="143" t="s">
        <v>154</v>
      </c>
      <c r="Y90" s="143" t="s">
        <v>141</v>
      </c>
      <c r="Z90" s="174"/>
    </row>
    <row r="91" spans="1:26" s="175" customFormat="1" ht="50.1" customHeight="1" x14ac:dyDescent="0.2">
      <c r="A91" s="146" t="s">
        <v>2</v>
      </c>
      <c r="B91" s="145">
        <v>88</v>
      </c>
      <c r="C91" s="145" t="s">
        <v>1</v>
      </c>
      <c r="D91" s="147">
        <v>80161501</v>
      </c>
      <c r="E91" s="144" t="s">
        <v>257</v>
      </c>
      <c r="F91" s="142" t="s">
        <v>206</v>
      </c>
      <c r="G91" s="142" t="s">
        <v>206</v>
      </c>
      <c r="H91" s="142">
        <v>2</v>
      </c>
      <c r="I91" s="142" t="s">
        <v>53</v>
      </c>
      <c r="J91" s="142" t="s">
        <v>54</v>
      </c>
      <c r="K91" s="142" t="s">
        <v>55</v>
      </c>
      <c r="L91" s="173">
        <v>77250000</v>
      </c>
      <c r="M91" s="173">
        <v>77250000</v>
      </c>
      <c r="N91" s="142" t="s">
        <v>240</v>
      </c>
      <c r="O91" s="142" t="s">
        <v>247</v>
      </c>
      <c r="P91" s="142">
        <v>10</v>
      </c>
      <c r="Q91" s="142" t="s">
        <v>150</v>
      </c>
      <c r="R91" s="143" t="s">
        <v>151</v>
      </c>
      <c r="S91" s="143" t="s">
        <v>248</v>
      </c>
      <c r="T91" s="143" t="s">
        <v>153</v>
      </c>
      <c r="U91" s="143" t="s">
        <v>248</v>
      </c>
      <c r="V91" s="143" t="s">
        <v>60</v>
      </c>
      <c r="W91" s="143" t="s">
        <v>61</v>
      </c>
      <c r="X91" s="143" t="s">
        <v>154</v>
      </c>
      <c r="Y91" s="143" t="s">
        <v>141</v>
      </c>
      <c r="Z91" s="174"/>
    </row>
    <row r="92" spans="1:26" s="175" customFormat="1" ht="50.1" customHeight="1" x14ac:dyDescent="0.2">
      <c r="A92" s="146" t="s">
        <v>2</v>
      </c>
      <c r="B92" s="145">
        <v>89</v>
      </c>
      <c r="C92" s="145" t="s">
        <v>1</v>
      </c>
      <c r="D92" s="147">
        <v>80161501</v>
      </c>
      <c r="E92" s="144" t="s">
        <v>259</v>
      </c>
      <c r="F92" s="142" t="s">
        <v>206</v>
      </c>
      <c r="G92" s="142" t="s">
        <v>206</v>
      </c>
      <c r="H92" s="142">
        <v>2</v>
      </c>
      <c r="I92" s="142" t="s">
        <v>53</v>
      </c>
      <c r="J92" s="142" t="s">
        <v>54</v>
      </c>
      <c r="K92" s="142" t="s">
        <v>55</v>
      </c>
      <c r="L92" s="173">
        <v>23175000</v>
      </c>
      <c r="M92" s="173">
        <v>23175000</v>
      </c>
      <c r="N92" s="142" t="s">
        <v>240</v>
      </c>
      <c r="O92" s="142" t="s">
        <v>247</v>
      </c>
      <c r="P92" s="142">
        <v>3</v>
      </c>
      <c r="Q92" s="142" t="s">
        <v>150</v>
      </c>
      <c r="R92" s="143" t="s">
        <v>151</v>
      </c>
      <c r="S92" s="143" t="s">
        <v>248</v>
      </c>
      <c r="T92" s="143" t="s">
        <v>153</v>
      </c>
      <c r="U92" s="143" t="s">
        <v>248</v>
      </c>
      <c r="V92" s="143" t="s">
        <v>60</v>
      </c>
      <c r="W92" s="143" t="s">
        <v>61</v>
      </c>
      <c r="X92" s="143" t="s">
        <v>154</v>
      </c>
      <c r="Y92" s="143" t="s">
        <v>141</v>
      </c>
      <c r="Z92" s="174"/>
    </row>
    <row r="93" spans="1:26" s="175" customFormat="1" ht="50.1" customHeight="1" x14ac:dyDescent="0.2">
      <c r="A93" s="146" t="s">
        <v>2</v>
      </c>
      <c r="B93" s="145">
        <v>90</v>
      </c>
      <c r="C93" s="145" t="s">
        <v>1</v>
      </c>
      <c r="D93" s="147">
        <v>80161501</v>
      </c>
      <c r="E93" s="144" t="s">
        <v>260</v>
      </c>
      <c r="F93" s="142" t="s">
        <v>206</v>
      </c>
      <c r="G93" s="142" t="s">
        <v>206</v>
      </c>
      <c r="H93" s="142">
        <v>2</v>
      </c>
      <c r="I93" s="142" t="s">
        <v>53</v>
      </c>
      <c r="J93" s="142" t="s">
        <v>54</v>
      </c>
      <c r="K93" s="142" t="s">
        <v>55</v>
      </c>
      <c r="L93" s="173">
        <v>6631140</v>
      </c>
      <c r="M93" s="173">
        <v>6631140</v>
      </c>
      <c r="N93" s="142" t="s">
        <v>240</v>
      </c>
      <c r="O93" s="142" t="s">
        <v>247</v>
      </c>
      <c r="P93" s="142">
        <v>1</v>
      </c>
      <c r="Q93" s="142" t="s">
        <v>150</v>
      </c>
      <c r="R93" s="143" t="s">
        <v>151</v>
      </c>
      <c r="S93" s="143" t="s">
        <v>248</v>
      </c>
      <c r="T93" s="143" t="s">
        <v>153</v>
      </c>
      <c r="U93" s="143" t="s">
        <v>248</v>
      </c>
      <c r="V93" s="143" t="s">
        <v>60</v>
      </c>
      <c r="W93" s="143" t="s">
        <v>61</v>
      </c>
      <c r="X93" s="143" t="s">
        <v>154</v>
      </c>
      <c r="Y93" s="143" t="s">
        <v>141</v>
      </c>
      <c r="Z93" s="174"/>
    </row>
    <row r="94" spans="1:26" s="175" customFormat="1" ht="50.1" customHeight="1" x14ac:dyDescent="0.2">
      <c r="A94" s="146" t="s">
        <v>2</v>
      </c>
      <c r="B94" s="145">
        <v>91</v>
      </c>
      <c r="C94" s="145" t="s">
        <v>1</v>
      </c>
      <c r="D94" s="147">
        <v>80161501</v>
      </c>
      <c r="E94" s="144" t="s">
        <v>262</v>
      </c>
      <c r="F94" s="142" t="s">
        <v>206</v>
      </c>
      <c r="G94" s="142" t="s">
        <v>206</v>
      </c>
      <c r="H94" s="142">
        <v>2</v>
      </c>
      <c r="I94" s="142" t="s">
        <v>53</v>
      </c>
      <c r="J94" s="142" t="s">
        <v>54</v>
      </c>
      <c r="K94" s="142" t="s">
        <v>55</v>
      </c>
      <c r="L94" s="173">
        <v>43569000</v>
      </c>
      <c r="M94" s="173">
        <v>43569000</v>
      </c>
      <c r="N94" s="142" t="s">
        <v>240</v>
      </c>
      <c r="O94" s="142" t="s">
        <v>247</v>
      </c>
      <c r="P94" s="142">
        <v>5</v>
      </c>
      <c r="Q94" s="142" t="s">
        <v>150</v>
      </c>
      <c r="R94" s="143" t="s">
        <v>151</v>
      </c>
      <c r="S94" s="143" t="s">
        <v>248</v>
      </c>
      <c r="T94" s="143" t="s">
        <v>153</v>
      </c>
      <c r="U94" s="143" t="s">
        <v>248</v>
      </c>
      <c r="V94" s="143" t="s">
        <v>60</v>
      </c>
      <c r="W94" s="143" t="s">
        <v>61</v>
      </c>
      <c r="X94" s="143" t="s">
        <v>154</v>
      </c>
      <c r="Y94" s="143" t="s">
        <v>141</v>
      </c>
      <c r="Z94" s="174"/>
    </row>
    <row r="95" spans="1:26" s="175" customFormat="1" ht="50.1" customHeight="1" x14ac:dyDescent="0.2">
      <c r="A95" s="146" t="s">
        <v>2</v>
      </c>
      <c r="B95" s="145">
        <v>92</v>
      </c>
      <c r="C95" s="145" t="s">
        <v>1</v>
      </c>
      <c r="D95" s="147">
        <v>80161501</v>
      </c>
      <c r="E95" s="144" t="s">
        <v>264</v>
      </c>
      <c r="F95" s="142" t="s">
        <v>206</v>
      </c>
      <c r="G95" s="142" t="s">
        <v>206</v>
      </c>
      <c r="H95" s="142">
        <v>2</v>
      </c>
      <c r="I95" s="142" t="s">
        <v>53</v>
      </c>
      <c r="J95" s="142" t="s">
        <v>54</v>
      </c>
      <c r="K95" s="142" t="s">
        <v>55</v>
      </c>
      <c r="L95" s="173">
        <v>18478200</v>
      </c>
      <c r="M95" s="173">
        <v>18478200</v>
      </c>
      <c r="N95" s="142" t="s">
        <v>240</v>
      </c>
      <c r="O95" s="142" t="s">
        <v>247</v>
      </c>
      <c r="P95" s="142">
        <v>1</v>
      </c>
      <c r="Q95" s="142" t="s">
        <v>150</v>
      </c>
      <c r="R95" s="143" t="s">
        <v>151</v>
      </c>
      <c r="S95" s="143" t="s">
        <v>248</v>
      </c>
      <c r="T95" s="143" t="s">
        <v>153</v>
      </c>
      <c r="U95" s="143" t="s">
        <v>248</v>
      </c>
      <c r="V95" s="143" t="s">
        <v>60</v>
      </c>
      <c r="W95" s="143" t="s">
        <v>61</v>
      </c>
      <c r="X95" s="143" t="s">
        <v>154</v>
      </c>
      <c r="Y95" s="143" t="s">
        <v>141</v>
      </c>
      <c r="Z95" s="174"/>
    </row>
    <row r="96" spans="1:26" s="175" customFormat="1" ht="50.1" customHeight="1" x14ac:dyDescent="0.2">
      <c r="A96" s="146" t="s">
        <v>2</v>
      </c>
      <c r="B96" s="145">
        <v>93</v>
      </c>
      <c r="C96" s="145" t="s">
        <v>1</v>
      </c>
      <c r="D96" s="147">
        <v>80161501</v>
      </c>
      <c r="E96" s="144" t="s">
        <v>266</v>
      </c>
      <c r="F96" s="142" t="s">
        <v>206</v>
      </c>
      <c r="G96" s="142" t="s">
        <v>206</v>
      </c>
      <c r="H96" s="142">
        <v>2</v>
      </c>
      <c r="I96" s="142" t="s">
        <v>53</v>
      </c>
      <c r="J96" s="142" t="s">
        <v>54</v>
      </c>
      <c r="K96" s="142" t="s">
        <v>55</v>
      </c>
      <c r="L96" s="173">
        <v>15450000</v>
      </c>
      <c r="M96" s="173">
        <v>15450000</v>
      </c>
      <c r="N96" s="142" t="s">
        <v>240</v>
      </c>
      <c r="O96" s="142" t="s">
        <v>247</v>
      </c>
      <c r="P96" s="142">
        <v>2</v>
      </c>
      <c r="Q96" s="142" t="s">
        <v>150</v>
      </c>
      <c r="R96" s="143" t="s">
        <v>151</v>
      </c>
      <c r="S96" s="143" t="s">
        <v>248</v>
      </c>
      <c r="T96" s="143" t="s">
        <v>153</v>
      </c>
      <c r="U96" s="143" t="s">
        <v>248</v>
      </c>
      <c r="V96" s="143" t="s">
        <v>60</v>
      </c>
      <c r="W96" s="143" t="s">
        <v>61</v>
      </c>
      <c r="X96" s="143" t="s">
        <v>154</v>
      </c>
      <c r="Y96" s="143" t="s">
        <v>141</v>
      </c>
      <c r="Z96" s="174"/>
    </row>
    <row r="97" spans="1:26" s="175" customFormat="1" ht="50.1" customHeight="1" x14ac:dyDescent="0.2">
      <c r="A97" s="146" t="s">
        <v>2</v>
      </c>
      <c r="B97" s="145">
        <v>94</v>
      </c>
      <c r="C97" s="145" t="s">
        <v>1</v>
      </c>
      <c r="D97" s="147">
        <v>80161501</v>
      </c>
      <c r="E97" s="144" t="s">
        <v>268</v>
      </c>
      <c r="F97" s="142" t="s">
        <v>206</v>
      </c>
      <c r="G97" s="142" t="s">
        <v>206</v>
      </c>
      <c r="H97" s="142">
        <v>2</v>
      </c>
      <c r="I97" s="142" t="s">
        <v>53</v>
      </c>
      <c r="J97" s="142" t="s">
        <v>54</v>
      </c>
      <c r="K97" s="142" t="s">
        <v>55</v>
      </c>
      <c r="L97" s="173">
        <v>5669120</v>
      </c>
      <c r="M97" s="173">
        <v>5669120</v>
      </c>
      <c r="N97" s="142" t="s">
        <v>240</v>
      </c>
      <c r="O97" s="142" t="s">
        <v>247</v>
      </c>
      <c r="P97" s="142">
        <v>1</v>
      </c>
      <c r="Q97" s="142" t="s">
        <v>150</v>
      </c>
      <c r="R97" s="143" t="s">
        <v>151</v>
      </c>
      <c r="S97" s="143" t="s">
        <v>248</v>
      </c>
      <c r="T97" s="143" t="s">
        <v>153</v>
      </c>
      <c r="U97" s="143" t="s">
        <v>248</v>
      </c>
      <c r="V97" s="143" t="s">
        <v>60</v>
      </c>
      <c r="W97" s="143" t="s">
        <v>61</v>
      </c>
      <c r="X97" s="143" t="s">
        <v>154</v>
      </c>
      <c r="Y97" s="143" t="s">
        <v>141</v>
      </c>
      <c r="Z97" s="174"/>
    </row>
    <row r="98" spans="1:26" s="175" customFormat="1" ht="50.1" customHeight="1" x14ac:dyDescent="0.2">
      <c r="A98" s="146" t="s">
        <v>2</v>
      </c>
      <c r="B98" s="145">
        <v>95</v>
      </c>
      <c r="C98" s="145" t="s">
        <v>1</v>
      </c>
      <c r="D98" s="147">
        <v>80161501</v>
      </c>
      <c r="E98" s="144" t="s">
        <v>270</v>
      </c>
      <c r="F98" s="142" t="s">
        <v>206</v>
      </c>
      <c r="G98" s="142" t="s">
        <v>206</v>
      </c>
      <c r="H98" s="142">
        <v>2</v>
      </c>
      <c r="I98" s="142" t="s">
        <v>53</v>
      </c>
      <c r="J98" s="142" t="s">
        <v>54</v>
      </c>
      <c r="K98" s="142" t="s">
        <v>55</v>
      </c>
      <c r="L98" s="173">
        <v>52301340</v>
      </c>
      <c r="M98" s="173">
        <v>52301340</v>
      </c>
      <c r="N98" s="142" t="s">
        <v>240</v>
      </c>
      <c r="O98" s="142" t="s">
        <v>247</v>
      </c>
      <c r="P98" s="142">
        <v>13</v>
      </c>
      <c r="Q98" s="142" t="s">
        <v>150</v>
      </c>
      <c r="R98" s="143" t="s">
        <v>151</v>
      </c>
      <c r="S98" s="143" t="s">
        <v>248</v>
      </c>
      <c r="T98" s="143" t="s">
        <v>153</v>
      </c>
      <c r="U98" s="143" t="s">
        <v>248</v>
      </c>
      <c r="V98" s="143" t="s">
        <v>60</v>
      </c>
      <c r="W98" s="143" t="s">
        <v>61</v>
      </c>
      <c r="X98" s="143" t="s">
        <v>154</v>
      </c>
      <c r="Y98" s="143" t="s">
        <v>141</v>
      </c>
      <c r="Z98" s="174"/>
    </row>
    <row r="99" spans="1:26" s="175" customFormat="1" ht="50.1" customHeight="1" x14ac:dyDescent="0.2">
      <c r="A99" s="146" t="s">
        <v>2</v>
      </c>
      <c r="B99" s="145">
        <v>96</v>
      </c>
      <c r="C99" s="145" t="s">
        <v>1</v>
      </c>
      <c r="D99" s="147">
        <v>80161501</v>
      </c>
      <c r="E99" s="144" t="s">
        <v>272</v>
      </c>
      <c r="F99" s="142" t="s">
        <v>206</v>
      </c>
      <c r="G99" s="142" t="s">
        <v>206</v>
      </c>
      <c r="H99" s="142">
        <v>2</v>
      </c>
      <c r="I99" s="142" t="s">
        <v>53</v>
      </c>
      <c r="J99" s="142" t="s">
        <v>54</v>
      </c>
      <c r="K99" s="142" t="s">
        <v>55</v>
      </c>
      <c r="L99" s="173">
        <v>8907440</v>
      </c>
      <c r="M99" s="173">
        <v>8907440</v>
      </c>
      <c r="N99" s="142" t="s">
        <v>240</v>
      </c>
      <c r="O99" s="142" t="s">
        <v>247</v>
      </c>
      <c r="P99" s="142">
        <v>2</v>
      </c>
      <c r="Q99" s="142" t="s">
        <v>150</v>
      </c>
      <c r="R99" s="143" t="s">
        <v>151</v>
      </c>
      <c r="S99" s="143" t="s">
        <v>248</v>
      </c>
      <c r="T99" s="143" t="s">
        <v>153</v>
      </c>
      <c r="U99" s="143" t="s">
        <v>248</v>
      </c>
      <c r="V99" s="143" t="s">
        <v>60</v>
      </c>
      <c r="W99" s="143" t="s">
        <v>61</v>
      </c>
      <c r="X99" s="143" t="s">
        <v>154</v>
      </c>
      <c r="Y99" s="143" t="s">
        <v>141</v>
      </c>
      <c r="Z99" s="174"/>
    </row>
    <row r="100" spans="1:26" s="175" customFormat="1" ht="50.1" customHeight="1" x14ac:dyDescent="0.2">
      <c r="A100" s="146" t="s">
        <v>2</v>
      </c>
      <c r="B100" s="145">
        <v>97</v>
      </c>
      <c r="C100" s="145" t="s">
        <v>1</v>
      </c>
      <c r="D100" s="147">
        <v>80161501</v>
      </c>
      <c r="E100" s="144" t="s">
        <v>274</v>
      </c>
      <c r="F100" s="142" t="s">
        <v>206</v>
      </c>
      <c r="G100" s="142" t="s">
        <v>206</v>
      </c>
      <c r="H100" s="142">
        <v>2</v>
      </c>
      <c r="I100" s="142" t="s">
        <v>53</v>
      </c>
      <c r="J100" s="142" t="s">
        <v>54</v>
      </c>
      <c r="K100" s="142" t="s">
        <v>55</v>
      </c>
      <c r="L100" s="173">
        <v>5669120</v>
      </c>
      <c r="M100" s="173">
        <v>5669120</v>
      </c>
      <c r="N100" s="142" t="s">
        <v>240</v>
      </c>
      <c r="O100" s="142" t="s">
        <v>247</v>
      </c>
      <c r="P100" s="142">
        <v>1</v>
      </c>
      <c r="Q100" s="142" t="s">
        <v>150</v>
      </c>
      <c r="R100" s="143" t="s">
        <v>151</v>
      </c>
      <c r="S100" s="143" t="s">
        <v>248</v>
      </c>
      <c r="T100" s="143" t="s">
        <v>153</v>
      </c>
      <c r="U100" s="143" t="s">
        <v>248</v>
      </c>
      <c r="V100" s="143" t="s">
        <v>60</v>
      </c>
      <c r="W100" s="143" t="s">
        <v>61</v>
      </c>
      <c r="X100" s="143" t="s">
        <v>154</v>
      </c>
      <c r="Y100" s="143" t="s">
        <v>141</v>
      </c>
      <c r="Z100" s="174"/>
    </row>
    <row r="101" spans="1:26" s="175" customFormat="1" ht="50.1" customHeight="1" x14ac:dyDescent="0.2">
      <c r="A101" s="146" t="s">
        <v>2</v>
      </c>
      <c r="B101" s="145">
        <v>98</v>
      </c>
      <c r="C101" s="145" t="s">
        <v>1</v>
      </c>
      <c r="D101" s="147">
        <v>80161501</v>
      </c>
      <c r="E101" s="144" t="s">
        <v>276</v>
      </c>
      <c r="F101" s="142" t="s">
        <v>206</v>
      </c>
      <c r="G101" s="142" t="s">
        <v>206</v>
      </c>
      <c r="H101" s="142">
        <v>2</v>
      </c>
      <c r="I101" s="142" t="s">
        <v>53</v>
      </c>
      <c r="J101" s="142" t="s">
        <v>54</v>
      </c>
      <c r="K101" s="142" t="s">
        <v>55</v>
      </c>
      <c r="L101" s="173">
        <v>8046360</v>
      </c>
      <c r="M101" s="173">
        <v>8046360</v>
      </c>
      <c r="N101" s="142" t="s">
        <v>240</v>
      </c>
      <c r="O101" s="142" t="s">
        <v>247</v>
      </c>
      <c r="P101" s="142">
        <v>2</v>
      </c>
      <c r="Q101" s="142" t="s">
        <v>150</v>
      </c>
      <c r="R101" s="143" t="s">
        <v>151</v>
      </c>
      <c r="S101" s="143" t="s">
        <v>248</v>
      </c>
      <c r="T101" s="143" t="s">
        <v>153</v>
      </c>
      <c r="U101" s="143" t="s">
        <v>248</v>
      </c>
      <c r="V101" s="143" t="s">
        <v>60</v>
      </c>
      <c r="W101" s="143" t="s">
        <v>61</v>
      </c>
      <c r="X101" s="143" t="s">
        <v>154</v>
      </c>
      <c r="Y101" s="143" t="s">
        <v>141</v>
      </c>
      <c r="Z101" s="174"/>
    </row>
    <row r="102" spans="1:26" s="175" customFormat="1" ht="50.1" customHeight="1" x14ac:dyDescent="0.2">
      <c r="A102" s="146" t="s">
        <v>2</v>
      </c>
      <c r="B102" s="145">
        <v>99</v>
      </c>
      <c r="C102" s="145" t="s">
        <v>1</v>
      </c>
      <c r="D102" s="147">
        <v>80161501</v>
      </c>
      <c r="E102" s="144" t="s">
        <v>278</v>
      </c>
      <c r="F102" s="142" t="s">
        <v>206</v>
      </c>
      <c r="G102" s="142" t="s">
        <v>206</v>
      </c>
      <c r="H102" s="142">
        <v>2</v>
      </c>
      <c r="I102" s="142" t="s">
        <v>53</v>
      </c>
      <c r="J102" s="142" t="s">
        <v>54</v>
      </c>
      <c r="K102" s="142" t="s">
        <v>55</v>
      </c>
      <c r="L102" s="173">
        <v>22952520</v>
      </c>
      <c r="M102" s="173">
        <v>22952520</v>
      </c>
      <c r="N102" s="142" t="s">
        <v>240</v>
      </c>
      <c r="O102" s="142" t="s">
        <v>247</v>
      </c>
      <c r="P102" s="142">
        <v>3</v>
      </c>
      <c r="Q102" s="142" t="s">
        <v>150</v>
      </c>
      <c r="R102" s="143" t="s">
        <v>151</v>
      </c>
      <c r="S102" s="143" t="s">
        <v>248</v>
      </c>
      <c r="T102" s="143" t="s">
        <v>153</v>
      </c>
      <c r="U102" s="143" t="s">
        <v>248</v>
      </c>
      <c r="V102" s="143" t="s">
        <v>60</v>
      </c>
      <c r="W102" s="143" t="s">
        <v>61</v>
      </c>
      <c r="X102" s="143" t="s">
        <v>154</v>
      </c>
      <c r="Y102" s="143" t="s">
        <v>141</v>
      </c>
      <c r="Z102" s="174"/>
    </row>
    <row r="103" spans="1:26" s="175" customFormat="1" ht="50.1" customHeight="1" x14ac:dyDescent="0.2">
      <c r="A103" s="146"/>
      <c r="B103" s="145"/>
      <c r="C103" s="145"/>
      <c r="D103" s="147"/>
      <c r="E103" s="144"/>
      <c r="F103" s="142"/>
      <c r="G103" s="142"/>
      <c r="H103" s="142"/>
      <c r="I103" s="142"/>
      <c r="J103" s="142"/>
      <c r="K103" s="142"/>
      <c r="L103" s="173"/>
      <c r="M103" s="173"/>
      <c r="N103" s="142"/>
      <c r="O103" s="142"/>
      <c r="P103" s="142"/>
      <c r="Q103" s="142"/>
      <c r="R103" s="143"/>
      <c r="S103" s="143"/>
      <c r="T103" s="143"/>
      <c r="U103" s="143"/>
      <c r="V103" s="143"/>
      <c r="W103" s="143"/>
      <c r="X103" s="143"/>
      <c r="Y103" s="143"/>
      <c r="Z103" s="174"/>
    </row>
    <row r="104" spans="1:26" s="175" customFormat="1" ht="50.1" customHeight="1" x14ac:dyDescent="0.2">
      <c r="A104" s="146" t="s">
        <v>2</v>
      </c>
      <c r="B104" s="145">
        <v>100</v>
      </c>
      <c r="C104" s="145" t="s">
        <v>1</v>
      </c>
      <c r="D104" s="147">
        <v>80161501</v>
      </c>
      <c r="E104" s="144" t="s">
        <v>280</v>
      </c>
      <c r="F104" s="142" t="s">
        <v>206</v>
      </c>
      <c r="G104" s="142" t="s">
        <v>206</v>
      </c>
      <c r="H104" s="142">
        <v>2</v>
      </c>
      <c r="I104" s="142" t="s">
        <v>53</v>
      </c>
      <c r="J104" s="142" t="s">
        <v>54</v>
      </c>
      <c r="K104" s="142" t="s">
        <v>55</v>
      </c>
      <c r="L104" s="173">
        <v>7723852</v>
      </c>
      <c r="M104" s="173">
        <v>7723852</v>
      </c>
      <c r="N104" s="142" t="s">
        <v>240</v>
      </c>
      <c r="O104" s="142" t="s">
        <v>247</v>
      </c>
      <c r="P104" s="142">
        <v>1</v>
      </c>
      <c r="Q104" s="142" t="s">
        <v>150</v>
      </c>
      <c r="R104" s="143" t="s">
        <v>151</v>
      </c>
      <c r="S104" s="143" t="s">
        <v>248</v>
      </c>
      <c r="T104" s="143" t="s">
        <v>153</v>
      </c>
      <c r="U104" s="143" t="s">
        <v>248</v>
      </c>
      <c r="V104" s="143" t="s">
        <v>60</v>
      </c>
      <c r="W104" s="143" t="s">
        <v>61</v>
      </c>
      <c r="X104" s="143" t="s">
        <v>154</v>
      </c>
      <c r="Y104" s="143" t="s">
        <v>141</v>
      </c>
      <c r="Z104" s="174"/>
    </row>
    <row r="105" spans="1:26" s="175" customFormat="1" ht="50.1" customHeight="1" x14ac:dyDescent="0.2">
      <c r="A105" s="146"/>
      <c r="B105" s="145"/>
      <c r="C105" s="145"/>
      <c r="D105" s="147"/>
      <c r="E105" s="144"/>
      <c r="F105" s="142"/>
      <c r="G105" s="142"/>
      <c r="H105" s="142"/>
      <c r="I105" s="142"/>
      <c r="J105" s="142"/>
      <c r="K105" s="142"/>
      <c r="L105" s="173"/>
      <c r="M105" s="173"/>
      <c r="N105" s="142"/>
      <c r="O105" s="142"/>
      <c r="P105" s="142"/>
      <c r="Q105" s="142"/>
      <c r="R105" s="143"/>
      <c r="S105" s="143"/>
      <c r="T105" s="143"/>
      <c r="U105" s="143"/>
      <c r="V105" s="143"/>
      <c r="W105" s="143"/>
      <c r="X105" s="143"/>
      <c r="Y105" s="143"/>
      <c r="Z105" s="174"/>
    </row>
    <row r="106" spans="1:26" s="175" customFormat="1" ht="50.1" customHeight="1" x14ac:dyDescent="0.2">
      <c r="A106" s="146" t="s">
        <v>2</v>
      </c>
      <c r="B106" s="145">
        <v>101</v>
      </c>
      <c r="C106" s="145" t="s">
        <v>1</v>
      </c>
      <c r="D106" s="147">
        <v>80161501</v>
      </c>
      <c r="E106" s="144" t="s">
        <v>282</v>
      </c>
      <c r="F106" s="142" t="s">
        <v>206</v>
      </c>
      <c r="G106" s="142" t="s">
        <v>206</v>
      </c>
      <c r="H106" s="142">
        <v>2</v>
      </c>
      <c r="I106" s="142" t="s">
        <v>53</v>
      </c>
      <c r="J106" s="142" t="s">
        <v>54</v>
      </c>
      <c r="K106" s="142" t="s">
        <v>55</v>
      </c>
      <c r="L106" s="173">
        <v>16020178</v>
      </c>
      <c r="M106" s="173">
        <v>16020178</v>
      </c>
      <c r="N106" s="142" t="s">
        <v>240</v>
      </c>
      <c r="O106" s="142" t="s">
        <v>247</v>
      </c>
      <c r="P106" s="142">
        <v>1</v>
      </c>
      <c r="Q106" s="142" t="s">
        <v>150</v>
      </c>
      <c r="R106" s="143" t="s">
        <v>151</v>
      </c>
      <c r="S106" s="143" t="s">
        <v>248</v>
      </c>
      <c r="T106" s="143" t="s">
        <v>153</v>
      </c>
      <c r="U106" s="143" t="s">
        <v>248</v>
      </c>
      <c r="V106" s="143" t="s">
        <v>60</v>
      </c>
      <c r="W106" s="143" t="s">
        <v>61</v>
      </c>
      <c r="X106" s="143" t="s">
        <v>154</v>
      </c>
      <c r="Y106" s="143" t="s">
        <v>141</v>
      </c>
      <c r="Z106" s="174"/>
    </row>
    <row r="107" spans="1:26" s="175" customFormat="1" ht="50.1" customHeight="1" x14ac:dyDescent="0.2">
      <c r="A107" s="146" t="s">
        <v>2</v>
      </c>
      <c r="B107" s="145">
        <v>102</v>
      </c>
      <c r="C107" s="145" t="s">
        <v>1</v>
      </c>
      <c r="D107" s="147">
        <v>80161501</v>
      </c>
      <c r="E107" s="144" t="s">
        <v>284</v>
      </c>
      <c r="F107" s="142" t="s">
        <v>206</v>
      </c>
      <c r="G107" s="142" t="s">
        <v>206</v>
      </c>
      <c r="H107" s="142">
        <v>3</v>
      </c>
      <c r="I107" s="142" t="s">
        <v>53</v>
      </c>
      <c r="J107" s="142" t="s">
        <v>54</v>
      </c>
      <c r="K107" s="142" t="s">
        <v>55</v>
      </c>
      <c r="L107" s="173">
        <v>11574084</v>
      </c>
      <c r="M107" s="173">
        <v>11574084</v>
      </c>
      <c r="N107" s="142" t="s">
        <v>56</v>
      </c>
      <c r="O107" s="142" t="s">
        <v>77</v>
      </c>
      <c r="P107" s="142">
        <v>2</v>
      </c>
      <c r="Q107" s="142" t="s">
        <v>150</v>
      </c>
      <c r="R107" s="143" t="s">
        <v>151</v>
      </c>
      <c r="S107" s="143" t="s">
        <v>248</v>
      </c>
      <c r="T107" s="143" t="s">
        <v>153</v>
      </c>
      <c r="U107" s="143" t="s">
        <v>248</v>
      </c>
      <c r="V107" s="143" t="s">
        <v>60</v>
      </c>
      <c r="W107" s="143" t="s">
        <v>61</v>
      </c>
      <c r="X107" s="143" t="s">
        <v>154</v>
      </c>
      <c r="Y107" s="143" t="s">
        <v>141</v>
      </c>
      <c r="Z107" s="174"/>
    </row>
    <row r="108" spans="1:26" s="175" customFormat="1" ht="50.1" customHeight="1" x14ac:dyDescent="0.2">
      <c r="A108" s="146" t="s">
        <v>407</v>
      </c>
      <c r="B108" s="145">
        <v>103</v>
      </c>
      <c r="C108" s="145" t="s">
        <v>1</v>
      </c>
      <c r="D108" s="147"/>
      <c r="E108" s="144" t="s">
        <v>287</v>
      </c>
      <c r="F108" s="142" t="s">
        <v>52</v>
      </c>
      <c r="G108" s="142" t="s">
        <v>206</v>
      </c>
      <c r="H108" s="142">
        <v>10</v>
      </c>
      <c r="I108" s="142" t="s">
        <v>53</v>
      </c>
      <c r="J108" s="142" t="s">
        <v>54</v>
      </c>
      <c r="K108" s="142" t="s">
        <v>55</v>
      </c>
      <c r="L108" s="173">
        <v>72298700000</v>
      </c>
      <c r="M108" s="173">
        <v>72298700000</v>
      </c>
      <c r="N108" s="142" t="s">
        <v>56</v>
      </c>
      <c r="O108" s="142" t="s">
        <v>77</v>
      </c>
      <c r="P108" s="142">
        <v>1</v>
      </c>
      <c r="Q108" s="142" t="s">
        <v>103</v>
      </c>
      <c r="R108" s="143" t="s">
        <v>151</v>
      </c>
      <c r="S108" s="143" t="s">
        <v>151</v>
      </c>
      <c r="T108" s="143" t="s">
        <v>153</v>
      </c>
      <c r="U108" s="143" t="s">
        <v>160</v>
      </c>
      <c r="V108" s="143" t="s">
        <v>60</v>
      </c>
      <c r="W108" s="143" t="s">
        <v>61</v>
      </c>
      <c r="X108" s="143" t="s">
        <v>154</v>
      </c>
      <c r="Y108" s="143" t="s">
        <v>141</v>
      </c>
      <c r="Z108" s="174"/>
    </row>
    <row r="109" spans="1:26" s="175" customFormat="1" ht="50.1" customHeight="1" x14ac:dyDescent="0.2">
      <c r="A109" s="146" t="s">
        <v>5</v>
      </c>
      <c r="B109" s="145" t="s">
        <v>408</v>
      </c>
      <c r="C109" s="145" t="s">
        <v>1</v>
      </c>
      <c r="D109" s="147">
        <v>81151600</v>
      </c>
      <c r="E109" s="144" t="s">
        <v>293</v>
      </c>
      <c r="F109" s="142" t="s">
        <v>52</v>
      </c>
      <c r="G109" s="142" t="s">
        <v>52</v>
      </c>
      <c r="H109" s="142">
        <v>105</v>
      </c>
      <c r="I109" s="142" t="s">
        <v>65</v>
      </c>
      <c r="J109" s="142" t="s">
        <v>54</v>
      </c>
      <c r="K109" s="142" t="s">
        <v>55</v>
      </c>
      <c r="L109" s="173">
        <v>24816670</v>
      </c>
      <c r="M109" s="173">
        <f>L109</f>
        <v>24816670</v>
      </c>
      <c r="N109" s="142" t="s">
        <v>56</v>
      </c>
      <c r="O109" s="142" t="s">
        <v>57</v>
      </c>
      <c r="P109" s="142">
        <v>1</v>
      </c>
      <c r="Q109" s="142" t="s">
        <v>58</v>
      </c>
      <c r="R109" s="143" t="s">
        <v>294</v>
      </c>
      <c r="S109" s="143" t="s">
        <v>294</v>
      </c>
      <c r="T109" s="143" t="s">
        <v>295</v>
      </c>
      <c r="U109" s="143" t="s">
        <v>296</v>
      </c>
      <c r="V109" s="143" t="s">
        <v>297</v>
      </c>
      <c r="W109" s="143" t="s">
        <v>298</v>
      </c>
      <c r="X109" s="143" t="s">
        <v>299</v>
      </c>
      <c r="Y109" s="143" t="s">
        <v>300</v>
      </c>
      <c r="Z109" s="174"/>
    </row>
    <row r="110" spans="1:26" s="175" customFormat="1" ht="50.1" customHeight="1" x14ac:dyDescent="0.2">
      <c r="A110" s="146" t="s">
        <v>5</v>
      </c>
      <c r="B110" s="145" t="s">
        <v>410</v>
      </c>
      <c r="C110" s="145" t="s">
        <v>0</v>
      </c>
      <c r="D110" s="147">
        <v>43231500</v>
      </c>
      <c r="E110" s="144" t="s">
        <v>305</v>
      </c>
      <c r="F110" s="142" t="s">
        <v>74</v>
      </c>
      <c r="G110" s="142" t="s">
        <v>74</v>
      </c>
      <c r="H110" s="142">
        <v>1</v>
      </c>
      <c r="I110" s="142" t="s">
        <v>53</v>
      </c>
      <c r="J110" s="142" t="s">
        <v>235</v>
      </c>
      <c r="K110" s="142" t="s">
        <v>55</v>
      </c>
      <c r="L110" s="173">
        <v>2860000000</v>
      </c>
      <c r="M110" s="173">
        <v>2860000000</v>
      </c>
      <c r="N110" s="142" t="s">
        <v>56</v>
      </c>
      <c r="O110" s="142" t="s">
        <v>57</v>
      </c>
      <c r="P110" s="142">
        <v>1</v>
      </c>
      <c r="Q110" s="142" t="s">
        <v>58</v>
      </c>
      <c r="R110" s="143" t="s">
        <v>294</v>
      </c>
      <c r="S110" s="143" t="s">
        <v>306</v>
      </c>
      <c r="T110" s="143" t="s">
        <v>295</v>
      </c>
      <c r="U110" s="143" t="s">
        <v>307</v>
      </c>
      <c r="V110" s="143" t="s">
        <v>297</v>
      </c>
      <c r="W110" s="143" t="s">
        <v>298</v>
      </c>
      <c r="X110" s="143" t="s">
        <v>308</v>
      </c>
      <c r="Y110" s="143" t="s">
        <v>309</v>
      </c>
      <c r="Z110" s="174"/>
    </row>
    <row r="111" spans="1:26" s="175" customFormat="1" ht="50.1" customHeight="1" x14ac:dyDescent="0.2">
      <c r="A111" s="146" t="s">
        <v>5</v>
      </c>
      <c r="B111" s="145" t="s">
        <v>411</v>
      </c>
      <c r="C111" s="145" t="s">
        <v>1</v>
      </c>
      <c r="D111" s="147">
        <v>43231500</v>
      </c>
      <c r="E111" s="144" t="s">
        <v>312</v>
      </c>
      <c r="F111" s="142" t="s">
        <v>52</v>
      </c>
      <c r="G111" s="142" t="s">
        <v>52</v>
      </c>
      <c r="H111" s="142">
        <v>1</v>
      </c>
      <c r="I111" s="142" t="s">
        <v>53</v>
      </c>
      <c r="J111" s="142" t="s">
        <v>235</v>
      </c>
      <c r="K111" s="142" t="s">
        <v>55</v>
      </c>
      <c r="L111" s="173">
        <f>M111+M112</f>
        <v>7860000000</v>
      </c>
      <c r="M111" s="173">
        <v>5000000000</v>
      </c>
      <c r="N111" s="142" t="s">
        <v>56</v>
      </c>
      <c r="O111" s="142" t="s">
        <v>57</v>
      </c>
      <c r="P111" s="142">
        <v>1</v>
      </c>
      <c r="Q111" s="142" t="s">
        <v>58</v>
      </c>
      <c r="R111" s="143" t="s">
        <v>313</v>
      </c>
      <c r="S111" s="143" t="s">
        <v>306</v>
      </c>
      <c r="T111" s="143" t="s">
        <v>295</v>
      </c>
      <c r="U111" s="143" t="s">
        <v>307</v>
      </c>
      <c r="V111" s="143" t="s">
        <v>297</v>
      </c>
      <c r="W111" s="143" t="s">
        <v>314</v>
      </c>
      <c r="X111" s="143" t="s">
        <v>315</v>
      </c>
      <c r="Y111" s="143" t="s">
        <v>316</v>
      </c>
      <c r="Z111" s="174"/>
    </row>
    <row r="112" spans="1:26" s="175" customFormat="1" ht="50.1" customHeight="1" x14ac:dyDescent="0.2">
      <c r="A112" s="146"/>
      <c r="B112" s="145"/>
      <c r="C112" s="145"/>
      <c r="D112" s="147"/>
      <c r="E112" s="144" t="s">
        <v>312</v>
      </c>
      <c r="F112" s="142"/>
      <c r="G112" s="142"/>
      <c r="H112" s="142"/>
      <c r="I112" s="142"/>
      <c r="J112" s="142"/>
      <c r="K112" s="142"/>
      <c r="L112" s="173"/>
      <c r="M112" s="173">
        <v>2860000000</v>
      </c>
      <c r="N112" s="142"/>
      <c r="O112" s="142"/>
      <c r="P112" s="142"/>
      <c r="Q112" s="142"/>
      <c r="R112" s="143"/>
      <c r="S112" s="143"/>
      <c r="T112" s="143"/>
      <c r="U112" s="143"/>
      <c r="V112" s="143" t="s">
        <v>297</v>
      </c>
      <c r="W112" s="143" t="s">
        <v>298</v>
      </c>
      <c r="X112" s="143" t="s">
        <v>308</v>
      </c>
      <c r="Y112" s="143" t="s">
        <v>309</v>
      </c>
      <c r="Z112" s="174"/>
    </row>
    <row r="113" spans="1:26" s="175" customFormat="1" ht="50.1" customHeight="1" x14ac:dyDescent="0.2">
      <c r="A113" s="146" t="s">
        <v>5</v>
      </c>
      <c r="B113" s="145" t="s">
        <v>318</v>
      </c>
      <c r="C113" s="145" t="s">
        <v>0</v>
      </c>
      <c r="D113" s="147">
        <v>81151600</v>
      </c>
      <c r="E113" s="144" t="s">
        <v>319</v>
      </c>
      <c r="F113" s="142" t="s">
        <v>52</v>
      </c>
      <c r="G113" s="142" t="s">
        <v>52</v>
      </c>
      <c r="H113" s="142">
        <v>135</v>
      </c>
      <c r="I113" s="142" t="s">
        <v>65</v>
      </c>
      <c r="J113" s="142" t="s">
        <v>320</v>
      </c>
      <c r="K113" s="142" t="s">
        <v>55</v>
      </c>
      <c r="L113" s="173">
        <f>M113+M114+M115</f>
        <v>23887806789.040001</v>
      </c>
      <c r="M113" s="173">
        <v>1050000000</v>
      </c>
      <c r="N113" s="142" t="s">
        <v>56</v>
      </c>
      <c r="O113" s="142" t="s">
        <v>57</v>
      </c>
      <c r="P113" s="142">
        <v>1</v>
      </c>
      <c r="Q113" s="142" t="s">
        <v>58</v>
      </c>
      <c r="R113" s="143" t="s">
        <v>294</v>
      </c>
      <c r="S113" s="143" t="s">
        <v>306</v>
      </c>
      <c r="T113" s="143" t="s">
        <v>295</v>
      </c>
      <c r="U113" s="143" t="s">
        <v>307</v>
      </c>
      <c r="V113" s="143" t="s">
        <v>297</v>
      </c>
      <c r="W113" s="143" t="s">
        <v>314</v>
      </c>
      <c r="X113" s="143" t="s">
        <v>315</v>
      </c>
      <c r="Y113" s="143" t="s">
        <v>316</v>
      </c>
      <c r="Z113" s="174"/>
    </row>
    <row r="114" spans="1:26" s="175" customFormat="1" ht="50.1" customHeight="1" x14ac:dyDescent="0.2">
      <c r="A114" s="146"/>
      <c r="B114" s="145"/>
      <c r="C114" s="145"/>
      <c r="D114" s="147"/>
      <c r="E114" s="144"/>
      <c r="F114" s="142"/>
      <c r="G114" s="142"/>
      <c r="H114" s="142"/>
      <c r="I114" s="142"/>
      <c r="J114" s="142"/>
      <c r="K114" s="142"/>
      <c r="L114" s="173"/>
      <c r="M114" s="173">
        <v>22474650014.040001</v>
      </c>
      <c r="N114" s="142"/>
      <c r="O114" s="142"/>
      <c r="P114" s="142"/>
      <c r="Q114" s="142"/>
      <c r="R114" s="143"/>
      <c r="S114" s="143"/>
      <c r="T114" s="143"/>
      <c r="U114" s="143"/>
      <c r="V114" s="143"/>
      <c r="W114" s="143"/>
      <c r="X114" s="143" t="s">
        <v>315</v>
      </c>
      <c r="Y114" s="143"/>
      <c r="Z114" s="174"/>
    </row>
    <row r="115" spans="1:26" s="175" customFormat="1" ht="50.1" customHeight="1" x14ac:dyDescent="0.2">
      <c r="A115" s="146"/>
      <c r="B115" s="145"/>
      <c r="C115" s="145" t="s">
        <v>1</v>
      </c>
      <c r="D115" s="147">
        <v>81151600</v>
      </c>
      <c r="E115" s="144"/>
      <c r="F115" s="142" t="s">
        <v>74</v>
      </c>
      <c r="G115" s="142" t="s">
        <v>74</v>
      </c>
      <c r="H115" s="142">
        <v>4.5</v>
      </c>
      <c r="I115" s="142" t="s">
        <v>53</v>
      </c>
      <c r="J115" s="142" t="s">
        <v>413</v>
      </c>
      <c r="K115" s="142" t="s">
        <v>55</v>
      </c>
      <c r="L115" s="173"/>
      <c r="M115" s="173">
        <v>363156775</v>
      </c>
      <c r="N115" s="142" t="s">
        <v>56</v>
      </c>
      <c r="O115" s="142" t="s">
        <v>57</v>
      </c>
      <c r="P115" s="142">
        <v>0</v>
      </c>
      <c r="Q115" s="142" t="s">
        <v>58</v>
      </c>
      <c r="R115" s="143" t="s">
        <v>294</v>
      </c>
      <c r="S115" s="143" t="s">
        <v>306</v>
      </c>
      <c r="T115" s="143" t="s">
        <v>295</v>
      </c>
      <c r="U115" s="143" t="s">
        <v>307</v>
      </c>
      <c r="V115" s="143" t="s">
        <v>297</v>
      </c>
      <c r="W115" s="143" t="s">
        <v>314</v>
      </c>
      <c r="X115" s="143" t="s">
        <v>414</v>
      </c>
      <c r="Y115" s="143" t="s">
        <v>316</v>
      </c>
      <c r="Z115" s="174"/>
    </row>
    <row r="116" spans="1:26" s="175" customFormat="1" ht="50.1" customHeight="1" x14ac:dyDescent="0.2">
      <c r="A116" s="146" t="s">
        <v>5</v>
      </c>
      <c r="B116" s="145">
        <v>108</v>
      </c>
      <c r="C116" s="145" t="s">
        <v>1</v>
      </c>
      <c r="D116" s="147">
        <v>81151600</v>
      </c>
      <c r="E116" s="144" t="s">
        <v>319</v>
      </c>
      <c r="F116" s="142" t="s">
        <v>52</v>
      </c>
      <c r="G116" s="142" t="s">
        <v>52</v>
      </c>
      <c r="H116" s="142">
        <v>135</v>
      </c>
      <c r="I116" s="142" t="s">
        <v>65</v>
      </c>
      <c r="J116" s="142" t="s">
        <v>320</v>
      </c>
      <c r="K116" s="142" t="s">
        <v>55</v>
      </c>
      <c r="L116" s="173">
        <v>18887806789.040001</v>
      </c>
      <c r="M116" s="173">
        <v>1050000000</v>
      </c>
      <c r="N116" s="142" t="s">
        <v>56</v>
      </c>
      <c r="O116" s="142" t="s">
        <v>57</v>
      </c>
      <c r="P116" s="142">
        <v>1</v>
      </c>
      <c r="Q116" s="142" t="s">
        <v>58</v>
      </c>
      <c r="R116" s="143" t="s">
        <v>294</v>
      </c>
      <c r="S116" s="143" t="s">
        <v>306</v>
      </c>
      <c r="T116" s="143" t="s">
        <v>295</v>
      </c>
      <c r="U116" s="143" t="s">
        <v>307</v>
      </c>
      <c r="V116" s="143" t="s">
        <v>297</v>
      </c>
      <c r="W116" s="143" t="s">
        <v>314</v>
      </c>
      <c r="X116" s="143" t="s">
        <v>315</v>
      </c>
      <c r="Y116" s="143" t="s">
        <v>316</v>
      </c>
      <c r="Z116" s="174"/>
    </row>
    <row r="117" spans="1:26" s="175" customFormat="1" ht="50.1" customHeight="1" x14ac:dyDescent="0.2">
      <c r="A117" s="146"/>
      <c r="B117" s="145"/>
      <c r="C117" s="145"/>
      <c r="D117" s="147"/>
      <c r="E117" s="144"/>
      <c r="F117" s="142"/>
      <c r="G117" s="142"/>
      <c r="H117" s="142"/>
      <c r="I117" s="142"/>
      <c r="J117" s="142"/>
      <c r="K117" s="142"/>
      <c r="L117" s="173"/>
      <c r="M117" s="173">
        <v>17474650014.040001</v>
      </c>
      <c r="N117" s="142"/>
      <c r="O117" s="142"/>
      <c r="P117" s="142"/>
      <c r="Q117" s="142"/>
      <c r="R117" s="143" t="s">
        <v>294</v>
      </c>
      <c r="S117" s="143" t="s">
        <v>306</v>
      </c>
      <c r="T117" s="143" t="s">
        <v>295</v>
      </c>
      <c r="U117" s="143" t="s">
        <v>307</v>
      </c>
      <c r="V117" s="143" t="s">
        <v>297</v>
      </c>
      <c r="W117" s="143" t="s">
        <v>314</v>
      </c>
      <c r="X117" s="143" t="s">
        <v>315</v>
      </c>
      <c r="Y117" s="143" t="s">
        <v>316</v>
      </c>
      <c r="Z117" s="174"/>
    </row>
    <row r="118" spans="1:26" s="175" customFormat="1" ht="50.1" customHeight="1" x14ac:dyDescent="0.2">
      <c r="A118" s="146"/>
      <c r="B118" s="145"/>
      <c r="C118" s="145"/>
      <c r="D118" s="147"/>
      <c r="E118" s="144"/>
      <c r="F118" s="142"/>
      <c r="G118" s="142"/>
      <c r="H118" s="142"/>
      <c r="I118" s="142"/>
      <c r="J118" s="142"/>
      <c r="K118" s="142"/>
      <c r="L118" s="173"/>
      <c r="M118" s="173">
        <v>363156775</v>
      </c>
      <c r="N118" s="142"/>
      <c r="O118" s="142"/>
      <c r="P118" s="142"/>
      <c r="Q118" s="142"/>
      <c r="R118" s="143" t="s">
        <v>294</v>
      </c>
      <c r="S118" s="143" t="s">
        <v>306</v>
      </c>
      <c r="T118" s="143" t="s">
        <v>295</v>
      </c>
      <c r="U118" s="143" t="s">
        <v>307</v>
      </c>
      <c r="V118" s="143" t="s">
        <v>297</v>
      </c>
      <c r="W118" s="143" t="s">
        <v>314</v>
      </c>
      <c r="X118" s="143" t="s">
        <v>414</v>
      </c>
      <c r="Y118" s="143" t="s">
        <v>316</v>
      </c>
      <c r="Z118" s="174"/>
    </row>
    <row r="119" spans="1:26" s="175" customFormat="1" ht="50.1" customHeight="1" x14ac:dyDescent="0.2">
      <c r="A119" s="146" t="s">
        <v>5</v>
      </c>
      <c r="B119" s="145">
        <v>109</v>
      </c>
      <c r="C119" s="145" t="s">
        <v>0</v>
      </c>
      <c r="D119" s="147">
        <v>81151600</v>
      </c>
      <c r="E119" s="144" t="s">
        <v>327</v>
      </c>
      <c r="F119" s="142" t="s">
        <v>74</v>
      </c>
      <c r="G119" s="142" t="s">
        <v>74</v>
      </c>
      <c r="H119" s="142">
        <v>128</v>
      </c>
      <c r="I119" s="142" t="s">
        <v>65</v>
      </c>
      <c r="J119" s="142" t="s">
        <v>54</v>
      </c>
      <c r="K119" s="142" t="s">
        <v>55</v>
      </c>
      <c r="L119" s="173">
        <v>30252702</v>
      </c>
      <c r="M119" s="173">
        <v>30252702</v>
      </c>
      <c r="N119" s="142" t="s">
        <v>56</v>
      </c>
      <c r="O119" s="142" t="s">
        <v>57</v>
      </c>
      <c r="P119" s="142">
        <v>1</v>
      </c>
      <c r="Q119" s="142" t="s">
        <v>58</v>
      </c>
      <c r="R119" s="143" t="s">
        <v>151</v>
      </c>
      <c r="S119" s="143" t="s">
        <v>328</v>
      </c>
      <c r="T119" s="143" t="s">
        <v>295</v>
      </c>
      <c r="U119" s="143" t="s">
        <v>329</v>
      </c>
      <c r="V119" s="143" t="s">
        <v>60</v>
      </c>
      <c r="W119" s="143" t="s">
        <v>330</v>
      </c>
      <c r="X119" s="143" t="s">
        <v>154</v>
      </c>
      <c r="Y119" s="143" t="s">
        <v>141</v>
      </c>
      <c r="Z119" s="174"/>
    </row>
    <row r="120" spans="1:26" s="175" customFormat="1" ht="50.1" customHeight="1" x14ac:dyDescent="0.2">
      <c r="A120" s="146" t="s">
        <v>5</v>
      </c>
      <c r="B120" s="145">
        <v>110</v>
      </c>
      <c r="C120" s="145" t="s">
        <v>1</v>
      </c>
      <c r="D120" s="147">
        <v>81151600</v>
      </c>
      <c r="E120" s="144" t="s">
        <v>327</v>
      </c>
      <c r="F120" s="142" t="s">
        <v>52</v>
      </c>
      <c r="G120" s="142" t="s">
        <v>52</v>
      </c>
      <c r="H120" s="142">
        <v>105</v>
      </c>
      <c r="I120" s="142" t="s">
        <v>65</v>
      </c>
      <c r="J120" s="142" t="s">
        <v>54</v>
      </c>
      <c r="K120" s="142" t="s">
        <v>55</v>
      </c>
      <c r="L120" s="173">
        <v>49633339</v>
      </c>
      <c r="M120" s="173">
        <v>49633339</v>
      </c>
      <c r="N120" s="142" t="s">
        <v>56</v>
      </c>
      <c r="O120" s="142" t="s">
        <v>57</v>
      </c>
      <c r="P120" s="142">
        <v>2</v>
      </c>
      <c r="Q120" s="142" t="s">
        <v>58</v>
      </c>
      <c r="R120" s="143" t="s">
        <v>151</v>
      </c>
      <c r="S120" s="143" t="s">
        <v>328</v>
      </c>
      <c r="T120" s="143" t="s">
        <v>295</v>
      </c>
      <c r="U120" s="143" t="s">
        <v>329</v>
      </c>
      <c r="V120" s="143" t="s">
        <v>60</v>
      </c>
      <c r="W120" s="143" t="s">
        <v>330</v>
      </c>
      <c r="X120" s="143" t="s">
        <v>154</v>
      </c>
      <c r="Y120" s="143" t="s">
        <v>141</v>
      </c>
      <c r="Z120" s="174"/>
    </row>
    <row r="121" spans="1:26" s="175" customFormat="1" ht="50.1" customHeight="1" x14ac:dyDescent="0.2">
      <c r="A121" s="146" t="s">
        <v>5</v>
      </c>
      <c r="B121" s="145">
        <v>111</v>
      </c>
      <c r="C121" s="145" t="s">
        <v>1</v>
      </c>
      <c r="D121" s="147">
        <v>81151600</v>
      </c>
      <c r="E121" s="144" t="s">
        <v>334</v>
      </c>
      <c r="F121" s="142" t="s">
        <v>52</v>
      </c>
      <c r="G121" s="142" t="s">
        <v>52</v>
      </c>
      <c r="H121" s="142">
        <v>3</v>
      </c>
      <c r="I121" s="142" t="s">
        <v>53</v>
      </c>
      <c r="J121" s="142" t="s">
        <v>54</v>
      </c>
      <c r="K121" s="142" t="s">
        <v>55</v>
      </c>
      <c r="L121" s="173">
        <v>18325329</v>
      </c>
      <c r="M121" s="173">
        <v>18325329</v>
      </c>
      <c r="N121" s="142" t="s">
        <v>56</v>
      </c>
      <c r="O121" s="142" t="s">
        <v>57</v>
      </c>
      <c r="P121" s="142">
        <v>1</v>
      </c>
      <c r="Q121" s="142" t="s">
        <v>58</v>
      </c>
      <c r="R121" s="143" t="s">
        <v>294</v>
      </c>
      <c r="S121" s="143" t="s">
        <v>328</v>
      </c>
      <c r="T121" s="143" t="s">
        <v>295</v>
      </c>
      <c r="U121" s="143" t="s">
        <v>329</v>
      </c>
      <c r="V121" s="143" t="s">
        <v>335</v>
      </c>
      <c r="W121" s="143" t="s">
        <v>336</v>
      </c>
      <c r="X121" s="143" t="s">
        <v>337</v>
      </c>
      <c r="Y121" s="143" t="s">
        <v>338</v>
      </c>
      <c r="Z121" s="174"/>
    </row>
    <row r="122" spans="1:26" s="175" customFormat="1" ht="50.1" customHeight="1" x14ac:dyDescent="0.2">
      <c r="A122" s="146" t="s">
        <v>5</v>
      </c>
      <c r="B122" s="145">
        <v>112</v>
      </c>
      <c r="C122" s="145" t="s">
        <v>1</v>
      </c>
      <c r="D122" s="147">
        <v>81151600</v>
      </c>
      <c r="E122" s="144" t="s">
        <v>340</v>
      </c>
      <c r="F122" s="142" t="s">
        <v>52</v>
      </c>
      <c r="G122" s="142" t="s">
        <v>52</v>
      </c>
      <c r="H122" s="142">
        <v>3</v>
      </c>
      <c r="I122" s="142" t="s">
        <v>53</v>
      </c>
      <c r="J122" s="142" t="s">
        <v>54</v>
      </c>
      <c r="K122" s="142" t="s">
        <v>55</v>
      </c>
      <c r="L122" s="173">
        <v>15838467</v>
      </c>
      <c r="M122" s="173">
        <v>15838467</v>
      </c>
      <c r="N122" s="142" t="s">
        <v>56</v>
      </c>
      <c r="O122" s="142" t="s">
        <v>57</v>
      </c>
      <c r="P122" s="142">
        <v>1</v>
      </c>
      <c r="Q122" s="142" t="s">
        <v>58</v>
      </c>
      <c r="R122" s="143" t="s">
        <v>294</v>
      </c>
      <c r="S122" s="143" t="s">
        <v>328</v>
      </c>
      <c r="T122" s="143" t="s">
        <v>295</v>
      </c>
      <c r="U122" s="143" t="s">
        <v>329</v>
      </c>
      <c r="V122" s="143" t="s">
        <v>335</v>
      </c>
      <c r="W122" s="143" t="s">
        <v>336</v>
      </c>
      <c r="X122" s="143" t="s">
        <v>337</v>
      </c>
      <c r="Y122" s="143" t="s">
        <v>338</v>
      </c>
      <c r="Z122" s="174"/>
    </row>
    <row r="123" spans="1:26" s="175" customFormat="1" ht="50.1" customHeight="1" x14ac:dyDescent="0.2">
      <c r="A123" s="146" t="s">
        <v>5</v>
      </c>
      <c r="B123" s="145">
        <v>113</v>
      </c>
      <c r="C123" s="145" t="s">
        <v>1</v>
      </c>
      <c r="D123" s="147">
        <v>81151600</v>
      </c>
      <c r="E123" s="144" t="s">
        <v>341</v>
      </c>
      <c r="F123" s="142" t="s">
        <v>52</v>
      </c>
      <c r="G123" s="142" t="s">
        <v>52</v>
      </c>
      <c r="H123" s="142">
        <v>3</v>
      </c>
      <c r="I123" s="142" t="s">
        <v>53</v>
      </c>
      <c r="J123" s="142" t="s">
        <v>54</v>
      </c>
      <c r="K123" s="142" t="s">
        <v>55</v>
      </c>
      <c r="L123" s="173">
        <v>8502528</v>
      </c>
      <c r="M123" s="173">
        <v>8502528</v>
      </c>
      <c r="N123" s="142" t="s">
        <v>56</v>
      </c>
      <c r="O123" s="142" t="s">
        <v>57</v>
      </c>
      <c r="P123" s="142">
        <v>1</v>
      </c>
      <c r="Q123" s="142" t="s">
        <v>58</v>
      </c>
      <c r="R123" s="143" t="s">
        <v>294</v>
      </c>
      <c r="S123" s="143" t="s">
        <v>328</v>
      </c>
      <c r="T123" s="143" t="s">
        <v>295</v>
      </c>
      <c r="U123" s="143" t="s">
        <v>329</v>
      </c>
      <c r="V123" s="143" t="s">
        <v>335</v>
      </c>
      <c r="W123" s="143" t="s">
        <v>342</v>
      </c>
      <c r="X123" s="143" t="s">
        <v>343</v>
      </c>
      <c r="Y123" s="143" t="s">
        <v>344</v>
      </c>
      <c r="Z123" s="174"/>
    </row>
    <row r="124" spans="1:26" s="175" customFormat="1" ht="50.1" customHeight="1" x14ac:dyDescent="0.2">
      <c r="A124" s="146" t="s">
        <v>5</v>
      </c>
      <c r="B124" s="145">
        <v>114</v>
      </c>
      <c r="C124" s="145" t="s">
        <v>1</v>
      </c>
      <c r="D124" s="147">
        <v>81151600</v>
      </c>
      <c r="E124" s="144" t="s">
        <v>347</v>
      </c>
      <c r="F124" s="142" t="s">
        <v>52</v>
      </c>
      <c r="G124" s="142" t="s">
        <v>52</v>
      </c>
      <c r="H124" s="142">
        <v>105</v>
      </c>
      <c r="I124" s="142" t="s">
        <v>65</v>
      </c>
      <c r="J124" s="142" t="s">
        <v>54</v>
      </c>
      <c r="K124" s="142" t="s">
        <v>55</v>
      </c>
      <c r="L124" s="173">
        <v>64138651.5</v>
      </c>
      <c r="M124" s="173">
        <v>64138651.5</v>
      </c>
      <c r="N124" s="142" t="s">
        <v>56</v>
      </c>
      <c r="O124" s="142" t="s">
        <v>57</v>
      </c>
      <c r="P124" s="142">
        <v>3</v>
      </c>
      <c r="Q124" s="142" t="s">
        <v>58</v>
      </c>
      <c r="R124" s="143" t="s">
        <v>294</v>
      </c>
      <c r="S124" s="143" t="s">
        <v>348</v>
      </c>
      <c r="T124" s="143" t="s">
        <v>295</v>
      </c>
      <c r="U124" s="143" t="s">
        <v>349</v>
      </c>
      <c r="V124" s="143" t="s">
        <v>350</v>
      </c>
      <c r="W124" s="143" t="s">
        <v>351</v>
      </c>
      <c r="X124" s="143" t="s">
        <v>352</v>
      </c>
      <c r="Y124" s="143" t="s">
        <v>353</v>
      </c>
      <c r="Z124" s="174"/>
    </row>
    <row r="125" spans="1:26" ht="135" x14ac:dyDescent="0.2">
      <c r="A125" s="160" t="s">
        <v>5</v>
      </c>
      <c r="B125" s="160">
        <v>115</v>
      </c>
      <c r="C125" s="160" t="s">
        <v>1</v>
      </c>
      <c r="D125" s="161">
        <v>81151600</v>
      </c>
      <c r="E125" s="162" t="s">
        <v>358</v>
      </c>
      <c r="F125" s="159" t="s">
        <v>52</v>
      </c>
      <c r="G125" s="159" t="s">
        <v>52</v>
      </c>
      <c r="H125" s="159">
        <v>105</v>
      </c>
      <c r="I125" s="159" t="s">
        <v>65</v>
      </c>
      <c r="J125" s="159" t="s">
        <v>54</v>
      </c>
      <c r="K125" s="159" t="s">
        <v>55</v>
      </c>
      <c r="L125" s="163">
        <v>406518343</v>
      </c>
      <c r="M125" s="99">
        <v>258693491</v>
      </c>
      <c r="N125" s="159" t="s">
        <v>56</v>
      </c>
      <c r="O125" s="159" t="s">
        <v>57</v>
      </c>
      <c r="P125" s="159" t="s">
        <v>359</v>
      </c>
      <c r="Q125" s="110" t="s">
        <v>58</v>
      </c>
      <c r="R125" s="110" t="s">
        <v>294</v>
      </c>
      <c r="S125" s="110" t="s">
        <v>348</v>
      </c>
      <c r="T125" s="110" t="s">
        <v>295</v>
      </c>
      <c r="U125" s="110" t="s">
        <v>349</v>
      </c>
      <c r="V125" s="110" t="s">
        <v>350</v>
      </c>
      <c r="W125" s="110" t="s">
        <v>360</v>
      </c>
      <c r="X125" s="110" t="s">
        <v>361</v>
      </c>
      <c r="Y125" s="110" t="s">
        <v>362</v>
      </c>
    </row>
    <row r="126" spans="1:26" ht="135" x14ac:dyDescent="0.2">
      <c r="A126" s="160"/>
      <c r="B126" s="160"/>
      <c r="C126" s="160"/>
      <c r="D126" s="161"/>
      <c r="E126" s="162"/>
      <c r="F126" s="159"/>
      <c r="G126" s="159"/>
      <c r="H126" s="159"/>
      <c r="I126" s="159"/>
      <c r="J126" s="159"/>
      <c r="K126" s="159"/>
      <c r="L126" s="163"/>
      <c r="M126" s="99">
        <v>147824852</v>
      </c>
      <c r="N126" s="159"/>
      <c r="O126" s="159"/>
      <c r="P126" s="159"/>
      <c r="Q126" s="110" t="s">
        <v>58</v>
      </c>
      <c r="R126" s="110" t="s">
        <v>294</v>
      </c>
      <c r="S126" s="110" t="s">
        <v>348</v>
      </c>
      <c r="T126" s="110" t="s">
        <v>295</v>
      </c>
      <c r="U126" s="110" t="s">
        <v>349</v>
      </c>
      <c r="V126" s="110" t="s">
        <v>350</v>
      </c>
      <c r="W126" s="110" t="s">
        <v>360</v>
      </c>
      <c r="X126" s="110" t="s">
        <v>361</v>
      </c>
      <c r="Y126" s="110" t="s">
        <v>362</v>
      </c>
    </row>
    <row r="127" spans="1:26" s="175" customFormat="1" ht="50.1" customHeight="1" x14ac:dyDescent="0.2">
      <c r="A127" s="146" t="s">
        <v>5</v>
      </c>
      <c r="B127" s="145">
        <v>116</v>
      </c>
      <c r="C127" s="145" t="s">
        <v>1</v>
      </c>
      <c r="D127" s="147">
        <v>81151600</v>
      </c>
      <c r="E127" s="144" t="s">
        <v>364</v>
      </c>
      <c r="F127" s="142" t="s">
        <v>52</v>
      </c>
      <c r="G127" s="142" t="s">
        <v>52</v>
      </c>
      <c r="H127" s="142">
        <v>105</v>
      </c>
      <c r="I127" s="142" t="s">
        <v>65</v>
      </c>
      <c r="J127" s="142" t="s">
        <v>54</v>
      </c>
      <c r="K127" s="142" t="s">
        <v>55</v>
      </c>
      <c r="L127" s="173">
        <v>28035311.5</v>
      </c>
      <c r="M127" s="173">
        <v>28035311.5</v>
      </c>
      <c r="N127" s="142" t="s">
        <v>56</v>
      </c>
      <c r="O127" s="142" t="s">
        <v>57</v>
      </c>
      <c r="P127" s="142">
        <v>1</v>
      </c>
      <c r="Q127" s="142" t="s">
        <v>58</v>
      </c>
      <c r="R127" s="143" t="s">
        <v>294</v>
      </c>
      <c r="S127" s="143" t="s">
        <v>348</v>
      </c>
      <c r="T127" s="143" t="s">
        <v>295</v>
      </c>
      <c r="U127" s="143" t="s">
        <v>349</v>
      </c>
      <c r="V127" s="143" t="s">
        <v>350</v>
      </c>
      <c r="W127" s="143" t="s">
        <v>360</v>
      </c>
      <c r="X127" s="143" t="s">
        <v>361</v>
      </c>
      <c r="Y127" s="143" t="s">
        <v>362</v>
      </c>
      <c r="Z127" s="174"/>
    </row>
    <row r="128" spans="1:26" s="175" customFormat="1" ht="50.1" customHeight="1" x14ac:dyDescent="0.2">
      <c r="A128" s="146" t="s">
        <v>5</v>
      </c>
      <c r="B128" s="145">
        <v>117</v>
      </c>
      <c r="C128" s="145" t="s">
        <v>1</v>
      </c>
      <c r="D128" s="147">
        <v>81151600</v>
      </c>
      <c r="E128" s="144" t="s">
        <v>366</v>
      </c>
      <c r="F128" s="142" t="s">
        <v>52</v>
      </c>
      <c r="G128" s="142" t="s">
        <v>52</v>
      </c>
      <c r="H128" s="142">
        <v>105</v>
      </c>
      <c r="I128" s="142" t="s">
        <v>65</v>
      </c>
      <c r="J128" s="142" t="s">
        <v>54</v>
      </c>
      <c r="K128" s="142" t="s">
        <v>55</v>
      </c>
      <c r="L128" s="173">
        <v>36631280</v>
      </c>
      <c r="M128" s="173">
        <v>36631280</v>
      </c>
      <c r="N128" s="142" t="s">
        <v>56</v>
      </c>
      <c r="O128" s="142" t="s">
        <v>57</v>
      </c>
      <c r="P128" s="142">
        <v>1</v>
      </c>
      <c r="Q128" s="142" t="s">
        <v>58</v>
      </c>
      <c r="R128" s="143" t="s">
        <v>294</v>
      </c>
      <c r="S128" s="143" t="s">
        <v>294</v>
      </c>
      <c r="T128" s="143" t="s">
        <v>295</v>
      </c>
      <c r="U128" s="143" t="s">
        <v>296</v>
      </c>
      <c r="V128" s="143" t="s">
        <v>297</v>
      </c>
      <c r="W128" s="143" t="s">
        <v>298</v>
      </c>
      <c r="X128" s="143" t="s">
        <v>299</v>
      </c>
      <c r="Y128" s="143" t="s">
        <v>300</v>
      </c>
      <c r="Z128" s="174"/>
    </row>
    <row r="129" spans="1:26" s="175" customFormat="1" ht="50.1" customHeight="1" x14ac:dyDescent="0.2">
      <c r="A129" s="146" t="s">
        <v>5</v>
      </c>
      <c r="B129" s="145">
        <v>118</v>
      </c>
      <c r="C129" s="145" t="s">
        <v>1</v>
      </c>
      <c r="D129" s="147">
        <v>81151600</v>
      </c>
      <c r="E129" s="144" t="s">
        <v>369</v>
      </c>
      <c r="F129" s="142" t="s">
        <v>52</v>
      </c>
      <c r="G129" s="142" t="s">
        <v>52</v>
      </c>
      <c r="H129" s="142">
        <v>105</v>
      </c>
      <c r="I129" s="142" t="s">
        <v>65</v>
      </c>
      <c r="J129" s="142" t="s">
        <v>54</v>
      </c>
      <c r="K129" s="142" t="s">
        <v>55</v>
      </c>
      <c r="L129" s="173">
        <v>12838952</v>
      </c>
      <c r="M129" s="173">
        <v>12838952</v>
      </c>
      <c r="N129" s="142" t="s">
        <v>56</v>
      </c>
      <c r="O129" s="142" t="s">
        <v>57</v>
      </c>
      <c r="P129" s="142">
        <v>2</v>
      </c>
      <c r="Q129" s="142" t="s">
        <v>58</v>
      </c>
      <c r="R129" s="143" t="s">
        <v>294</v>
      </c>
      <c r="S129" s="143" t="s">
        <v>294</v>
      </c>
      <c r="T129" s="143" t="s">
        <v>295</v>
      </c>
      <c r="U129" s="143" t="s">
        <v>296</v>
      </c>
      <c r="V129" s="143" t="s">
        <v>297</v>
      </c>
      <c r="W129" s="143" t="s">
        <v>314</v>
      </c>
      <c r="X129" s="143" t="s">
        <v>315</v>
      </c>
      <c r="Y129" s="143" t="s">
        <v>316</v>
      </c>
      <c r="Z129" s="174"/>
    </row>
    <row r="130" spans="1:26" s="175" customFormat="1" ht="50.1" customHeight="1" x14ac:dyDescent="0.2">
      <c r="A130" s="146" t="s">
        <v>415</v>
      </c>
      <c r="B130" s="145">
        <v>119</v>
      </c>
      <c r="C130" s="145" t="s">
        <v>1</v>
      </c>
      <c r="D130" s="147">
        <v>80101500</v>
      </c>
      <c r="E130" s="144" t="s">
        <v>371</v>
      </c>
      <c r="F130" s="142" t="s">
        <v>206</v>
      </c>
      <c r="G130" s="142" t="s">
        <v>372</v>
      </c>
      <c r="H130" s="142">
        <v>3</v>
      </c>
      <c r="I130" s="142" t="s">
        <v>53</v>
      </c>
      <c r="J130" s="142" t="s">
        <v>54</v>
      </c>
      <c r="K130" s="142" t="s">
        <v>55</v>
      </c>
      <c r="L130" s="173">
        <v>15450000</v>
      </c>
      <c r="M130" s="173">
        <v>15450000</v>
      </c>
      <c r="N130" s="142" t="s">
        <v>56</v>
      </c>
      <c r="O130" s="142" t="s">
        <v>57</v>
      </c>
      <c r="P130" s="142">
        <v>1</v>
      </c>
      <c r="Q130" s="142" t="s">
        <v>58</v>
      </c>
      <c r="R130" s="143" t="s">
        <v>373</v>
      </c>
      <c r="S130" s="143" t="s">
        <v>374</v>
      </c>
      <c r="T130" s="143" t="s">
        <v>162</v>
      </c>
      <c r="U130" s="143" t="s">
        <v>375</v>
      </c>
      <c r="V130" s="143" t="s">
        <v>60</v>
      </c>
      <c r="W130" s="143" t="s">
        <v>376</v>
      </c>
      <c r="X130" s="143" t="s">
        <v>154</v>
      </c>
      <c r="Y130" s="143" t="s">
        <v>243</v>
      </c>
      <c r="Z130" s="174"/>
    </row>
    <row r="131" spans="1:26" s="175" customFormat="1" ht="50.1" customHeight="1" x14ac:dyDescent="0.2">
      <c r="A131" s="146" t="s">
        <v>415</v>
      </c>
      <c r="B131" s="145">
        <v>120</v>
      </c>
      <c r="C131" s="145" t="s">
        <v>1</v>
      </c>
      <c r="D131" s="147">
        <v>80101500</v>
      </c>
      <c r="E131" s="144" t="s">
        <v>377</v>
      </c>
      <c r="F131" s="142" t="s">
        <v>206</v>
      </c>
      <c r="G131" s="142" t="s">
        <v>372</v>
      </c>
      <c r="H131" s="142">
        <v>3</v>
      </c>
      <c r="I131" s="142" t="s">
        <v>53</v>
      </c>
      <c r="J131" s="142" t="s">
        <v>54</v>
      </c>
      <c r="K131" s="142" t="s">
        <v>55</v>
      </c>
      <c r="L131" s="173">
        <v>16500000</v>
      </c>
      <c r="M131" s="173">
        <v>16500000</v>
      </c>
      <c r="N131" s="142" t="s">
        <v>56</v>
      </c>
      <c r="O131" s="142" t="s">
        <v>57</v>
      </c>
      <c r="P131" s="142">
        <v>1</v>
      </c>
      <c r="Q131" s="142" t="s">
        <v>58</v>
      </c>
      <c r="R131" s="143" t="s">
        <v>373</v>
      </c>
      <c r="S131" s="143" t="s">
        <v>374</v>
      </c>
      <c r="T131" s="143" t="s">
        <v>162</v>
      </c>
      <c r="U131" s="143" t="s">
        <v>375</v>
      </c>
      <c r="V131" s="143" t="s">
        <v>60</v>
      </c>
      <c r="W131" s="143" t="s">
        <v>376</v>
      </c>
      <c r="X131" s="143" t="s">
        <v>154</v>
      </c>
      <c r="Y131" s="143" t="s">
        <v>243</v>
      </c>
      <c r="Z131" s="174"/>
    </row>
    <row r="132" spans="1:26" s="175" customFormat="1" ht="50.1" customHeight="1" x14ac:dyDescent="0.2">
      <c r="A132" s="146" t="s">
        <v>17</v>
      </c>
      <c r="B132" s="145">
        <v>121</v>
      </c>
      <c r="C132" s="145" t="s">
        <v>1</v>
      </c>
      <c r="D132" s="147">
        <v>81101512</v>
      </c>
      <c r="E132" s="144" t="s">
        <v>378</v>
      </c>
      <c r="F132" s="142" t="s">
        <v>52</v>
      </c>
      <c r="G132" s="142" t="s">
        <v>52</v>
      </c>
      <c r="H132" s="142">
        <v>105</v>
      </c>
      <c r="I132" s="142" t="s">
        <v>65</v>
      </c>
      <c r="J132" s="142" t="s">
        <v>54</v>
      </c>
      <c r="K132" s="142" t="s">
        <v>55</v>
      </c>
      <c r="L132" s="173">
        <v>10920000</v>
      </c>
      <c r="M132" s="173">
        <v>10920000</v>
      </c>
      <c r="N132" s="142" t="s">
        <v>56</v>
      </c>
      <c r="O132" s="142" t="s">
        <v>77</v>
      </c>
      <c r="P132" s="142">
        <v>1</v>
      </c>
      <c r="Q132" s="142" t="s">
        <v>58</v>
      </c>
      <c r="R132" s="143" t="s">
        <v>17</v>
      </c>
      <c r="S132" s="143" t="s">
        <v>379</v>
      </c>
      <c r="T132" s="143" t="s">
        <v>153</v>
      </c>
      <c r="U132" s="143" t="s">
        <v>380</v>
      </c>
      <c r="V132" s="143" t="s">
        <v>381</v>
      </c>
      <c r="W132" s="143" t="s">
        <v>382</v>
      </c>
      <c r="X132" s="143" t="s">
        <v>418</v>
      </c>
      <c r="Y132" s="143" t="s">
        <v>384</v>
      </c>
      <c r="Z132" s="174"/>
    </row>
    <row r="133" spans="1:26" s="175" customFormat="1" ht="50.1" customHeight="1" x14ac:dyDescent="0.2">
      <c r="A133" s="146" t="s">
        <v>17</v>
      </c>
      <c r="B133" s="145">
        <v>122</v>
      </c>
      <c r="C133" s="145" t="s">
        <v>1</v>
      </c>
      <c r="D133" s="147">
        <v>81101512</v>
      </c>
      <c r="E133" s="144" t="s">
        <v>388</v>
      </c>
      <c r="F133" s="142" t="s">
        <v>52</v>
      </c>
      <c r="G133" s="142" t="s">
        <v>52</v>
      </c>
      <c r="H133" s="142">
        <v>105</v>
      </c>
      <c r="I133" s="142" t="s">
        <v>65</v>
      </c>
      <c r="J133" s="142" t="s">
        <v>54</v>
      </c>
      <c r="K133" s="142" t="s">
        <v>55</v>
      </c>
      <c r="L133" s="173">
        <v>31500000</v>
      </c>
      <c r="M133" s="173">
        <v>31500000</v>
      </c>
      <c r="N133" s="142" t="s">
        <v>56</v>
      </c>
      <c r="O133" s="142" t="s">
        <v>77</v>
      </c>
      <c r="P133" s="142">
        <v>1</v>
      </c>
      <c r="Q133" s="142" t="s">
        <v>58</v>
      </c>
      <c r="R133" s="143" t="s">
        <v>17</v>
      </c>
      <c r="S133" s="143" t="s">
        <v>379</v>
      </c>
      <c r="T133" s="143" t="s">
        <v>153</v>
      </c>
      <c r="U133" s="143" t="s">
        <v>380</v>
      </c>
      <c r="V133" s="143" t="s">
        <v>381</v>
      </c>
      <c r="W133" s="143" t="s">
        <v>382</v>
      </c>
      <c r="X133" s="143" t="s">
        <v>418</v>
      </c>
      <c r="Y133" s="143" t="s">
        <v>384</v>
      </c>
      <c r="Z133" s="174"/>
    </row>
    <row r="134" spans="1:26" s="175" customFormat="1" ht="50.1" customHeight="1" x14ac:dyDescent="0.2">
      <c r="A134" s="146" t="s">
        <v>4</v>
      </c>
      <c r="B134" s="145">
        <v>123</v>
      </c>
      <c r="C134" s="145" t="s">
        <v>1</v>
      </c>
      <c r="D134" s="147">
        <v>46182300</v>
      </c>
      <c r="E134" s="144" t="s">
        <v>1278</v>
      </c>
      <c r="F134" s="142" t="s">
        <v>52</v>
      </c>
      <c r="G134" s="142" t="s">
        <v>52</v>
      </c>
      <c r="H134" s="142">
        <v>2</v>
      </c>
      <c r="I134" s="142" t="s">
        <v>53</v>
      </c>
      <c r="J134" s="142" t="s">
        <v>235</v>
      </c>
      <c r="K134" s="142" t="s">
        <v>55</v>
      </c>
      <c r="L134" s="173">
        <v>13000000</v>
      </c>
      <c r="M134" s="173">
        <v>13000000</v>
      </c>
      <c r="N134" s="142" t="s">
        <v>56</v>
      </c>
      <c r="O134" s="142" t="s">
        <v>56</v>
      </c>
      <c r="P134" s="142">
        <v>1</v>
      </c>
      <c r="Q134" s="142" t="s">
        <v>75</v>
      </c>
      <c r="R134" s="143" t="s">
        <v>1279</v>
      </c>
      <c r="S134" s="143" t="s">
        <v>1280</v>
      </c>
      <c r="T134" s="143" t="s">
        <v>153</v>
      </c>
      <c r="U134" s="143" t="s">
        <v>1281</v>
      </c>
      <c r="V134" s="143" t="s">
        <v>77</v>
      </c>
      <c r="W134" s="143" t="s">
        <v>77</v>
      </c>
      <c r="X134" s="143" t="s">
        <v>77</v>
      </c>
      <c r="Y134" s="143" t="s">
        <v>77</v>
      </c>
      <c r="Z134" s="174"/>
    </row>
  </sheetData>
  <autoFilter ref="A3:Y134"/>
  <mergeCells count="16">
    <mergeCell ref="B1:Y2"/>
    <mergeCell ref="F125:F126"/>
    <mergeCell ref="E125:E126"/>
    <mergeCell ref="L125:L126"/>
    <mergeCell ref="G125:G126"/>
    <mergeCell ref="H125:H126"/>
    <mergeCell ref="I125:I126"/>
    <mergeCell ref="J125:J126"/>
    <mergeCell ref="K125:K126"/>
    <mergeCell ref="P125:P126"/>
    <mergeCell ref="N125:N126"/>
    <mergeCell ref="O125:O126"/>
    <mergeCell ref="B125:B126"/>
    <mergeCell ref="A125:A126"/>
    <mergeCell ref="C125:C126"/>
    <mergeCell ref="D125:D1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1"/>
  <sheetViews>
    <sheetView zoomScaleNormal="100" workbookViewId="0">
      <pane ySplit="1" topLeftCell="A160" activePane="bottomLeft" state="frozen"/>
      <selection activeCell="D160" sqref="D160:AG201"/>
      <selection pane="bottomLeft" activeCell="D160" sqref="D160"/>
    </sheetView>
  </sheetViews>
  <sheetFormatPr baseColWidth="10" defaultColWidth="11.5703125" defaultRowHeight="11.25" x14ac:dyDescent="0.2"/>
  <cols>
    <col min="1" max="1" width="43.85546875" style="49" customWidth="1"/>
    <col min="2" max="2" width="47.28515625" style="49" customWidth="1"/>
    <col min="3" max="3" width="35.42578125" style="49" customWidth="1"/>
    <col min="4" max="4" width="53.140625" style="49" customWidth="1"/>
    <col min="5" max="5" width="60.7109375" style="49" customWidth="1"/>
    <col min="6" max="6" width="61.5703125" style="49" customWidth="1"/>
    <col min="7" max="7" width="48.28515625" style="49" customWidth="1"/>
    <col min="8" max="8" width="21.7109375" style="49" customWidth="1"/>
    <col min="9" max="9" width="25.7109375" style="49" customWidth="1"/>
    <col min="10" max="11" width="32.42578125" style="49" customWidth="1"/>
    <col min="12" max="16384" width="11.5703125" style="46"/>
  </cols>
  <sheetData>
    <row r="1" spans="1:11" ht="45" x14ac:dyDescent="0.2">
      <c r="A1" s="41" t="s">
        <v>419</v>
      </c>
      <c r="B1" s="41" t="s">
        <v>420</v>
      </c>
      <c r="C1" s="41" t="s">
        <v>184</v>
      </c>
      <c r="D1" s="45" t="s">
        <v>421</v>
      </c>
      <c r="E1" s="41" t="s">
        <v>422</v>
      </c>
      <c r="F1" s="41" t="s">
        <v>423</v>
      </c>
      <c r="G1" s="41" t="s">
        <v>424</v>
      </c>
      <c r="H1" s="41" t="s">
        <v>425</v>
      </c>
      <c r="I1" s="41" t="s">
        <v>426</v>
      </c>
      <c r="J1" s="41" t="s">
        <v>427</v>
      </c>
      <c r="K1" s="41" t="s">
        <v>428</v>
      </c>
    </row>
    <row r="2" spans="1:11" ht="78.75" x14ac:dyDescent="0.2">
      <c r="A2" s="44" t="s">
        <v>429</v>
      </c>
      <c r="B2" s="44" t="s">
        <v>430</v>
      </c>
      <c r="C2" s="44" t="s">
        <v>431</v>
      </c>
      <c r="D2" s="44" t="s">
        <v>432</v>
      </c>
      <c r="E2" s="44" t="s">
        <v>433</v>
      </c>
      <c r="F2" s="44" t="s">
        <v>434</v>
      </c>
      <c r="G2" s="44" t="s">
        <v>435</v>
      </c>
      <c r="H2" s="44" t="s">
        <v>436</v>
      </c>
      <c r="I2" s="44" t="s">
        <v>437</v>
      </c>
      <c r="J2" s="47" t="s">
        <v>438</v>
      </c>
      <c r="K2" s="47" t="s">
        <v>439</v>
      </c>
    </row>
    <row r="3" spans="1:11" ht="90" x14ac:dyDescent="0.2">
      <c r="A3" s="44" t="s">
        <v>440</v>
      </c>
      <c r="B3" s="44" t="s">
        <v>441</v>
      </c>
      <c r="C3" s="44" t="s">
        <v>442</v>
      </c>
      <c r="D3" s="44" t="s">
        <v>443</v>
      </c>
      <c r="E3" s="44" t="s">
        <v>444</v>
      </c>
      <c r="F3" s="44" t="s">
        <v>445</v>
      </c>
      <c r="G3" s="44" t="s">
        <v>446</v>
      </c>
      <c r="H3" s="44" t="s">
        <v>447</v>
      </c>
      <c r="I3" s="44" t="s">
        <v>119</v>
      </c>
      <c r="J3" s="47" t="s">
        <v>448</v>
      </c>
      <c r="K3" s="47" t="s">
        <v>449</v>
      </c>
    </row>
    <row r="4" spans="1:11" ht="78.75" x14ac:dyDescent="0.2">
      <c r="A4" s="44" t="s">
        <v>450</v>
      </c>
      <c r="B4" s="44" t="s">
        <v>451</v>
      </c>
      <c r="C4" s="44" t="s">
        <v>452</v>
      </c>
      <c r="D4" s="44" t="s">
        <v>453</v>
      </c>
      <c r="E4" s="44" t="s">
        <v>454</v>
      </c>
      <c r="F4" s="44" t="s">
        <v>455</v>
      </c>
      <c r="G4" s="44" t="s">
        <v>456</v>
      </c>
      <c r="H4" s="44" t="s">
        <v>457</v>
      </c>
      <c r="I4" s="44" t="s">
        <v>458</v>
      </c>
      <c r="J4" s="47"/>
      <c r="K4" s="48"/>
    </row>
    <row r="5" spans="1:11" ht="78.75" x14ac:dyDescent="0.2">
      <c r="A5" s="44" t="s">
        <v>459</v>
      </c>
      <c r="B5" s="44" t="s">
        <v>460</v>
      </c>
      <c r="C5" s="44" t="s">
        <v>461</v>
      </c>
      <c r="F5" s="44" t="s">
        <v>462</v>
      </c>
      <c r="H5" s="44" t="s">
        <v>168</v>
      </c>
      <c r="I5" s="44" t="s">
        <v>463</v>
      </c>
      <c r="J5" s="47"/>
      <c r="K5" s="48"/>
    </row>
    <row r="6" spans="1:11" ht="67.5" x14ac:dyDescent="0.2">
      <c r="A6" s="44" t="s">
        <v>464</v>
      </c>
      <c r="B6" s="44" t="s">
        <v>465</v>
      </c>
      <c r="C6" s="44" t="s">
        <v>466</v>
      </c>
      <c r="I6" s="49" t="s">
        <v>467</v>
      </c>
      <c r="J6" s="47"/>
      <c r="K6" s="48"/>
    </row>
    <row r="7" spans="1:11" ht="22.5" x14ac:dyDescent="0.2">
      <c r="A7" s="44" t="s">
        <v>468</v>
      </c>
      <c r="B7" s="44" t="s">
        <v>469</v>
      </c>
      <c r="C7" s="44" t="s">
        <v>470</v>
      </c>
      <c r="H7" s="44"/>
    </row>
    <row r="8" spans="1:11" ht="33.75" x14ac:dyDescent="0.2">
      <c r="A8" s="44" t="s">
        <v>471</v>
      </c>
      <c r="B8" s="44" t="s">
        <v>472</v>
      </c>
      <c r="C8" s="44" t="s">
        <v>473</v>
      </c>
      <c r="H8" s="44"/>
    </row>
    <row r="9" spans="1:11" ht="33.75" x14ac:dyDescent="0.2">
      <c r="A9" s="44" t="s">
        <v>474</v>
      </c>
      <c r="B9" s="44" t="s">
        <v>475</v>
      </c>
      <c r="C9" s="44" t="s">
        <v>476</v>
      </c>
      <c r="H9" s="44"/>
    </row>
    <row r="10" spans="1:11" ht="22.5" x14ac:dyDescent="0.2">
      <c r="A10" s="44" t="s">
        <v>477</v>
      </c>
      <c r="B10" s="44" t="s">
        <v>478</v>
      </c>
      <c r="C10" s="44" t="s">
        <v>479</v>
      </c>
      <c r="H10" s="44"/>
    </row>
    <row r="11" spans="1:11" ht="22.5" x14ac:dyDescent="0.2">
      <c r="A11" s="44" t="s">
        <v>480</v>
      </c>
      <c r="B11" s="44" t="s">
        <v>481</v>
      </c>
      <c r="C11" s="44" t="s">
        <v>482</v>
      </c>
      <c r="H11" s="44"/>
    </row>
    <row r="12" spans="1:11" ht="33.75" x14ac:dyDescent="0.2">
      <c r="A12" s="44" t="s">
        <v>483</v>
      </c>
      <c r="B12" s="44" t="s">
        <v>484</v>
      </c>
      <c r="C12" s="44" t="s">
        <v>87</v>
      </c>
      <c r="H12" s="44"/>
    </row>
    <row r="13" spans="1:11" ht="22.5" x14ac:dyDescent="0.2">
      <c r="A13" s="44" t="s">
        <v>485</v>
      </c>
      <c r="B13" s="44" t="s">
        <v>486</v>
      </c>
      <c r="C13" s="44"/>
      <c r="H13" s="44"/>
    </row>
    <row r="14" spans="1:11" x14ac:dyDescent="0.2">
      <c r="A14" s="44" t="s">
        <v>487</v>
      </c>
      <c r="B14" s="44" t="s">
        <v>488</v>
      </c>
      <c r="C14" s="44"/>
      <c r="H14" s="44"/>
    </row>
    <row r="15" spans="1:11" ht="22.5" x14ac:dyDescent="0.2">
      <c r="A15" s="44" t="s">
        <v>489</v>
      </c>
      <c r="B15" s="44" t="s">
        <v>490</v>
      </c>
      <c r="C15" s="44"/>
      <c r="H15" s="44"/>
    </row>
    <row r="16" spans="1:11" ht="22.5" x14ac:dyDescent="0.2">
      <c r="A16" s="44" t="s">
        <v>491</v>
      </c>
      <c r="B16" s="44" t="s">
        <v>492</v>
      </c>
      <c r="C16" s="44"/>
      <c r="H16" s="44"/>
    </row>
    <row r="17" spans="1:8" ht="22.5" x14ac:dyDescent="0.2">
      <c r="A17" s="44" t="s">
        <v>493</v>
      </c>
      <c r="B17" s="44" t="s">
        <v>494</v>
      </c>
      <c r="C17" s="44"/>
      <c r="H17" s="44"/>
    </row>
    <row r="18" spans="1:8" ht="22.5" x14ac:dyDescent="0.2">
      <c r="A18" s="44" t="s">
        <v>495</v>
      </c>
      <c r="B18" s="44" t="s">
        <v>496</v>
      </c>
      <c r="C18" s="44"/>
      <c r="H18" s="44"/>
    </row>
    <row r="19" spans="1:8" ht="33.75" x14ac:dyDescent="0.2">
      <c r="A19" s="44" t="s">
        <v>497</v>
      </c>
      <c r="B19" s="44" t="s">
        <v>498</v>
      </c>
      <c r="C19" s="44"/>
      <c r="H19" s="44"/>
    </row>
    <row r="20" spans="1:8" ht="22.5" x14ac:dyDescent="0.2">
      <c r="A20" s="44" t="s">
        <v>499</v>
      </c>
      <c r="B20" s="44" t="s">
        <v>500</v>
      </c>
      <c r="C20" s="44"/>
      <c r="H20" s="44"/>
    </row>
    <row r="21" spans="1:8" ht="22.5" x14ac:dyDescent="0.2">
      <c r="A21" s="44" t="s">
        <v>501</v>
      </c>
      <c r="B21" s="44" t="s">
        <v>502</v>
      </c>
      <c r="C21" s="44"/>
      <c r="H21" s="44"/>
    </row>
    <row r="22" spans="1:8" x14ac:dyDescent="0.2">
      <c r="A22" s="44" t="s">
        <v>503</v>
      </c>
      <c r="B22" s="44" t="s">
        <v>504</v>
      </c>
      <c r="C22" s="44"/>
      <c r="H22" s="44"/>
    </row>
    <row r="23" spans="1:8" x14ac:dyDescent="0.2">
      <c r="A23" s="44" t="s">
        <v>505</v>
      </c>
      <c r="B23" s="44" t="s">
        <v>506</v>
      </c>
      <c r="C23" s="44"/>
      <c r="H23" s="44"/>
    </row>
    <row r="24" spans="1:8" ht="22.5" x14ac:dyDescent="0.2">
      <c r="A24" s="44" t="s">
        <v>507</v>
      </c>
      <c r="B24" s="44" t="s">
        <v>508</v>
      </c>
    </row>
    <row r="25" spans="1:8" x14ac:dyDescent="0.2">
      <c r="A25" s="44" t="s">
        <v>509</v>
      </c>
      <c r="B25" s="44" t="s">
        <v>510</v>
      </c>
      <c r="C25" s="44"/>
    </row>
    <row r="26" spans="1:8" ht="22.5" x14ac:dyDescent="0.2">
      <c r="A26" s="44" t="s">
        <v>511</v>
      </c>
      <c r="B26" s="44" t="s">
        <v>512</v>
      </c>
      <c r="C26" s="44"/>
    </row>
    <row r="27" spans="1:8" ht="22.5" x14ac:dyDescent="0.2">
      <c r="A27" s="44" t="s">
        <v>513</v>
      </c>
      <c r="B27" s="44" t="s">
        <v>514</v>
      </c>
      <c r="C27" s="44"/>
    </row>
    <row r="28" spans="1:8" ht="22.5" x14ac:dyDescent="0.2">
      <c r="A28" s="44" t="s">
        <v>515</v>
      </c>
      <c r="B28" s="44" t="s">
        <v>516</v>
      </c>
      <c r="C28" s="44"/>
    </row>
    <row r="29" spans="1:8" ht="22.5" x14ac:dyDescent="0.2">
      <c r="A29" s="44" t="s">
        <v>517</v>
      </c>
      <c r="B29" s="44" t="s">
        <v>518</v>
      </c>
      <c r="C29" s="44"/>
    </row>
    <row r="30" spans="1:8" ht="22.5" x14ac:dyDescent="0.2">
      <c r="A30" s="44" t="s">
        <v>519</v>
      </c>
      <c r="B30" s="44" t="s">
        <v>520</v>
      </c>
      <c r="C30" s="44"/>
    </row>
    <row r="31" spans="1:8" ht="22.5" x14ac:dyDescent="0.2">
      <c r="A31" s="44" t="s">
        <v>521</v>
      </c>
      <c r="B31" s="44" t="s">
        <v>522</v>
      </c>
    </row>
    <row r="32" spans="1:8" ht="33.75" x14ac:dyDescent="0.2">
      <c r="A32" s="44" t="s">
        <v>523</v>
      </c>
      <c r="B32" s="44" t="s">
        <v>524</v>
      </c>
    </row>
    <row r="33" spans="1:33" ht="22.5" x14ac:dyDescent="0.2">
      <c r="A33" s="44" t="s">
        <v>525</v>
      </c>
      <c r="B33" s="44" t="s">
        <v>526</v>
      </c>
    </row>
    <row r="34" spans="1:33" ht="22.5" x14ac:dyDescent="0.2">
      <c r="A34" s="44" t="s">
        <v>527</v>
      </c>
      <c r="B34" s="44" t="s">
        <v>528</v>
      </c>
    </row>
    <row r="35" spans="1:33" ht="45" x14ac:dyDescent="0.2">
      <c r="A35" s="44" t="s">
        <v>529</v>
      </c>
      <c r="B35" s="50" t="s">
        <v>365</v>
      </c>
      <c r="C35" s="46" t="s">
        <v>348</v>
      </c>
      <c r="D35" s="49">
        <v>1</v>
      </c>
      <c r="E35" s="49" t="s">
        <v>1</v>
      </c>
      <c r="F35" s="49">
        <v>81151600</v>
      </c>
      <c r="G35" s="49" t="s">
        <v>530</v>
      </c>
      <c r="H35" s="49" t="s">
        <v>67</v>
      </c>
      <c r="I35" s="49" t="s">
        <v>67</v>
      </c>
      <c r="J35" s="49">
        <v>5</v>
      </c>
      <c r="K35" s="49" t="s">
        <v>53</v>
      </c>
      <c r="L35" s="46" t="s">
        <v>54</v>
      </c>
      <c r="M35" s="46" t="s">
        <v>55</v>
      </c>
      <c r="N35" s="46">
        <v>131987450</v>
      </c>
      <c r="O35" s="46">
        <v>131987450</v>
      </c>
      <c r="P35" s="46" t="s">
        <v>56</v>
      </c>
      <c r="Q35" s="46" t="s">
        <v>57</v>
      </c>
      <c r="R35" s="46">
        <v>5</v>
      </c>
      <c r="S35" s="46" t="s">
        <v>58</v>
      </c>
      <c r="T35" s="46" t="s">
        <v>294</v>
      </c>
      <c r="U35" s="46" t="s">
        <v>348</v>
      </c>
      <c r="V35" s="46" t="s">
        <v>295</v>
      </c>
      <c r="W35" s="46" t="s">
        <v>349</v>
      </c>
      <c r="X35" s="46" t="s">
        <v>350</v>
      </c>
      <c r="Y35" s="46" t="s">
        <v>351</v>
      </c>
      <c r="Z35" s="46" t="s">
        <v>352</v>
      </c>
      <c r="AA35" s="46" t="s">
        <v>353</v>
      </c>
      <c r="AB35" s="46" t="s">
        <v>354</v>
      </c>
      <c r="AC35" s="46" t="s">
        <v>104</v>
      </c>
      <c r="AD35" s="46" t="s">
        <v>355</v>
      </c>
      <c r="AE35" s="46" t="s">
        <v>356</v>
      </c>
      <c r="AF35" s="46" t="s">
        <v>198</v>
      </c>
      <c r="AG35" s="46" t="s">
        <v>531</v>
      </c>
    </row>
    <row r="36" spans="1:33" ht="45" x14ac:dyDescent="0.2">
      <c r="A36" s="44" t="s">
        <v>532</v>
      </c>
      <c r="B36" s="50" t="s">
        <v>365</v>
      </c>
      <c r="C36" s="46" t="s">
        <v>348</v>
      </c>
      <c r="D36" s="49">
        <v>2</v>
      </c>
      <c r="E36" s="49" t="s">
        <v>1</v>
      </c>
      <c r="F36" s="49">
        <v>81151600</v>
      </c>
      <c r="G36" s="49" t="s">
        <v>533</v>
      </c>
      <c r="H36" s="49" t="s">
        <v>67</v>
      </c>
      <c r="I36" s="49" t="s">
        <v>67</v>
      </c>
      <c r="J36" s="49">
        <v>5</v>
      </c>
      <c r="K36" s="49" t="s">
        <v>53</v>
      </c>
      <c r="L36" s="46" t="s">
        <v>54</v>
      </c>
      <c r="M36" s="46" t="s">
        <v>55</v>
      </c>
      <c r="N36" s="46">
        <v>211179560</v>
      </c>
      <c r="O36" s="46">
        <v>211179560</v>
      </c>
      <c r="P36" s="46" t="s">
        <v>56</v>
      </c>
      <c r="Q36" s="46" t="s">
        <v>57</v>
      </c>
      <c r="R36" s="46">
        <v>8</v>
      </c>
      <c r="S36" s="46" t="s">
        <v>58</v>
      </c>
      <c r="T36" s="46" t="s">
        <v>294</v>
      </c>
      <c r="U36" s="46" t="s">
        <v>348</v>
      </c>
      <c r="V36" s="46" t="s">
        <v>295</v>
      </c>
      <c r="W36" s="46" t="s">
        <v>349</v>
      </c>
      <c r="X36" s="46" t="s">
        <v>350</v>
      </c>
      <c r="Y36" s="46" t="s">
        <v>351</v>
      </c>
      <c r="Z36" s="46" t="s">
        <v>352</v>
      </c>
      <c r="AA36" s="46" t="s">
        <v>353</v>
      </c>
      <c r="AB36" s="46" t="s">
        <v>354</v>
      </c>
      <c r="AC36" s="46" t="s">
        <v>104</v>
      </c>
      <c r="AD36" s="46" t="s">
        <v>355</v>
      </c>
      <c r="AE36" s="46" t="s">
        <v>356</v>
      </c>
      <c r="AF36" s="46" t="s">
        <v>198</v>
      </c>
      <c r="AG36" s="46" t="s">
        <v>357</v>
      </c>
    </row>
    <row r="37" spans="1:33" ht="45" x14ac:dyDescent="0.2">
      <c r="A37" s="44" t="s">
        <v>534</v>
      </c>
      <c r="B37" s="50" t="s">
        <v>365</v>
      </c>
      <c r="C37" s="46" t="s">
        <v>348</v>
      </c>
      <c r="D37" s="49">
        <v>3</v>
      </c>
      <c r="E37" s="49" t="s">
        <v>1</v>
      </c>
      <c r="F37" s="49">
        <v>81151600</v>
      </c>
      <c r="G37" s="49" t="s">
        <v>535</v>
      </c>
      <c r="H37" s="49" t="s">
        <v>67</v>
      </c>
      <c r="I37" s="49" t="s">
        <v>67</v>
      </c>
      <c r="J37" s="49">
        <v>5</v>
      </c>
      <c r="K37" s="49" t="s">
        <v>53</v>
      </c>
      <c r="L37" s="46" t="s">
        <v>54</v>
      </c>
      <c r="M37" s="46" t="s">
        <v>55</v>
      </c>
      <c r="N37" s="46">
        <v>61084430</v>
      </c>
      <c r="O37" s="46">
        <v>61084430</v>
      </c>
      <c r="P37" s="46" t="s">
        <v>56</v>
      </c>
      <c r="Q37" s="46" t="s">
        <v>57</v>
      </c>
      <c r="R37" s="46">
        <v>2</v>
      </c>
      <c r="S37" s="46" t="s">
        <v>58</v>
      </c>
      <c r="T37" s="46" t="s">
        <v>294</v>
      </c>
      <c r="U37" s="46" t="s">
        <v>348</v>
      </c>
      <c r="V37" s="46" t="s">
        <v>295</v>
      </c>
      <c r="W37" s="46" t="s">
        <v>349</v>
      </c>
      <c r="X37" s="46" t="s">
        <v>350</v>
      </c>
      <c r="Y37" s="46" t="s">
        <v>351</v>
      </c>
      <c r="Z37" s="46" t="s">
        <v>352</v>
      </c>
      <c r="AA37" s="46" t="s">
        <v>353</v>
      </c>
      <c r="AB37" s="46" t="s">
        <v>354</v>
      </c>
      <c r="AC37" s="46" t="s">
        <v>104</v>
      </c>
      <c r="AD37" s="46" t="s">
        <v>355</v>
      </c>
      <c r="AE37" s="46" t="s">
        <v>356</v>
      </c>
      <c r="AF37" s="46" t="s">
        <v>198</v>
      </c>
      <c r="AG37" s="46" t="s">
        <v>536</v>
      </c>
    </row>
    <row r="38" spans="1:33" ht="36" x14ac:dyDescent="0.2">
      <c r="A38" s="44" t="s">
        <v>537</v>
      </c>
      <c r="B38" s="50" t="s">
        <v>365</v>
      </c>
      <c r="C38" s="46" t="s">
        <v>348</v>
      </c>
      <c r="D38" s="49">
        <v>4</v>
      </c>
      <c r="E38" s="49" t="s">
        <v>1</v>
      </c>
      <c r="F38" s="49">
        <v>81151600</v>
      </c>
      <c r="G38" s="49" t="s">
        <v>538</v>
      </c>
      <c r="H38" s="49" t="s">
        <v>67</v>
      </c>
      <c r="I38" s="49" t="s">
        <v>67</v>
      </c>
      <c r="J38" s="49">
        <v>5</v>
      </c>
      <c r="K38" s="49" t="s">
        <v>53</v>
      </c>
      <c r="L38" s="46" t="s">
        <v>54</v>
      </c>
      <c r="M38" s="46" t="s">
        <v>55</v>
      </c>
      <c r="N38" s="46">
        <v>91626645</v>
      </c>
      <c r="O38" s="46">
        <v>91626645</v>
      </c>
      <c r="P38" s="46" t="s">
        <v>56</v>
      </c>
      <c r="Q38" s="46" t="s">
        <v>57</v>
      </c>
      <c r="R38" s="46">
        <v>3</v>
      </c>
      <c r="S38" s="46" t="s">
        <v>58</v>
      </c>
      <c r="T38" s="46" t="s">
        <v>294</v>
      </c>
      <c r="U38" s="46" t="s">
        <v>348</v>
      </c>
      <c r="V38" s="46" t="s">
        <v>295</v>
      </c>
      <c r="W38" s="46" t="s">
        <v>349</v>
      </c>
      <c r="X38" s="46" t="s">
        <v>350</v>
      </c>
      <c r="Y38" s="46" t="s">
        <v>360</v>
      </c>
      <c r="Z38" s="46" t="s">
        <v>361</v>
      </c>
      <c r="AA38" s="46" t="s">
        <v>362</v>
      </c>
      <c r="AB38" s="46" t="s">
        <v>363</v>
      </c>
      <c r="AC38" s="46" t="s">
        <v>104</v>
      </c>
      <c r="AD38" s="46" t="s">
        <v>355</v>
      </c>
      <c r="AE38" s="46" t="s">
        <v>356</v>
      </c>
      <c r="AF38" s="46" t="s">
        <v>198</v>
      </c>
      <c r="AG38" s="46" t="s">
        <v>539</v>
      </c>
    </row>
    <row r="39" spans="1:33" ht="36" x14ac:dyDescent="0.2">
      <c r="A39" s="44" t="s">
        <v>540</v>
      </c>
      <c r="B39" s="50" t="s">
        <v>365</v>
      </c>
      <c r="C39" s="46" t="s">
        <v>348</v>
      </c>
      <c r="D39" s="49">
        <v>5</v>
      </c>
      <c r="E39" s="49" t="s">
        <v>1</v>
      </c>
      <c r="F39" s="49">
        <v>81151600</v>
      </c>
      <c r="G39" s="49" t="s">
        <v>541</v>
      </c>
      <c r="H39" s="49" t="s">
        <v>67</v>
      </c>
      <c r="I39" s="49" t="s">
        <v>67</v>
      </c>
      <c r="J39" s="49">
        <v>5</v>
      </c>
      <c r="K39" s="49" t="s">
        <v>53</v>
      </c>
      <c r="L39" s="46" t="s">
        <v>54</v>
      </c>
      <c r="M39" s="46" t="s">
        <v>55</v>
      </c>
      <c r="N39" s="46">
        <v>135695130</v>
      </c>
      <c r="O39" s="46">
        <v>135695130</v>
      </c>
      <c r="P39" s="46" t="s">
        <v>56</v>
      </c>
      <c r="Q39" s="46" t="s">
        <v>57</v>
      </c>
      <c r="R39" s="46">
        <v>6</v>
      </c>
      <c r="S39" s="46" t="s">
        <v>58</v>
      </c>
      <c r="T39" s="46" t="s">
        <v>294</v>
      </c>
      <c r="U39" s="46" t="s">
        <v>348</v>
      </c>
      <c r="V39" s="46" t="s">
        <v>295</v>
      </c>
      <c r="W39" s="46" t="s">
        <v>349</v>
      </c>
      <c r="X39" s="46" t="s">
        <v>350</v>
      </c>
      <c r="Y39" s="46" t="s">
        <v>360</v>
      </c>
      <c r="Z39" s="46" t="s">
        <v>361</v>
      </c>
      <c r="AA39" s="46" t="s">
        <v>362</v>
      </c>
      <c r="AB39" s="46" t="s">
        <v>363</v>
      </c>
      <c r="AC39" s="46" t="s">
        <v>104</v>
      </c>
      <c r="AD39" s="46" t="s">
        <v>355</v>
      </c>
      <c r="AE39" s="46" t="s">
        <v>356</v>
      </c>
      <c r="AF39" s="46" t="s">
        <v>198</v>
      </c>
      <c r="AG39" s="46" t="s">
        <v>539</v>
      </c>
    </row>
    <row r="40" spans="1:33" ht="56.25" x14ac:dyDescent="0.2">
      <c r="A40" s="44" t="s">
        <v>542</v>
      </c>
      <c r="B40" s="50" t="s">
        <v>365</v>
      </c>
      <c r="C40" s="46" t="s">
        <v>348</v>
      </c>
      <c r="D40" s="49">
        <v>6</v>
      </c>
      <c r="E40" s="49" t="s">
        <v>1</v>
      </c>
      <c r="F40" s="49">
        <v>81151600</v>
      </c>
      <c r="G40" s="49" t="s">
        <v>543</v>
      </c>
      <c r="H40" s="49" t="s">
        <v>67</v>
      </c>
      <c r="I40" s="49" t="s">
        <v>67</v>
      </c>
      <c r="J40" s="49">
        <v>5</v>
      </c>
      <c r="K40" s="49" t="s">
        <v>53</v>
      </c>
      <c r="L40" s="46" t="s">
        <v>54</v>
      </c>
      <c r="M40" s="46" t="s">
        <v>55</v>
      </c>
      <c r="N40" s="46">
        <v>96548150</v>
      </c>
      <c r="O40" s="46">
        <v>96548150</v>
      </c>
      <c r="P40" s="46" t="s">
        <v>56</v>
      </c>
      <c r="Q40" s="46" t="s">
        <v>57</v>
      </c>
      <c r="R40" s="46">
        <v>5</v>
      </c>
      <c r="S40" s="46" t="s">
        <v>58</v>
      </c>
      <c r="T40" s="46" t="s">
        <v>294</v>
      </c>
      <c r="U40" s="46" t="s">
        <v>348</v>
      </c>
      <c r="V40" s="46" t="s">
        <v>295</v>
      </c>
      <c r="W40" s="46" t="s">
        <v>349</v>
      </c>
      <c r="X40" s="46" t="s">
        <v>350</v>
      </c>
      <c r="Y40" s="46" t="s">
        <v>360</v>
      </c>
      <c r="Z40" s="46" t="s">
        <v>361</v>
      </c>
      <c r="AA40" s="46" t="s">
        <v>362</v>
      </c>
      <c r="AB40" s="46" t="s">
        <v>363</v>
      </c>
      <c r="AC40" s="46" t="s">
        <v>104</v>
      </c>
      <c r="AD40" s="46" t="s">
        <v>355</v>
      </c>
      <c r="AE40" s="46" t="s">
        <v>356</v>
      </c>
      <c r="AF40" s="46" t="s">
        <v>198</v>
      </c>
      <c r="AG40" s="46" t="s">
        <v>544</v>
      </c>
    </row>
    <row r="41" spans="1:33" ht="45" x14ac:dyDescent="0.2">
      <c r="A41" s="44" t="s">
        <v>545</v>
      </c>
      <c r="B41" s="50" t="s">
        <v>365</v>
      </c>
      <c r="C41" s="46" t="s">
        <v>348</v>
      </c>
      <c r="D41" s="49">
        <v>7</v>
      </c>
      <c r="E41" s="49" t="s">
        <v>1</v>
      </c>
      <c r="F41" s="49">
        <v>81151600</v>
      </c>
      <c r="G41" s="49" t="s">
        <v>546</v>
      </c>
      <c r="H41" s="49" t="s">
        <v>67</v>
      </c>
      <c r="I41" s="49" t="s">
        <v>67</v>
      </c>
      <c r="J41" s="49">
        <v>5</v>
      </c>
      <c r="K41" s="49" t="s">
        <v>53</v>
      </c>
      <c r="L41" s="46" t="s">
        <v>54</v>
      </c>
      <c r="M41" s="46" t="s">
        <v>55</v>
      </c>
      <c r="N41" s="46">
        <v>64000000</v>
      </c>
      <c r="O41" s="46">
        <v>64000000</v>
      </c>
      <c r="P41" s="46" t="s">
        <v>56</v>
      </c>
      <c r="Q41" s="46" t="s">
        <v>57</v>
      </c>
      <c r="R41" s="46">
        <v>4</v>
      </c>
      <c r="S41" s="46" t="s">
        <v>58</v>
      </c>
      <c r="T41" s="46" t="s">
        <v>294</v>
      </c>
      <c r="U41" s="46" t="s">
        <v>348</v>
      </c>
      <c r="V41" s="46" t="s">
        <v>295</v>
      </c>
      <c r="W41" s="46" t="s">
        <v>349</v>
      </c>
      <c r="X41" s="46" t="s">
        <v>350</v>
      </c>
      <c r="Y41" s="46" t="s">
        <v>360</v>
      </c>
      <c r="Z41" s="46" t="s">
        <v>361</v>
      </c>
      <c r="AA41" s="46" t="s">
        <v>362</v>
      </c>
      <c r="AB41" s="46" t="s">
        <v>363</v>
      </c>
      <c r="AC41" s="46" t="s">
        <v>104</v>
      </c>
      <c r="AD41" s="46" t="s">
        <v>355</v>
      </c>
      <c r="AE41" s="46" t="s">
        <v>356</v>
      </c>
      <c r="AF41" s="46" t="s">
        <v>198</v>
      </c>
      <c r="AG41" s="46" t="s">
        <v>544</v>
      </c>
    </row>
    <row r="42" spans="1:33" ht="36" x14ac:dyDescent="0.2">
      <c r="A42" s="44" t="s">
        <v>547</v>
      </c>
      <c r="B42" s="50" t="s">
        <v>365</v>
      </c>
      <c r="C42" s="46" t="s">
        <v>348</v>
      </c>
      <c r="D42" s="49">
        <v>8</v>
      </c>
      <c r="E42" s="49" t="s">
        <v>1</v>
      </c>
      <c r="F42" s="49">
        <v>81141500</v>
      </c>
      <c r="G42" s="49" t="s">
        <v>548</v>
      </c>
      <c r="H42" s="49" t="s">
        <v>67</v>
      </c>
      <c r="I42" s="49" t="s">
        <v>67</v>
      </c>
      <c r="J42" s="49">
        <v>5</v>
      </c>
      <c r="K42" s="49" t="s">
        <v>53</v>
      </c>
      <c r="L42" s="46" t="s">
        <v>54</v>
      </c>
      <c r="M42" s="46" t="s">
        <v>55</v>
      </c>
      <c r="N42" s="46">
        <v>80100890</v>
      </c>
      <c r="O42" s="46">
        <v>80100890</v>
      </c>
      <c r="P42" s="46" t="s">
        <v>56</v>
      </c>
      <c r="Q42" s="46" t="s">
        <v>57</v>
      </c>
      <c r="R42" s="46">
        <v>2</v>
      </c>
      <c r="S42" s="46" t="s">
        <v>58</v>
      </c>
      <c r="T42" s="46" t="s">
        <v>294</v>
      </c>
      <c r="U42" s="46" t="s">
        <v>348</v>
      </c>
      <c r="V42" s="46" t="s">
        <v>295</v>
      </c>
      <c r="W42" s="46" t="s">
        <v>349</v>
      </c>
      <c r="X42" s="46" t="s">
        <v>350</v>
      </c>
      <c r="Y42" s="46" t="s">
        <v>360</v>
      </c>
      <c r="Z42" s="46" t="s">
        <v>361</v>
      </c>
      <c r="AA42" s="46" t="s">
        <v>362</v>
      </c>
      <c r="AB42" s="46" t="s">
        <v>363</v>
      </c>
      <c r="AC42" s="46" t="s">
        <v>104</v>
      </c>
      <c r="AD42" s="46" t="s">
        <v>355</v>
      </c>
      <c r="AE42" s="46" t="s">
        <v>356</v>
      </c>
      <c r="AF42" s="46" t="s">
        <v>198</v>
      </c>
      <c r="AG42" s="46" t="s">
        <v>549</v>
      </c>
    </row>
    <row r="43" spans="1:33" ht="45" x14ac:dyDescent="0.2">
      <c r="A43" s="44" t="s">
        <v>550</v>
      </c>
      <c r="B43" s="50" t="s">
        <v>365</v>
      </c>
      <c r="C43" s="46" t="s">
        <v>348</v>
      </c>
      <c r="D43" s="49">
        <v>9</v>
      </c>
      <c r="E43" s="49" t="s">
        <v>1</v>
      </c>
      <c r="F43" s="49">
        <v>81151600</v>
      </c>
      <c r="G43" s="49" t="s">
        <v>551</v>
      </c>
      <c r="H43" s="49" t="s">
        <v>67</v>
      </c>
      <c r="I43" s="49" t="s">
        <v>67</v>
      </c>
      <c r="J43" s="49">
        <v>5</v>
      </c>
      <c r="K43" s="49" t="s">
        <v>53</v>
      </c>
      <c r="L43" s="46" t="s">
        <v>54</v>
      </c>
      <c r="M43" s="46" t="s">
        <v>55</v>
      </c>
      <c r="N43" s="46">
        <v>131987225</v>
      </c>
      <c r="O43" s="46">
        <v>131987225</v>
      </c>
      <c r="P43" s="46" t="s">
        <v>56</v>
      </c>
      <c r="Q43" s="46" t="s">
        <v>57</v>
      </c>
      <c r="R43" s="46">
        <v>5</v>
      </c>
      <c r="S43" s="46" t="s">
        <v>58</v>
      </c>
      <c r="T43" s="46" t="s">
        <v>294</v>
      </c>
      <c r="U43" s="46" t="s">
        <v>348</v>
      </c>
      <c r="V43" s="46" t="s">
        <v>295</v>
      </c>
      <c r="W43" s="46" t="s">
        <v>349</v>
      </c>
      <c r="X43" s="46" t="s">
        <v>350</v>
      </c>
      <c r="Y43" s="46" t="s">
        <v>360</v>
      </c>
      <c r="Z43" s="46" t="s">
        <v>361</v>
      </c>
      <c r="AA43" s="46" t="s">
        <v>362</v>
      </c>
      <c r="AB43" s="46" t="s">
        <v>363</v>
      </c>
      <c r="AC43" s="46" t="s">
        <v>104</v>
      </c>
      <c r="AD43" s="46" t="s">
        <v>355</v>
      </c>
      <c r="AE43" s="46" t="s">
        <v>356</v>
      </c>
      <c r="AF43" s="46" t="s">
        <v>198</v>
      </c>
      <c r="AG43" s="46" t="s">
        <v>552</v>
      </c>
    </row>
    <row r="44" spans="1:33" ht="45" x14ac:dyDescent="0.2">
      <c r="A44" s="44" t="s">
        <v>553</v>
      </c>
      <c r="B44" s="50" t="s">
        <v>365</v>
      </c>
      <c r="C44" s="46" t="s">
        <v>348</v>
      </c>
      <c r="D44" s="49">
        <v>10</v>
      </c>
      <c r="E44" s="49" t="s">
        <v>1</v>
      </c>
      <c r="F44" s="49">
        <v>81151600</v>
      </c>
      <c r="G44" s="49" t="s">
        <v>554</v>
      </c>
      <c r="H44" s="49" t="s">
        <v>67</v>
      </c>
      <c r="I44" s="49" t="s">
        <v>67</v>
      </c>
      <c r="J44" s="49">
        <v>5</v>
      </c>
      <c r="K44" s="49" t="s">
        <v>53</v>
      </c>
      <c r="L44" s="46" t="s">
        <v>54</v>
      </c>
      <c r="M44" s="46" t="s">
        <v>55</v>
      </c>
      <c r="N44" s="46">
        <v>67847565</v>
      </c>
      <c r="O44" s="46">
        <v>67847565</v>
      </c>
      <c r="P44" s="46" t="s">
        <v>56</v>
      </c>
      <c r="Q44" s="46" t="s">
        <v>57</v>
      </c>
      <c r="R44" s="46">
        <v>3</v>
      </c>
      <c r="S44" s="46" t="s">
        <v>58</v>
      </c>
      <c r="T44" s="46" t="s">
        <v>294</v>
      </c>
      <c r="U44" s="46" t="s">
        <v>348</v>
      </c>
      <c r="V44" s="46" t="s">
        <v>295</v>
      </c>
      <c r="W44" s="46" t="s">
        <v>349</v>
      </c>
      <c r="X44" s="46" t="s">
        <v>350</v>
      </c>
      <c r="Y44" s="46" t="s">
        <v>360</v>
      </c>
      <c r="Z44" s="46" t="s">
        <v>361</v>
      </c>
      <c r="AA44" s="46" t="s">
        <v>362</v>
      </c>
      <c r="AB44" s="46" t="s">
        <v>363</v>
      </c>
      <c r="AC44" s="46" t="s">
        <v>104</v>
      </c>
      <c r="AD44" s="46" t="s">
        <v>355</v>
      </c>
      <c r="AE44" s="46" t="s">
        <v>356</v>
      </c>
      <c r="AF44" s="46" t="s">
        <v>198</v>
      </c>
      <c r="AG44" s="46" t="s">
        <v>552</v>
      </c>
    </row>
    <row r="45" spans="1:33" ht="45" x14ac:dyDescent="0.2">
      <c r="A45" s="44" t="s">
        <v>555</v>
      </c>
      <c r="B45" s="50" t="s">
        <v>365</v>
      </c>
      <c r="C45" s="46" t="s">
        <v>348</v>
      </c>
      <c r="D45" s="49">
        <v>11</v>
      </c>
      <c r="E45" s="49" t="s">
        <v>1</v>
      </c>
      <c r="F45" s="49">
        <v>81151600</v>
      </c>
      <c r="G45" s="49" t="s">
        <v>556</v>
      </c>
      <c r="H45" s="49" t="s">
        <v>67</v>
      </c>
      <c r="I45" s="49" t="s">
        <v>67</v>
      </c>
      <c r="J45" s="49">
        <v>5</v>
      </c>
      <c r="K45" s="49" t="s">
        <v>53</v>
      </c>
      <c r="L45" s="46" t="s">
        <v>54</v>
      </c>
      <c r="M45" s="46" t="s">
        <v>55</v>
      </c>
      <c r="N45" s="46">
        <v>115857780</v>
      </c>
      <c r="O45" s="46">
        <v>115857780</v>
      </c>
      <c r="P45" s="46" t="s">
        <v>56</v>
      </c>
      <c r="Q45" s="46" t="s">
        <v>57</v>
      </c>
      <c r="R45" s="46">
        <v>6</v>
      </c>
      <c r="S45" s="46" t="s">
        <v>58</v>
      </c>
      <c r="T45" s="46" t="s">
        <v>294</v>
      </c>
      <c r="U45" s="46" t="s">
        <v>348</v>
      </c>
      <c r="V45" s="46" t="s">
        <v>295</v>
      </c>
      <c r="W45" s="46" t="s">
        <v>349</v>
      </c>
      <c r="X45" s="46" t="s">
        <v>350</v>
      </c>
      <c r="Y45" s="46" t="s">
        <v>360</v>
      </c>
      <c r="Z45" s="46" t="s">
        <v>361</v>
      </c>
      <c r="AA45" s="46" t="s">
        <v>362</v>
      </c>
      <c r="AB45" s="46" t="s">
        <v>363</v>
      </c>
      <c r="AC45" s="46" t="s">
        <v>104</v>
      </c>
      <c r="AD45" s="46" t="s">
        <v>355</v>
      </c>
      <c r="AE45" s="46" t="s">
        <v>356</v>
      </c>
      <c r="AF45" s="46" t="s">
        <v>198</v>
      </c>
      <c r="AG45" s="46" t="s">
        <v>552</v>
      </c>
    </row>
    <row r="46" spans="1:33" ht="36" x14ac:dyDescent="0.2">
      <c r="A46" s="44" t="s">
        <v>557</v>
      </c>
      <c r="B46" s="50" t="s">
        <v>365</v>
      </c>
      <c r="C46" s="46" t="s">
        <v>348</v>
      </c>
      <c r="D46" s="49">
        <v>12</v>
      </c>
      <c r="E46" s="49" t="s">
        <v>1</v>
      </c>
      <c r="F46" s="49">
        <v>81151600</v>
      </c>
      <c r="G46" s="49" t="s">
        <v>558</v>
      </c>
      <c r="H46" s="49" t="s">
        <v>67</v>
      </c>
      <c r="I46" s="49" t="s">
        <v>67</v>
      </c>
      <c r="J46" s="49">
        <v>5</v>
      </c>
      <c r="K46" s="49" t="s">
        <v>53</v>
      </c>
      <c r="L46" s="46" t="s">
        <v>54</v>
      </c>
      <c r="M46" s="46" t="s">
        <v>55</v>
      </c>
      <c r="N46" s="46">
        <v>40050445</v>
      </c>
      <c r="O46" s="46">
        <v>40050445</v>
      </c>
      <c r="P46" s="46" t="s">
        <v>56</v>
      </c>
      <c r="Q46" s="46" t="s">
        <v>57</v>
      </c>
      <c r="R46" s="46">
        <v>1</v>
      </c>
      <c r="S46" s="46" t="s">
        <v>58</v>
      </c>
      <c r="T46" s="46" t="s">
        <v>294</v>
      </c>
      <c r="U46" s="46" t="s">
        <v>348</v>
      </c>
      <c r="V46" s="46" t="s">
        <v>295</v>
      </c>
      <c r="W46" s="46" t="s">
        <v>349</v>
      </c>
      <c r="X46" s="46" t="s">
        <v>350</v>
      </c>
      <c r="Y46" s="46" t="s">
        <v>360</v>
      </c>
      <c r="Z46" s="46" t="s">
        <v>361</v>
      </c>
      <c r="AA46" s="46" t="s">
        <v>362</v>
      </c>
      <c r="AB46" s="46" t="s">
        <v>363</v>
      </c>
      <c r="AC46" s="46" t="s">
        <v>104</v>
      </c>
      <c r="AD46" s="46" t="s">
        <v>355</v>
      </c>
      <c r="AE46" s="46" t="s">
        <v>356</v>
      </c>
      <c r="AF46" s="46" t="s">
        <v>198</v>
      </c>
      <c r="AG46" s="46" t="s">
        <v>549</v>
      </c>
    </row>
    <row r="47" spans="1:33" ht="36" x14ac:dyDescent="0.2">
      <c r="A47" s="44" t="s">
        <v>559</v>
      </c>
      <c r="B47" s="50" t="s">
        <v>365</v>
      </c>
      <c r="C47" s="46" t="s">
        <v>348</v>
      </c>
      <c r="D47" s="49">
        <v>13</v>
      </c>
      <c r="E47" s="49" t="s">
        <v>1</v>
      </c>
      <c r="F47" s="49">
        <v>81151600</v>
      </c>
      <c r="G47" s="49" t="s">
        <v>560</v>
      </c>
      <c r="H47" s="49" t="s">
        <v>67</v>
      </c>
      <c r="I47" s="49" t="s">
        <v>67</v>
      </c>
      <c r="J47" s="49">
        <v>5</v>
      </c>
      <c r="K47" s="49" t="s">
        <v>53</v>
      </c>
      <c r="L47" s="46" t="s">
        <v>54</v>
      </c>
      <c r="M47" s="46" t="s">
        <v>55</v>
      </c>
      <c r="N47" s="46">
        <v>61084430</v>
      </c>
      <c r="O47" s="46">
        <v>61084430</v>
      </c>
      <c r="P47" s="46" t="s">
        <v>56</v>
      </c>
      <c r="Q47" s="46" t="s">
        <v>57</v>
      </c>
      <c r="R47" s="46">
        <v>2</v>
      </c>
      <c r="S47" s="46" t="s">
        <v>58</v>
      </c>
      <c r="T47" s="46" t="s">
        <v>294</v>
      </c>
      <c r="U47" s="46" t="s">
        <v>348</v>
      </c>
      <c r="V47" s="46" t="s">
        <v>295</v>
      </c>
      <c r="W47" s="46" t="s">
        <v>349</v>
      </c>
      <c r="X47" s="46" t="s">
        <v>350</v>
      </c>
      <c r="Y47" s="46" t="s">
        <v>360</v>
      </c>
      <c r="Z47" s="46" t="s">
        <v>361</v>
      </c>
      <c r="AA47" s="46" t="s">
        <v>362</v>
      </c>
      <c r="AB47" s="46" t="s">
        <v>363</v>
      </c>
      <c r="AC47" s="46" t="s">
        <v>104</v>
      </c>
      <c r="AD47" s="46" t="s">
        <v>355</v>
      </c>
      <c r="AE47" s="46" t="s">
        <v>356</v>
      </c>
      <c r="AF47" s="46" t="s">
        <v>198</v>
      </c>
      <c r="AG47" s="46" t="s">
        <v>561</v>
      </c>
    </row>
    <row r="48" spans="1:33" ht="36" x14ac:dyDescent="0.2">
      <c r="A48" s="44" t="s">
        <v>562</v>
      </c>
      <c r="B48" s="50" t="s">
        <v>365</v>
      </c>
      <c r="C48" s="46" t="s">
        <v>348</v>
      </c>
      <c r="D48" s="49">
        <v>14</v>
      </c>
      <c r="E48" s="49" t="s">
        <v>1</v>
      </c>
      <c r="F48" s="49">
        <v>81141500</v>
      </c>
      <c r="G48" s="49" t="s">
        <v>563</v>
      </c>
      <c r="H48" s="49" t="s">
        <v>67</v>
      </c>
      <c r="I48" s="49" t="s">
        <v>67</v>
      </c>
      <c r="J48" s="49">
        <v>5</v>
      </c>
      <c r="K48" s="49" t="s">
        <v>53</v>
      </c>
      <c r="L48" s="46" t="s">
        <v>54</v>
      </c>
      <c r="M48" s="46" t="s">
        <v>55</v>
      </c>
      <c r="N48" s="46">
        <v>35452385</v>
      </c>
      <c r="O48" s="46">
        <v>35452385</v>
      </c>
      <c r="P48" s="46" t="s">
        <v>56</v>
      </c>
      <c r="Q48" s="46" t="s">
        <v>57</v>
      </c>
      <c r="R48" s="46">
        <v>1</v>
      </c>
      <c r="S48" s="46" t="s">
        <v>58</v>
      </c>
      <c r="T48" s="46" t="s">
        <v>294</v>
      </c>
      <c r="U48" s="46" t="s">
        <v>348</v>
      </c>
      <c r="V48" s="46" t="s">
        <v>295</v>
      </c>
      <c r="W48" s="46" t="s">
        <v>349</v>
      </c>
      <c r="X48" s="46" t="s">
        <v>350</v>
      </c>
      <c r="Y48" s="46" t="s">
        <v>360</v>
      </c>
      <c r="Z48" s="46" t="s">
        <v>361</v>
      </c>
      <c r="AA48" s="46" t="s">
        <v>362</v>
      </c>
      <c r="AB48" s="46" t="s">
        <v>363</v>
      </c>
      <c r="AC48" s="46" t="s">
        <v>104</v>
      </c>
      <c r="AD48" s="46" t="s">
        <v>355</v>
      </c>
      <c r="AE48" s="46" t="s">
        <v>356</v>
      </c>
      <c r="AF48" s="46" t="s">
        <v>198</v>
      </c>
      <c r="AG48" s="46" t="s">
        <v>561</v>
      </c>
    </row>
    <row r="49" spans="1:33" ht="36" x14ac:dyDescent="0.2">
      <c r="A49" s="44" t="s">
        <v>564</v>
      </c>
      <c r="B49" s="50" t="s">
        <v>365</v>
      </c>
      <c r="C49" s="46" t="s">
        <v>348</v>
      </c>
      <c r="D49" s="49">
        <v>15</v>
      </c>
      <c r="E49" s="49" t="s">
        <v>1</v>
      </c>
      <c r="F49" s="49">
        <v>81151600</v>
      </c>
      <c r="G49" s="49" t="s">
        <v>565</v>
      </c>
      <c r="H49" s="49" t="s">
        <v>67</v>
      </c>
      <c r="I49" s="49" t="s">
        <v>67</v>
      </c>
      <c r="J49" s="49">
        <v>5</v>
      </c>
      <c r="K49" s="49" t="s">
        <v>53</v>
      </c>
      <c r="L49" s="46" t="s">
        <v>54</v>
      </c>
      <c r="M49" s="46" t="s">
        <v>55</v>
      </c>
      <c r="N49" s="46">
        <v>183253290</v>
      </c>
      <c r="O49" s="46">
        <v>183253290</v>
      </c>
      <c r="P49" s="46" t="s">
        <v>56</v>
      </c>
      <c r="Q49" s="46" t="s">
        <v>57</v>
      </c>
      <c r="R49" s="46">
        <v>6</v>
      </c>
      <c r="S49" s="46" t="s">
        <v>58</v>
      </c>
      <c r="T49" s="46" t="s">
        <v>294</v>
      </c>
      <c r="U49" s="46" t="s">
        <v>348</v>
      </c>
      <c r="V49" s="46" t="s">
        <v>295</v>
      </c>
      <c r="W49" s="46" t="s">
        <v>349</v>
      </c>
      <c r="X49" s="46" t="s">
        <v>350</v>
      </c>
      <c r="Y49" s="46" t="s">
        <v>360</v>
      </c>
      <c r="Z49" s="46" t="s">
        <v>361</v>
      </c>
      <c r="AA49" s="46" t="s">
        <v>362</v>
      </c>
      <c r="AB49" s="46" t="s">
        <v>363</v>
      </c>
      <c r="AC49" s="46" t="s">
        <v>104</v>
      </c>
      <c r="AD49" s="46" t="s">
        <v>355</v>
      </c>
      <c r="AE49" s="46" t="s">
        <v>356</v>
      </c>
      <c r="AF49" s="46" t="s">
        <v>198</v>
      </c>
      <c r="AG49" s="46" t="s">
        <v>561</v>
      </c>
    </row>
    <row r="50" spans="1:33" ht="45" x14ac:dyDescent="0.2">
      <c r="A50" s="44" t="s">
        <v>566</v>
      </c>
      <c r="B50" s="50" t="s">
        <v>365</v>
      </c>
      <c r="C50" s="46" t="s">
        <v>348</v>
      </c>
      <c r="D50" s="49">
        <v>16</v>
      </c>
      <c r="E50" s="49" t="s">
        <v>1</v>
      </c>
      <c r="F50" s="49">
        <v>81151600</v>
      </c>
      <c r="G50" s="49" t="s">
        <v>567</v>
      </c>
      <c r="H50" s="49" t="s">
        <v>67</v>
      </c>
      <c r="I50" s="49" t="s">
        <v>67</v>
      </c>
      <c r="J50" s="49">
        <v>5</v>
      </c>
      <c r="K50" s="49" t="s">
        <v>53</v>
      </c>
      <c r="L50" s="46" t="s">
        <v>54</v>
      </c>
      <c r="M50" s="46" t="s">
        <v>55</v>
      </c>
      <c r="N50" s="46">
        <v>35452385</v>
      </c>
      <c r="O50" s="46">
        <v>35452385</v>
      </c>
      <c r="P50" s="46" t="s">
        <v>56</v>
      </c>
      <c r="Q50" s="46" t="s">
        <v>57</v>
      </c>
      <c r="R50" s="46">
        <v>1</v>
      </c>
      <c r="S50" s="46" t="s">
        <v>58</v>
      </c>
      <c r="T50" s="46" t="s">
        <v>294</v>
      </c>
      <c r="U50" s="46" t="s">
        <v>348</v>
      </c>
      <c r="V50" s="46" t="s">
        <v>295</v>
      </c>
      <c r="W50" s="46" t="s">
        <v>349</v>
      </c>
      <c r="X50" s="46" t="s">
        <v>350</v>
      </c>
      <c r="Y50" s="46" t="s">
        <v>360</v>
      </c>
      <c r="Z50" s="46" t="s">
        <v>361</v>
      </c>
      <c r="AA50" s="46" t="s">
        <v>362</v>
      </c>
      <c r="AB50" s="46" t="s">
        <v>363</v>
      </c>
      <c r="AC50" s="46" t="s">
        <v>104</v>
      </c>
      <c r="AD50" s="46" t="s">
        <v>355</v>
      </c>
      <c r="AE50" s="46" t="s">
        <v>356</v>
      </c>
      <c r="AF50" s="46" t="s">
        <v>198</v>
      </c>
      <c r="AG50" s="46" t="s">
        <v>539</v>
      </c>
    </row>
    <row r="51" spans="1:33" ht="45" x14ac:dyDescent="0.2">
      <c r="A51" s="44" t="s">
        <v>568</v>
      </c>
      <c r="B51" s="50" t="s">
        <v>365</v>
      </c>
      <c r="C51" s="46" t="s">
        <v>348</v>
      </c>
      <c r="D51" s="49">
        <v>17</v>
      </c>
      <c r="E51" s="49" t="s">
        <v>1</v>
      </c>
      <c r="F51" s="49">
        <v>81151600</v>
      </c>
      <c r="G51" s="49" t="s">
        <v>569</v>
      </c>
      <c r="H51" s="49" t="s">
        <v>67</v>
      </c>
      <c r="I51" s="49" t="s">
        <v>67</v>
      </c>
      <c r="J51" s="49">
        <v>5</v>
      </c>
      <c r="K51" s="49" t="s">
        <v>53</v>
      </c>
      <c r="L51" s="46" t="s">
        <v>54</v>
      </c>
      <c r="M51" s="46" t="s">
        <v>55</v>
      </c>
      <c r="N51" s="46">
        <v>35452385</v>
      </c>
      <c r="O51" s="46">
        <v>35452385</v>
      </c>
      <c r="P51" s="46" t="s">
        <v>56</v>
      </c>
      <c r="Q51" s="46" t="s">
        <v>57</v>
      </c>
      <c r="R51" s="46">
        <v>1</v>
      </c>
      <c r="S51" s="46" t="s">
        <v>58</v>
      </c>
      <c r="T51" s="46" t="s">
        <v>294</v>
      </c>
      <c r="U51" s="46" t="s">
        <v>348</v>
      </c>
      <c r="V51" s="46" t="s">
        <v>295</v>
      </c>
      <c r="W51" s="46" t="s">
        <v>349</v>
      </c>
      <c r="X51" s="46" t="s">
        <v>350</v>
      </c>
      <c r="Y51" s="46" t="s">
        <v>360</v>
      </c>
      <c r="Z51" s="46" t="s">
        <v>361</v>
      </c>
      <c r="AA51" s="46" t="s">
        <v>362</v>
      </c>
      <c r="AB51" s="46" t="s">
        <v>363</v>
      </c>
      <c r="AC51" s="46" t="s">
        <v>104</v>
      </c>
      <c r="AD51" s="46" t="s">
        <v>355</v>
      </c>
      <c r="AE51" s="46" t="s">
        <v>356</v>
      </c>
      <c r="AF51" s="46" t="s">
        <v>198</v>
      </c>
      <c r="AG51" s="46" t="s">
        <v>539</v>
      </c>
    </row>
    <row r="52" spans="1:33" ht="36" x14ac:dyDescent="0.2">
      <c r="A52" s="44" t="s">
        <v>570</v>
      </c>
      <c r="B52" s="50" t="s">
        <v>365</v>
      </c>
      <c r="C52" s="46" t="s">
        <v>348</v>
      </c>
      <c r="D52" s="49">
        <v>18</v>
      </c>
      <c r="E52" s="49" t="s">
        <v>1</v>
      </c>
      <c r="F52" s="49">
        <v>81151600</v>
      </c>
      <c r="G52" s="49" t="s">
        <v>571</v>
      </c>
      <c r="H52" s="49" t="s">
        <v>67</v>
      </c>
      <c r="I52" s="49" t="s">
        <v>67</v>
      </c>
      <c r="J52" s="49">
        <v>5</v>
      </c>
      <c r="K52" s="49" t="s">
        <v>53</v>
      </c>
      <c r="L52" s="46" t="s">
        <v>54</v>
      </c>
      <c r="M52" s="46" t="s">
        <v>55</v>
      </c>
      <c r="N52" s="46">
        <v>61084430</v>
      </c>
      <c r="O52" s="46">
        <v>61084430</v>
      </c>
      <c r="P52" s="46" t="s">
        <v>56</v>
      </c>
      <c r="Q52" s="46" t="s">
        <v>57</v>
      </c>
      <c r="R52" s="46">
        <v>2</v>
      </c>
      <c r="S52" s="46" t="s">
        <v>58</v>
      </c>
      <c r="T52" s="46" t="s">
        <v>294</v>
      </c>
      <c r="U52" s="46" t="s">
        <v>348</v>
      </c>
      <c r="V52" s="46" t="s">
        <v>295</v>
      </c>
      <c r="W52" s="46" t="s">
        <v>349</v>
      </c>
      <c r="X52" s="46" t="s">
        <v>350</v>
      </c>
      <c r="Y52" s="46" t="s">
        <v>360</v>
      </c>
      <c r="Z52" s="46" t="s">
        <v>361</v>
      </c>
      <c r="AA52" s="46" t="s">
        <v>362</v>
      </c>
      <c r="AB52" s="46" t="s">
        <v>363</v>
      </c>
      <c r="AC52" s="46" t="s">
        <v>104</v>
      </c>
      <c r="AD52" s="46" t="s">
        <v>355</v>
      </c>
      <c r="AE52" s="46" t="s">
        <v>356</v>
      </c>
      <c r="AF52" s="46" t="s">
        <v>198</v>
      </c>
      <c r="AG52" s="46" t="s">
        <v>539</v>
      </c>
    </row>
    <row r="53" spans="1:33" ht="36" x14ac:dyDescent="0.2">
      <c r="A53" s="44" t="s">
        <v>572</v>
      </c>
      <c r="B53" s="50" t="s">
        <v>365</v>
      </c>
      <c r="C53" s="46" t="s">
        <v>348</v>
      </c>
      <c r="D53" s="49">
        <v>19</v>
      </c>
      <c r="E53" s="49" t="s">
        <v>1</v>
      </c>
      <c r="F53" s="49">
        <v>81151600</v>
      </c>
      <c r="G53" s="49" t="s">
        <v>573</v>
      </c>
      <c r="H53" s="49" t="s">
        <v>74</v>
      </c>
      <c r="I53" s="49" t="s">
        <v>74</v>
      </c>
      <c r="J53" s="49">
        <v>135</v>
      </c>
      <c r="K53" s="49" t="s">
        <v>574</v>
      </c>
      <c r="L53" s="46" t="s">
        <v>575</v>
      </c>
      <c r="M53" s="46" t="s">
        <v>55</v>
      </c>
      <c r="N53" s="46">
        <v>400000000</v>
      </c>
      <c r="O53" s="46">
        <v>400000000</v>
      </c>
      <c r="P53" s="46" t="s">
        <v>56</v>
      </c>
      <c r="Q53" s="46" t="s">
        <v>57</v>
      </c>
      <c r="R53" s="46">
        <v>1</v>
      </c>
      <c r="S53" s="46" t="s">
        <v>58</v>
      </c>
      <c r="T53" s="46" t="s">
        <v>294</v>
      </c>
      <c r="U53" s="46" t="s">
        <v>348</v>
      </c>
      <c r="V53" s="46" t="s">
        <v>295</v>
      </c>
      <c r="W53" s="46" t="s">
        <v>349</v>
      </c>
      <c r="X53" s="46" t="s">
        <v>350</v>
      </c>
      <c r="Y53" s="46" t="s">
        <v>360</v>
      </c>
      <c r="Z53" s="46" t="s">
        <v>361</v>
      </c>
      <c r="AA53" s="46" t="s">
        <v>362</v>
      </c>
      <c r="AB53" s="46" t="s">
        <v>363</v>
      </c>
      <c r="AC53" s="46" t="s">
        <v>104</v>
      </c>
      <c r="AD53" s="46" t="s">
        <v>355</v>
      </c>
      <c r="AE53" s="46" t="s">
        <v>356</v>
      </c>
      <c r="AF53" s="46" t="s">
        <v>323</v>
      </c>
      <c r="AG53" s="46" t="s">
        <v>57</v>
      </c>
    </row>
    <row r="54" spans="1:33" ht="36" x14ac:dyDescent="0.2">
      <c r="A54" s="44" t="s">
        <v>576</v>
      </c>
      <c r="B54" s="50" t="s">
        <v>365</v>
      </c>
      <c r="C54" s="46" t="s">
        <v>348</v>
      </c>
      <c r="D54" s="49">
        <v>20</v>
      </c>
      <c r="E54" s="49" t="s">
        <v>1</v>
      </c>
      <c r="F54" s="49">
        <v>60111403</v>
      </c>
      <c r="G54" s="49" t="s">
        <v>577</v>
      </c>
      <c r="H54" s="49" t="s">
        <v>74</v>
      </c>
      <c r="I54" s="49" t="s">
        <v>74</v>
      </c>
      <c r="J54" s="49">
        <v>135</v>
      </c>
      <c r="K54" s="49" t="s">
        <v>574</v>
      </c>
      <c r="L54" s="46" t="s">
        <v>575</v>
      </c>
      <c r="M54" s="46" t="s">
        <v>55</v>
      </c>
      <c r="N54" s="46">
        <v>540000000</v>
      </c>
      <c r="O54" s="46">
        <v>540000000</v>
      </c>
      <c r="P54" s="46" t="s">
        <v>56</v>
      </c>
      <c r="Q54" s="46" t="s">
        <v>57</v>
      </c>
      <c r="R54" s="46">
        <v>1</v>
      </c>
      <c r="S54" s="46" t="s">
        <v>58</v>
      </c>
      <c r="T54" s="46" t="s">
        <v>294</v>
      </c>
      <c r="U54" s="46" t="s">
        <v>348</v>
      </c>
      <c r="V54" s="46" t="s">
        <v>295</v>
      </c>
      <c r="W54" s="46" t="s">
        <v>349</v>
      </c>
      <c r="X54" s="46" t="s">
        <v>350</v>
      </c>
      <c r="Y54" s="46" t="s">
        <v>360</v>
      </c>
      <c r="Z54" s="46" t="s">
        <v>361</v>
      </c>
      <c r="AA54" s="46" t="s">
        <v>362</v>
      </c>
      <c r="AB54" s="46" t="s">
        <v>363</v>
      </c>
      <c r="AC54" s="46" t="s">
        <v>104</v>
      </c>
      <c r="AD54" s="46" t="s">
        <v>355</v>
      </c>
      <c r="AE54" s="46" t="s">
        <v>356</v>
      </c>
      <c r="AF54" s="46" t="s">
        <v>323</v>
      </c>
      <c r="AG54" s="46" t="s">
        <v>57</v>
      </c>
    </row>
    <row r="55" spans="1:33" ht="36" x14ac:dyDescent="0.2">
      <c r="A55" s="44" t="s">
        <v>578</v>
      </c>
      <c r="B55" s="50" t="s">
        <v>365</v>
      </c>
      <c r="C55" s="46" t="s">
        <v>579</v>
      </c>
      <c r="D55" s="49">
        <v>21</v>
      </c>
      <c r="E55" s="49" t="s">
        <v>1</v>
      </c>
      <c r="F55" s="49">
        <v>23291600</v>
      </c>
      <c r="G55" s="49" t="s">
        <v>580</v>
      </c>
      <c r="H55" s="49" t="s">
        <v>74</v>
      </c>
      <c r="I55" s="49" t="s">
        <v>74</v>
      </c>
      <c r="J55" s="49">
        <v>135</v>
      </c>
      <c r="K55" s="49" t="s">
        <v>574</v>
      </c>
      <c r="L55" s="46" t="s">
        <v>575</v>
      </c>
      <c r="M55" s="46" t="s">
        <v>55</v>
      </c>
      <c r="N55" s="46">
        <v>800000000</v>
      </c>
      <c r="O55" s="46">
        <v>800000000</v>
      </c>
      <c r="P55" s="46" t="s">
        <v>56</v>
      </c>
      <c r="Q55" s="46" t="s">
        <v>57</v>
      </c>
      <c r="R55" s="46">
        <v>1</v>
      </c>
      <c r="S55" s="46" t="s">
        <v>58</v>
      </c>
      <c r="T55" s="46" t="s">
        <v>294</v>
      </c>
      <c r="U55" s="46" t="s">
        <v>579</v>
      </c>
      <c r="V55" s="46" t="s">
        <v>295</v>
      </c>
      <c r="W55" s="46" t="s">
        <v>581</v>
      </c>
      <c r="X55" s="46" t="s">
        <v>350</v>
      </c>
      <c r="Y55" s="46" t="s">
        <v>582</v>
      </c>
      <c r="Z55" s="46" t="s">
        <v>583</v>
      </c>
      <c r="AA55" s="46" t="s">
        <v>584</v>
      </c>
      <c r="AB55" s="46" t="s">
        <v>585</v>
      </c>
      <c r="AC55" s="46" t="s">
        <v>104</v>
      </c>
      <c r="AD55" s="46" t="s">
        <v>586</v>
      </c>
      <c r="AE55" s="46" t="s">
        <v>587</v>
      </c>
      <c r="AF55" s="46" t="s">
        <v>323</v>
      </c>
      <c r="AG55" s="46" t="s">
        <v>57</v>
      </c>
    </row>
    <row r="56" spans="1:33" ht="36" x14ac:dyDescent="0.2">
      <c r="A56" s="44" t="s">
        <v>588</v>
      </c>
      <c r="B56" s="50" t="s">
        <v>365</v>
      </c>
      <c r="C56" s="46" t="s">
        <v>579</v>
      </c>
      <c r="D56" s="49">
        <v>22</v>
      </c>
      <c r="E56" s="49" t="s">
        <v>1</v>
      </c>
      <c r="F56" s="49">
        <v>41113900</v>
      </c>
      <c r="G56" s="49" t="s">
        <v>589</v>
      </c>
      <c r="H56" s="49" t="s">
        <v>74</v>
      </c>
      <c r="I56" s="49" t="s">
        <v>74</v>
      </c>
      <c r="J56" s="49">
        <v>135</v>
      </c>
      <c r="K56" s="49" t="s">
        <v>574</v>
      </c>
      <c r="L56" s="46" t="s">
        <v>575</v>
      </c>
      <c r="M56" s="46" t="s">
        <v>55</v>
      </c>
      <c r="N56" s="46">
        <v>1548232500</v>
      </c>
      <c r="O56" s="46">
        <v>1548232500</v>
      </c>
      <c r="P56" s="46" t="s">
        <v>56</v>
      </c>
      <c r="Q56" s="46" t="s">
        <v>57</v>
      </c>
      <c r="R56" s="46">
        <v>1</v>
      </c>
      <c r="S56" s="46" t="s">
        <v>58</v>
      </c>
      <c r="T56" s="46" t="s">
        <v>294</v>
      </c>
      <c r="U56" s="46" t="s">
        <v>579</v>
      </c>
      <c r="V56" s="46" t="s">
        <v>295</v>
      </c>
      <c r="W56" s="46" t="s">
        <v>581</v>
      </c>
      <c r="X56" s="46" t="s">
        <v>350</v>
      </c>
      <c r="Y56" s="46" t="s">
        <v>582</v>
      </c>
      <c r="Z56" s="46" t="s">
        <v>583</v>
      </c>
      <c r="AA56" s="46" t="s">
        <v>584</v>
      </c>
      <c r="AB56" s="46" t="s">
        <v>585</v>
      </c>
      <c r="AC56" s="46" t="s">
        <v>104</v>
      </c>
      <c r="AD56" s="46" t="s">
        <v>586</v>
      </c>
      <c r="AE56" s="46" t="s">
        <v>587</v>
      </c>
      <c r="AF56" s="46" t="s">
        <v>323</v>
      </c>
      <c r="AG56" s="46" t="s">
        <v>57</v>
      </c>
    </row>
    <row r="57" spans="1:33" ht="36" x14ac:dyDescent="0.2">
      <c r="A57" s="44" t="s">
        <v>590</v>
      </c>
      <c r="B57" s="50" t="s">
        <v>365</v>
      </c>
      <c r="C57" s="46" t="s">
        <v>579</v>
      </c>
      <c r="D57" s="49">
        <v>23</v>
      </c>
      <c r="E57" s="49" t="s">
        <v>1</v>
      </c>
      <c r="F57" s="49">
        <v>41113900</v>
      </c>
      <c r="G57" s="49" t="s">
        <v>591</v>
      </c>
      <c r="H57" s="49" t="s">
        <v>74</v>
      </c>
      <c r="I57" s="49" t="s">
        <v>74</v>
      </c>
      <c r="J57" s="49">
        <v>135</v>
      </c>
      <c r="K57" s="49" t="s">
        <v>574</v>
      </c>
      <c r="L57" s="46" t="s">
        <v>54</v>
      </c>
      <c r="M57" s="46" t="s">
        <v>55</v>
      </c>
      <c r="N57" s="46">
        <v>840000000</v>
      </c>
      <c r="O57" s="46">
        <v>840000000</v>
      </c>
      <c r="P57" s="46" t="s">
        <v>56</v>
      </c>
      <c r="Q57" s="46" t="s">
        <v>57</v>
      </c>
      <c r="R57" s="46">
        <v>1</v>
      </c>
      <c r="S57" s="46" t="s">
        <v>58</v>
      </c>
      <c r="T57" s="46" t="s">
        <v>294</v>
      </c>
      <c r="U57" s="46" t="s">
        <v>579</v>
      </c>
      <c r="V57" s="46" t="s">
        <v>295</v>
      </c>
      <c r="W57" s="46" t="s">
        <v>581</v>
      </c>
      <c r="X57" s="46" t="s">
        <v>350</v>
      </c>
      <c r="Y57" s="46" t="s">
        <v>582</v>
      </c>
      <c r="Z57" s="46" t="s">
        <v>583</v>
      </c>
      <c r="AA57" s="46" t="s">
        <v>584</v>
      </c>
      <c r="AB57" s="46" t="s">
        <v>585</v>
      </c>
      <c r="AC57" s="46" t="s">
        <v>104</v>
      </c>
      <c r="AD57" s="46" t="s">
        <v>586</v>
      </c>
      <c r="AE57" s="46" t="s">
        <v>587</v>
      </c>
      <c r="AF57" s="46" t="s">
        <v>323</v>
      </c>
      <c r="AG57" s="46" t="s">
        <v>57</v>
      </c>
    </row>
    <row r="58" spans="1:33" ht="36" x14ac:dyDescent="0.2">
      <c r="A58" s="44" t="s">
        <v>592</v>
      </c>
      <c r="B58" s="50" t="s">
        <v>365</v>
      </c>
      <c r="C58" s="46" t="s">
        <v>579</v>
      </c>
      <c r="D58" s="49">
        <v>24</v>
      </c>
      <c r="E58" s="49" t="s">
        <v>1</v>
      </c>
      <c r="F58" s="49">
        <v>41113819</v>
      </c>
      <c r="G58" s="49" t="s">
        <v>593</v>
      </c>
      <c r="H58" s="49" t="s">
        <v>74</v>
      </c>
      <c r="I58" s="49" t="s">
        <v>74</v>
      </c>
      <c r="J58" s="49">
        <v>135</v>
      </c>
      <c r="K58" s="49" t="s">
        <v>574</v>
      </c>
      <c r="L58" s="46" t="s">
        <v>54</v>
      </c>
      <c r="M58" s="46" t="s">
        <v>55</v>
      </c>
      <c r="N58" s="46">
        <v>126443940</v>
      </c>
      <c r="O58" s="46">
        <v>126443940</v>
      </c>
      <c r="P58" s="46" t="s">
        <v>56</v>
      </c>
      <c r="Q58" s="46" t="s">
        <v>57</v>
      </c>
      <c r="R58" s="46">
        <v>1</v>
      </c>
      <c r="S58" s="46" t="s">
        <v>58</v>
      </c>
      <c r="T58" s="46" t="s">
        <v>294</v>
      </c>
      <c r="U58" s="46" t="s">
        <v>579</v>
      </c>
      <c r="V58" s="46" t="s">
        <v>295</v>
      </c>
      <c r="W58" s="46" t="s">
        <v>581</v>
      </c>
      <c r="X58" s="46" t="s">
        <v>350</v>
      </c>
      <c r="Y58" s="46" t="s">
        <v>582</v>
      </c>
      <c r="Z58" s="46" t="s">
        <v>583</v>
      </c>
      <c r="AA58" s="46" t="s">
        <v>584</v>
      </c>
      <c r="AB58" s="46" t="s">
        <v>585</v>
      </c>
      <c r="AC58" s="46" t="s">
        <v>104</v>
      </c>
      <c r="AD58" s="46" t="s">
        <v>586</v>
      </c>
      <c r="AE58" s="46" t="s">
        <v>587</v>
      </c>
      <c r="AF58" s="46" t="s">
        <v>323</v>
      </c>
      <c r="AG58" s="46" t="s">
        <v>57</v>
      </c>
    </row>
    <row r="59" spans="1:33" ht="36" x14ac:dyDescent="0.2">
      <c r="A59" s="44" t="s">
        <v>594</v>
      </c>
      <c r="B59" s="50" t="s">
        <v>365</v>
      </c>
      <c r="C59" s="46" t="s">
        <v>579</v>
      </c>
      <c r="D59" s="49">
        <v>25</v>
      </c>
      <c r="E59" s="49" t="s">
        <v>1</v>
      </c>
      <c r="F59" s="49">
        <v>41113819</v>
      </c>
      <c r="G59" s="49" t="s">
        <v>595</v>
      </c>
      <c r="H59" s="49" t="s">
        <v>74</v>
      </c>
      <c r="I59" s="49" t="s">
        <v>74</v>
      </c>
      <c r="J59" s="49">
        <v>135</v>
      </c>
      <c r="K59" s="49" t="s">
        <v>574</v>
      </c>
      <c r="L59" s="46" t="s">
        <v>54</v>
      </c>
      <c r="M59" s="46" t="s">
        <v>55</v>
      </c>
      <c r="N59" s="46">
        <v>115000000</v>
      </c>
      <c r="O59" s="46">
        <v>115000000</v>
      </c>
      <c r="P59" s="46" t="s">
        <v>56</v>
      </c>
      <c r="Q59" s="46" t="s">
        <v>57</v>
      </c>
      <c r="R59" s="46">
        <v>1</v>
      </c>
      <c r="S59" s="46" t="s">
        <v>58</v>
      </c>
      <c r="T59" s="46" t="s">
        <v>294</v>
      </c>
      <c r="U59" s="46" t="s">
        <v>579</v>
      </c>
      <c r="V59" s="46" t="s">
        <v>295</v>
      </c>
      <c r="W59" s="46" t="s">
        <v>581</v>
      </c>
      <c r="X59" s="46" t="s">
        <v>350</v>
      </c>
      <c r="Y59" s="46" t="s">
        <v>582</v>
      </c>
      <c r="Z59" s="46" t="s">
        <v>583</v>
      </c>
      <c r="AA59" s="46" t="s">
        <v>584</v>
      </c>
      <c r="AB59" s="46" t="s">
        <v>585</v>
      </c>
      <c r="AC59" s="46" t="s">
        <v>104</v>
      </c>
      <c r="AD59" s="46" t="s">
        <v>586</v>
      </c>
      <c r="AE59" s="46" t="s">
        <v>587</v>
      </c>
      <c r="AF59" s="46" t="s">
        <v>323</v>
      </c>
      <c r="AG59" s="46" t="s">
        <v>57</v>
      </c>
    </row>
    <row r="60" spans="1:33" ht="36" x14ac:dyDescent="0.2">
      <c r="A60" s="44" t="s">
        <v>596</v>
      </c>
      <c r="B60" s="50" t="s">
        <v>365</v>
      </c>
      <c r="C60" s="46" t="s">
        <v>579</v>
      </c>
      <c r="D60" s="49">
        <v>26</v>
      </c>
      <c r="E60" s="49" t="s">
        <v>1</v>
      </c>
      <c r="F60" s="49">
        <v>41111517</v>
      </c>
      <c r="G60" s="49" t="s">
        <v>597</v>
      </c>
      <c r="H60" s="49" t="s">
        <v>74</v>
      </c>
      <c r="I60" s="49" t="s">
        <v>74</v>
      </c>
      <c r="J60" s="49">
        <v>135</v>
      </c>
      <c r="K60" s="49" t="s">
        <v>574</v>
      </c>
      <c r="L60" s="46" t="s">
        <v>54</v>
      </c>
      <c r="M60" s="46" t="s">
        <v>55</v>
      </c>
      <c r="N60" s="46">
        <v>180000000</v>
      </c>
      <c r="O60" s="46">
        <v>180000000</v>
      </c>
      <c r="P60" s="46" t="s">
        <v>56</v>
      </c>
      <c r="Q60" s="46" t="s">
        <v>57</v>
      </c>
      <c r="R60" s="46">
        <v>1</v>
      </c>
      <c r="S60" s="46" t="s">
        <v>58</v>
      </c>
      <c r="T60" s="46" t="s">
        <v>294</v>
      </c>
      <c r="U60" s="46" t="s">
        <v>579</v>
      </c>
      <c r="V60" s="46" t="s">
        <v>295</v>
      </c>
      <c r="W60" s="46" t="s">
        <v>581</v>
      </c>
      <c r="X60" s="46" t="s">
        <v>350</v>
      </c>
      <c r="Y60" s="46" t="s">
        <v>582</v>
      </c>
      <c r="Z60" s="46" t="s">
        <v>583</v>
      </c>
      <c r="AA60" s="46" t="s">
        <v>584</v>
      </c>
      <c r="AB60" s="46" t="s">
        <v>585</v>
      </c>
      <c r="AC60" s="46" t="s">
        <v>104</v>
      </c>
      <c r="AD60" s="46" t="s">
        <v>586</v>
      </c>
      <c r="AE60" s="46" t="s">
        <v>587</v>
      </c>
      <c r="AF60" s="46" t="s">
        <v>323</v>
      </c>
      <c r="AG60" s="46" t="s">
        <v>57</v>
      </c>
    </row>
    <row r="61" spans="1:33" ht="36" x14ac:dyDescent="0.2">
      <c r="A61" s="44" t="s">
        <v>598</v>
      </c>
      <c r="B61" s="50" t="s">
        <v>365</v>
      </c>
      <c r="C61" s="46" t="s">
        <v>579</v>
      </c>
      <c r="D61" s="49">
        <v>27</v>
      </c>
      <c r="E61" s="49" t="s">
        <v>1</v>
      </c>
      <c r="F61" s="49">
        <v>41113900</v>
      </c>
      <c r="G61" s="49" t="s">
        <v>599</v>
      </c>
      <c r="H61" s="49" t="s">
        <v>74</v>
      </c>
      <c r="I61" s="49" t="s">
        <v>74</v>
      </c>
      <c r="J61" s="49">
        <v>135</v>
      </c>
      <c r="K61" s="49" t="s">
        <v>574</v>
      </c>
      <c r="L61" s="46" t="s">
        <v>575</v>
      </c>
      <c r="M61" s="46" t="s">
        <v>55</v>
      </c>
      <c r="N61" s="46">
        <v>1306460000</v>
      </c>
      <c r="O61" s="46">
        <v>1306460000</v>
      </c>
      <c r="P61" s="46" t="s">
        <v>56</v>
      </c>
      <c r="Q61" s="46" t="s">
        <v>57</v>
      </c>
      <c r="R61" s="46">
        <v>1</v>
      </c>
      <c r="S61" s="46" t="s">
        <v>58</v>
      </c>
      <c r="T61" s="46" t="s">
        <v>294</v>
      </c>
      <c r="U61" s="46" t="s">
        <v>579</v>
      </c>
      <c r="V61" s="46" t="s">
        <v>295</v>
      </c>
      <c r="W61" s="46" t="s">
        <v>581</v>
      </c>
      <c r="X61" s="46" t="s">
        <v>350</v>
      </c>
      <c r="Y61" s="46" t="s">
        <v>582</v>
      </c>
      <c r="Z61" s="46" t="s">
        <v>583</v>
      </c>
      <c r="AA61" s="46" t="s">
        <v>584</v>
      </c>
      <c r="AB61" s="46" t="s">
        <v>585</v>
      </c>
      <c r="AC61" s="46" t="s">
        <v>104</v>
      </c>
      <c r="AD61" s="46" t="s">
        <v>586</v>
      </c>
      <c r="AE61" s="46" t="s">
        <v>587</v>
      </c>
      <c r="AF61" s="46" t="s">
        <v>323</v>
      </c>
      <c r="AG61" s="46" t="s">
        <v>57</v>
      </c>
    </row>
    <row r="62" spans="1:33" ht="36" x14ac:dyDescent="0.2">
      <c r="B62" s="50" t="s">
        <v>365</v>
      </c>
      <c r="C62" s="46" t="s">
        <v>579</v>
      </c>
      <c r="D62" s="49">
        <v>28</v>
      </c>
      <c r="E62" s="49" t="s">
        <v>1</v>
      </c>
      <c r="F62" s="49">
        <v>41113819</v>
      </c>
      <c r="G62" s="49" t="s">
        <v>600</v>
      </c>
      <c r="H62" s="49" t="s">
        <v>74</v>
      </c>
      <c r="I62" s="49" t="s">
        <v>74</v>
      </c>
      <c r="J62" s="49">
        <v>135</v>
      </c>
      <c r="K62" s="49" t="s">
        <v>574</v>
      </c>
      <c r="L62" s="46" t="s">
        <v>54</v>
      </c>
      <c r="M62" s="46" t="s">
        <v>55</v>
      </c>
      <c r="N62" s="46">
        <v>2400000000</v>
      </c>
      <c r="O62" s="46">
        <v>2400000000</v>
      </c>
      <c r="P62" s="46" t="s">
        <v>56</v>
      </c>
      <c r="Q62" s="46" t="s">
        <v>57</v>
      </c>
      <c r="R62" s="46">
        <v>1</v>
      </c>
      <c r="S62" s="46" t="s">
        <v>58</v>
      </c>
      <c r="T62" s="46" t="s">
        <v>294</v>
      </c>
      <c r="U62" s="46" t="s">
        <v>579</v>
      </c>
      <c r="V62" s="46" t="s">
        <v>295</v>
      </c>
      <c r="W62" s="46" t="s">
        <v>581</v>
      </c>
      <c r="X62" s="46" t="s">
        <v>350</v>
      </c>
      <c r="Y62" s="46" t="s">
        <v>582</v>
      </c>
      <c r="Z62" s="46" t="s">
        <v>583</v>
      </c>
      <c r="AA62" s="46" t="s">
        <v>584</v>
      </c>
      <c r="AB62" s="46" t="s">
        <v>585</v>
      </c>
      <c r="AC62" s="46" t="s">
        <v>104</v>
      </c>
      <c r="AD62" s="46" t="s">
        <v>586</v>
      </c>
      <c r="AE62" s="46" t="s">
        <v>587</v>
      </c>
      <c r="AF62" s="46" t="s">
        <v>601</v>
      </c>
      <c r="AG62" s="46" t="s">
        <v>57</v>
      </c>
    </row>
    <row r="63" spans="1:33" ht="36" x14ac:dyDescent="0.2">
      <c r="B63" s="50" t="s">
        <v>365</v>
      </c>
      <c r="C63" s="46" t="s">
        <v>579</v>
      </c>
      <c r="D63" s="49">
        <v>29</v>
      </c>
      <c r="E63" s="49" t="s">
        <v>1</v>
      </c>
      <c r="F63" s="49">
        <v>41113900</v>
      </c>
      <c r="G63" s="49" t="s">
        <v>602</v>
      </c>
      <c r="H63" s="49" t="s">
        <v>74</v>
      </c>
      <c r="I63" s="49" t="s">
        <v>74</v>
      </c>
      <c r="J63" s="49">
        <v>135</v>
      </c>
      <c r="K63" s="49" t="s">
        <v>574</v>
      </c>
      <c r="L63" s="46" t="s">
        <v>54</v>
      </c>
      <c r="M63" s="46" t="s">
        <v>55</v>
      </c>
      <c r="N63" s="46">
        <v>100000000</v>
      </c>
      <c r="O63" s="46">
        <v>100000000</v>
      </c>
      <c r="P63" s="46" t="s">
        <v>56</v>
      </c>
      <c r="Q63" s="46" t="s">
        <v>57</v>
      </c>
      <c r="R63" s="46">
        <v>1</v>
      </c>
      <c r="S63" s="46" t="s">
        <v>58</v>
      </c>
      <c r="T63" s="46" t="s">
        <v>294</v>
      </c>
      <c r="U63" s="46" t="s">
        <v>579</v>
      </c>
      <c r="V63" s="46" t="s">
        <v>295</v>
      </c>
      <c r="W63" s="46" t="s">
        <v>581</v>
      </c>
      <c r="X63" s="46" t="s">
        <v>350</v>
      </c>
      <c r="Y63" s="46" t="s">
        <v>582</v>
      </c>
      <c r="Z63" s="46" t="s">
        <v>583</v>
      </c>
      <c r="AA63" s="46" t="s">
        <v>584</v>
      </c>
      <c r="AB63" s="46" t="s">
        <v>585</v>
      </c>
      <c r="AC63" s="46" t="s">
        <v>104</v>
      </c>
      <c r="AD63" s="46" t="s">
        <v>586</v>
      </c>
      <c r="AE63" s="46" t="s">
        <v>587</v>
      </c>
      <c r="AF63" s="46" t="s">
        <v>323</v>
      </c>
      <c r="AG63" s="46" t="s">
        <v>57</v>
      </c>
    </row>
    <row r="64" spans="1:33" ht="36" x14ac:dyDescent="0.2">
      <c r="B64" s="50" t="s">
        <v>365</v>
      </c>
      <c r="C64" s="46" t="s">
        <v>579</v>
      </c>
      <c r="D64" s="49">
        <v>30</v>
      </c>
      <c r="E64" s="49" t="s">
        <v>1</v>
      </c>
      <c r="F64" s="49">
        <v>41115716</v>
      </c>
      <c r="G64" s="49" t="s">
        <v>603</v>
      </c>
      <c r="H64" s="49" t="s">
        <v>74</v>
      </c>
      <c r="I64" s="49" t="s">
        <v>74</v>
      </c>
      <c r="J64" s="49">
        <v>135</v>
      </c>
      <c r="K64" s="49" t="s">
        <v>574</v>
      </c>
      <c r="L64" s="46" t="s">
        <v>54</v>
      </c>
      <c r="M64" s="46" t="s">
        <v>55</v>
      </c>
      <c r="N64" s="46">
        <v>1500000000</v>
      </c>
      <c r="O64" s="46">
        <v>1500000000</v>
      </c>
      <c r="P64" s="46" t="s">
        <v>56</v>
      </c>
      <c r="Q64" s="46" t="s">
        <v>57</v>
      </c>
      <c r="R64" s="46">
        <v>1</v>
      </c>
      <c r="S64" s="46" t="s">
        <v>58</v>
      </c>
      <c r="T64" s="46" t="s">
        <v>294</v>
      </c>
      <c r="U64" s="46" t="s">
        <v>579</v>
      </c>
      <c r="V64" s="46" t="s">
        <v>295</v>
      </c>
      <c r="W64" s="46" t="s">
        <v>581</v>
      </c>
      <c r="X64" s="46" t="s">
        <v>350</v>
      </c>
      <c r="Y64" s="46" t="s">
        <v>582</v>
      </c>
      <c r="Z64" s="46" t="s">
        <v>583</v>
      </c>
      <c r="AA64" s="46" t="s">
        <v>584</v>
      </c>
      <c r="AB64" s="46" t="s">
        <v>585</v>
      </c>
      <c r="AC64" s="46" t="s">
        <v>104</v>
      </c>
      <c r="AD64" s="46" t="s">
        <v>586</v>
      </c>
      <c r="AE64" s="46" t="s">
        <v>587</v>
      </c>
      <c r="AF64" s="46" t="s">
        <v>323</v>
      </c>
      <c r="AG64" s="46" t="s">
        <v>57</v>
      </c>
    </row>
    <row r="65" spans="2:33" ht="36" x14ac:dyDescent="0.2">
      <c r="B65" s="50" t="s">
        <v>365</v>
      </c>
      <c r="C65" s="46" t="s">
        <v>579</v>
      </c>
      <c r="D65" s="49">
        <v>31</v>
      </c>
      <c r="E65" s="49" t="s">
        <v>1</v>
      </c>
      <c r="F65" s="49">
        <v>41113900</v>
      </c>
      <c r="G65" s="49" t="s">
        <v>604</v>
      </c>
      <c r="H65" s="49" t="s">
        <v>74</v>
      </c>
      <c r="I65" s="49" t="s">
        <v>74</v>
      </c>
      <c r="J65" s="49">
        <v>135</v>
      </c>
      <c r="K65" s="49" t="s">
        <v>574</v>
      </c>
      <c r="L65" s="46" t="s">
        <v>54</v>
      </c>
      <c r="M65" s="46" t="s">
        <v>55</v>
      </c>
      <c r="N65" s="46">
        <v>64000000</v>
      </c>
      <c r="O65" s="46">
        <v>64000000</v>
      </c>
      <c r="P65" s="46" t="s">
        <v>56</v>
      </c>
      <c r="Q65" s="46" t="s">
        <v>57</v>
      </c>
      <c r="R65" s="46">
        <v>1</v>
      </c>
      <c r="S65" s="46" t="s">
        <v>58</v>
      </c>
      <c r="T65" s="46" t="s">
        <v>294</v>
      </c>
      <c r="U65" s="46" t="s">
        <v>579</v>
      </c>
      <c r="V65" s="46" t="s">
        <v>295</v>
      </c>
      <c r="W65" s="46" t="s">
        <v>581</v>
      </c>
      <c r="X65" s="46" t="s">
        <v>350</v>
      </c>
      <c r="Y65" s="46" t="s">
        <v>582</v>
      </c>
      <c r="Z65" s="46" t="s">
        <v>583</v>
      </c>
      <c r="AA65" s="46" t="s">
        <v>584</v>
      </c>
      <c r="AB65" s="46" t="s">
        <v>585</v>
      </c>
      <c r="AC65" s="46" t="s">
        <v>104</v>
      </c>
      <c r="AD65" s="46" t="s">
        <v>586</v>
      </c>
      <c r="AE65" s="46" t="s">
        <v>587</v>
      </c>
      <c r="AF65" s="46" t="s">
        <v>323</v>
      </c>
      <c r="AG65" s="46" t="s">
        <v>57</v>
      </c>
    </row>
    <row r="66" spans="2:33" ht="36" x14ac:dyDescent="0.2">
      <c r="B66" s="50" t="s">
        <v>365</v>
      </c>
      <c r="C66" s="46" t="s">
        <v>579</v>
      </c>
      <c r="D66" s="49">
        <v>32</v>
      </c>
      <c r="E66" s="49" t="s">
        <v>1</v>
      </c>
      <c r="F66" s="49">
        <v>41114408</v>
      </c>
      <c r="G66" s="49" t="s">
        <v>605</v>
      </c>
      <c r="H66" s="49" t="s">
        <v>74</v>
      </c>
      <c r="I66" s="49" t="s">
        <v>74</v>
      </c>
      <c r="J66" s="49">
        <v>135</v>
      </c>
      <c r="K66" s="49" t="s">
        <v>574</v>
      </c>
      <c r="L66" s="46" t="s">
        <v>606</v>
      </c>
      <c r="M66" s="46" t="s">
        <v>55</v>
      </c>
      <c r="N66" s="46">
        <v>450000000</v>
      </c>
      <c r="O66" s="46">
        <v>450000000</v>
      </c>
      <c r="P66" s="46" t="s">
        <v>56</v>
      </c>
      <c r="Q66" s="46" t="s">
        <v>57</v>
      </c>
      <c r="R66" s="46">
        <v>1</v>
      </c>
      <c r="S66" s="46" t="s">
        <v>58</v>
      </c>
      <c r="T66" s="46" t="s">
        <v>294</v>
      </c>
      <c r="U66" s="46" t="s">
        <v>579</v>
      </c>
      <c r="V66" s="46" t="s">
        <v>295</v>
      </c>
      <c r="W66" s="46" t="s">
        <v>581</v>
      </c>
      <c r="X66" s="46" t="s">
        <v>350</v>
      </c>
      <c r="Y66" s="46" t="s">
        <v>582</v>
      </c>
      <c r="Z66" s="46" t="s">
        <v>583</v>
      </c>
      <c r="AA66" s="46" t="s">
        <v>584</v>
      </c>
      <c r="AB66" s="46" t="s">
        <v>585</v>
      </c>
      <c r="AC66" s="46" t="s">
        <v>104</v>
      </c>
      <c r="AD66" s="46" t="s">
        <v>586</v>
      </c>
      <c r="AE66" s="46" t="s">
        <v>587</v>
      </c>
      <c r="AF66" s="46" t="s">
        <v>323</v>
      </c>
      <c r="AG66" s="46" t="s">
        <v>57</v>
      </c>
    </row>
    <row r="67" spans="2:33" ht="36" x14ac:dyDescent="0.2">
      <c r="B67" s="50" t="s">
        <v>365</v>
      </c>
      <c r="C67" s="46" t="s">
        <v>579</v>
      </c>
      <c r="D67" s="49">
        <v>33</v>
      </c>
      <c r="E67" s="49" t="s">
        <v>1</v>
      </c>
      <c r="F67" s="49">
        <v>41113900</v>
      </c>
      <c r="G67" s="49" t="s">
        <v>607</v>
      </c>
      <c r="H67" s="49" t="s">
        <v>74</v>
      </c>
      <c r="I67" s="49" t="s">
        <v>74</v>
      </c>
      <c r="J67" s="49">
        <v>135</v>
      </c>
      <c r="K67" s="49" t="s">
        <v>574</v>
      </c>
      <c r="L67" s="46" t="s">
        <v>606</v>
      </c>
      <c r="M67" s="46" t="s">
        <v>55</v>
      </c>
      <c r="N67" s="46">
        <v>900000000</v>
      </c>
      <c r="O67" s="46">
        <v>900000000</v>
      </c>
      <c r="P67" s="46" t="s">
        <v>56</v>
      </c>
      <c r="Q67" s="46" t="s">
        <v>57</v>
      </c>
      <c r="R67" s="46">
        <v>1</v>
      </c>
      <c r="S67" s="46" t="s">
        <v>58</v>
      </c>
      <c r="T67" s="46" t="s">
        <v>294</v>
      </c>
      <c r="U67" s="46" t="s">
        <v>579</v>
      </c>
      <c r="V67" s="46" t="s">
        <v>295</v>
      </c>
      <c r="W67" s="46" t="s">
        <v>581</v>
      </c>
      <c r="X67" s="46" t="s">
        <v>350</v>
      </c>
      <c r="Y67" s="46" t="s">
        <v>582</v>
      </c>
      <c r="Z67" s="46" t="s">
        <v>583</v>
      </c>
      <c r="AA67" s="46" t="s">
        <v>584</v>
      </c>
      <c r="AB67" s="46" t="s">
        <v>585</v>
      </c>
      <c r="AC67" s="46" t="s">
        <v>104</v>
      </c>
      <c r="AD67" s="46" t="s">
        <v>586</v>
      </c>
      <c r="AE67" s="46" t="s">
        <v>587</v>
      </c>
      <c r="AF67" s="46" t="s">
        <v>323</v>
      </c>
      <c r="AG67" s="46" t="s">
        <v>57</v>
      </c>
    </row>
    <row r="68" spans="2:33" ht="36" x14ac:dyDescent="0.2">
      <c r="B68" s="50" t="s">
        <v>365</v>
      </c>
      <c r="C68" s="46" t="s">
        <v>579</v>
      </c>
      <c r="D68" s="49">
        <v>34</v>
      </c>
      <c r="E68" s="49" t="s">
        <v>1</v>
      </c>
      <c r="F68" s="49">
        <v>41115406</v>
      </c>
      <c r="G68" s="49" t="s">
        <v>608</v>
      </c>
      <c r="H68" s="49" t="s">
        <v>74</v>
      </c>
      <c r="I68" s="49" t="s">
        <v>74</v>
      </c>
      <c r="J68" s="49">
        <v>135</v>
      </c>
      <c r="K68" s="49" t="s">
        <v>574</v>
      </c>
      <c r="L68" s="46" t="s">
        <v>606</v>
      </c>
      <c r="M68" s="46" t="s">
        <v>55</v>
      </c>
      <c r="N68" s="46">
        <v>260000000</v>
      </c>
      <c r="O68" s="46">
        <v>260000000</v>
      </c>
      <c r="P68" s="46" t="s">
        <v>56</v>
      </c>
      <c r="Q68" s="46" t="s">
        <v>57</v>
      </c>
      <c r="R68" s="46">
        <v>1</v>
      </c>
      <c r="S68" s="46" t="s">
        <v>58</v>
      </c>
      <c r="T68" s="46" t="s">
        <v>294</v>
      </c>
      <c r="U68" s="46" t="s">
        <v>579</v>
      </c>
      <c r="V68" s="46" t="s">
        <v>295</v>
      </c>
      <c r="W68" s="46" t="s">
        <v>581</v>
      </c>
      <c r="X68" s="46" t="s">
        <v>350</v>
      </c>
      <c r="Y68" s="46" t="s">
        <v>582</v>
      </c>
      <c r="Z68" s="46" t="s">
        <v>583</v>
      </c>
      <c r="AA68" s="46" t="s">
        <v>584</v>
      </c>
      <c r="AB68" s="46" t="s">
        <v>585</v>
      </c>
      <c r="AC68" s="46" t="s">
        <v>104</v>
      </c>
      <c r="AD68" s="46" t="s">
        <v>586</v>
      </c>
      <c r="AE68" s="46" t="s">
        <v>587</v>
      </c>
      <c r="AF68" s="46" t="s">
        <v>323</v>
      </c>
      <c r="AG68" s="46" t="s">
        <v>57</v>
      </c>
    </row>
    <row r="69" spans="2:33" ht="36" x14ac:dyDescent="0.2">
      <c r="B69" s="50" t="s">
        <v>365</v>
      </c>
      <c r="C69" s="46" t="s">
        <v>579</v>
      </c>
      <c r="D69" s="49">
        <v>35</v>
      </c>
      <c r="E69" s="49" t="s">
        <v>1</v>
      </c>
      <c r="F69" s="49">
        <v>41104200</v>
      </c>
      <c r="G69" s="49" t="s">
        <v>609</v>
      </c>
      <c r="H69" s="49" t="s">
        <v>74</v>
      </c>
      <c r="I69" s="49" t="s">
        <v>74</v>
      </c>
      <c r="J69" s="49">
        <v>135</v>
      </c>
      <c r="K69" s="49" t="s">
        <v>574</v>
      </c>
      <c r="L69" s="46" t="s">
        <v>575</v>
      </c>
      <c r="M69" s="46" t="s">
        <v>55</v>
      </c>
      <c r="N69" s="46">
        <v>250000000</v>
      </c>
      <c r="O69" s="46">
        <v>250000000</v>
      </c>
      <c r="P69" s="46" t="s">
        <v>56</v>
      </c>
      <c r="Q69" s="46" t="s">
        <v>57</v>
      </c>
      <c r="R69" s="46">
        <v>1</v>
      </c>
      <c r="S69" s="46" t="s">
        <v>58</v>
      </c>
      <c r="T69" s="46" t="s">
        <v>294</v>
      </c>
      <c r="U69" s="46" t="s">
        <v>579</v>
      </c>
      <c r="V69" s="46" t="s">
        <v>295</v>
      </c>
      <c r="W69" s="46" t="s">
        <v>581</v>
      </c>
      <c r="X69" s="46" t="s">
        <v>350</v>
      </c>
      <c r="Y69" s="46" t="s">
        <v>582</v>
      </c>
      <c r="Z69" s="46" t="s">
        <v>583</v>
      </c>
      <c r="AA69" s="46" t="s">
        <v>584</v>
      </c>
      <c r="AB69" s="46" t="s">
        <v>585</v>
      </c>
      <c r="AC69" s="46" t="s">
        <v>104</v>
      </c>
      <c r="AD69" s="46" t="s">
        <v>586</v>
      </c>
      <c r="AE69" s="46" t="s">
        <v>587</v>
      </c>
      <c r="AF69" s="46" t="s">
        <v>323</v>
      </c>
      <c r="AG69" s="46" t="s">
        <v>57</v>
      </c>
    </row>
    <row r="70" spans="2:33" ht="36" x14ac:dyDescent="0.2">
      <c r="B70" s="50" t="s">
        <v>365</v>
      </c>
      <c r="C70" s="46" t="s">
        <v>579</v>
      </c>
      <c r="D70" s="49">
        <v>36</v>
      </c>
      <c r="E70" s="49" t="s">
        <v>1</v>
      </c>
      <c r="F70" s="49">
        <v>41113900</v>
      </c>
      <c r="G70" s="49" t="s">
        <v>610</v>
      </c>
      <c r="H70" s="49" t="s">
        <v>74</v>
      </c>
      <c r="I70" s="49" t="s">
        <v>74</v>
      </c>
      <c r="J70" s="49">
        <v>135</v>
      </c>
      <c r="K70" s="49" t="s">
        <v>574</v>
      </c>
      <c r="L70" s="46" t="s">
        <v>611</v>
      </c>
      <c r="M70" s="46" t="s">
        <v>55</v>
      </c>
      <c r="N70" s="46">
        <v>56000000</v>
      </c>
      <c r="O70" s="46">
        <v>56000000</v>
      </c>
      <c r="P70" s="46" t="s">
        <v>56</v>
      </c>
      <c r="Q70" s="46" t="s">
        <v>57</v>
      </c>
      <c r="R70" s="46">
        <v>1</v>
      </c>
      <c r="S70" s="46" t="s">
        <v>58</v>
      </c>
      <c r="T70" s="46" t="s">
        <v>294</v>
      </c>
      <c r="U70" s="46" t="s">
        <v>579</v>
      </c>
      <c r="V70" s="46" t="s">
        <v>295</v>
      </c>
      <c r="W70" s="46" t="s">
        <v>581</v>
      </c>
      <c r="X70" s="46" t="s">
        <v>350</v>
      </c>
      <c r="Y70" s="46" t="s">
        <v>582</v>
      </c>
      <c r="Z70" s="46" t="s">
        <v>583</v>
      </c>
      <c r="AA70" s="46" t="s">
        <v>584</v>
      </c>
      <c r="AB70" s="46" t="s">
        <v>585</v>
      </c>
      <c r="AC70" s="46" t="s">
        <v>104</v>
      </c>
      <c r="AD70" s="46" t="s">
        <v>586</v>
      </c>
      <c r="AE70" s="46" t="s">
        <v>587</v>
      </c>
      <c r="AF70" s="46" t="s">
        <v>323</v>
      </c>
      <c r="AG70" s="46" t="s">
        <v>57</v>
      </c>
    </row>
    <row r="71" spans="2:33" ht="36" x14ac:dyDescent="0.2">
      <c r="B71" s="50" t="s">
        <v>365</v>
      </c>
      <c r="C71" s="46" t="s">
        <v>579</v>
      </c>
      <c r="D71" s="49">
        <v>37</v>
      </c>
      <c r="E71" s="49" t="s">
        <v>1</v>
      </c>
      <c r="F71" s="49">
        <v>43231500</v>
      </c>
      <c r="G71" s="49" t="s">
        <v>612</v>
      </c>
      <c r="H71" s="49" t="s">
        <v>74</v>
      </c>
      <c r="I71" s="49" t="s">
        <v>74</v>
      </c>
      <c r="J71" s="49">
        <v>135</v>
      </c>
      <c r="K71" s="49" t="s">
        <v>574</v>
      </c>
      <c r="L71" s="46" t="s">
        <v>413</v>
      </c>
      <c r="M71" s="46" t="s">
        <v>55</v>
      </c>
      <c r="N71" s="46">
        <v>1300000000</v>
      </c>
      <c r="O71" s="46">
        <v>1300000000</v>
      </c>
      <c r="P71" s="46" t="s">
        <v>56</v>
      </c>
      <c r="Q71" s="46" t="s">
        <v>57</v>
      </c>
      <c r="R71" s="46">
        <v>1</v>
      </c>
      <c r="S71" s="46" t="s">
        <v>58</v>
      </c>
      <c r="T71" s="46" t="s">
        <v>294</v>
      </c>
      <c r="U71" s="46" t="s">
        <v>579</v>
      </c>
      <c r="V71" s="46" t="s">
        <v>295</v>
      </c>
      <c r="W71" s="46" t="s">
        <v>581</v>
      </c>
      <c r="X71" s="46" t="s">
        <v>350</v>
      </c>
      <c r="Y71" s="46" t="s">
        <v>582</v>
      </c>
      <c r="Z71" s="46" t="s">
        <v>583</v>
      </c>
      <c r="AA71" s="46" t="s">
        <v>584</v>
      </c>
      <c r="AB71" s="46" t="s">
        <v>585</v>
      </c>
      <c r="AC71" s="46" t="s">
        <v>104</v>
      </c>
      <c r="AD71" s="46" t="s">
        <v>586</v>
      </c>
      <c r="AE71" s="46" t="s">
        <v>587</v>
      </c>
      <c r="AF71" s="46" t="s">
        <v>291</v>
      </c>
      <c r="AG71" s="46" t="s">
        <v>57</v>
      </c>
    </row>
    <row r="72" spans="2:33" ht="36" x14ac:dyDescent="0.2">
      <c r="B72" s="50" t="s">
        <v>365</v>
      </c>
      <c r="C72" s="46" t="s">
        <v>579</v>
      </c>
      <c r="D72" s="49">
        <v>38</v>
      </c>
      <c r="E72" s="49" t="s">
        <v>1</v>
      </c>
      <c r="F72" s="49">
        <v>12161500</v>
      </c>
      <c r="G72" s="49" t="s">
        <v>613</v>
      </c>
      <c r="H72" s="49" t="s">
        <v>74</v>
      </c>
      <c r="I72" s="49" t="s">
        <v>74</v>
      </c>
      <c r="J72" s="49">
        <v>135</v>
      </c>
      <c r="K72" s="49" t="s">
        <v>574</v>
      </c>
      <c r="L72" s="46" t="s">
        <v>614</v>
      </c>
      <c r="M72" s="46" t="s">
        <v>55</v>
      </c>
      <c r="N72" s="46">
        <v>800000000</v>
      </c>
      <c r="O72" s="46">
        <v>800000000</v>
      </c>
      <c r="P72" s="46" t="s">
        <v>56</v>
      </c>
      <c r="Q72" s="46" t="s">
        <v>57</v>
      </c>
      <c r="R72" s="46">
        <v>1</v>
      </c>
      <c r="S72" s="46" t="s">
        <v>58</v>
      </c>
      <c r="T72" s="46" t="s">
        <v>294</v>
      </c>
      <c r="U72" s="46" t="s">
        <v>579</v>
      </c>
      <c r="V72" s="46" t="s">
        <v>295</v>
      </c>
      <c r="W72" s="46" t="s">
        <v>581</v>
      </c>
      <c r="X72" s="46" t="s">
        <v>350</v>
      </c>
      <c r="Y72" s="46" t="s">
        <v>582</v>
      </c>
      <c r="Z72" s="46" t="s">
        <v>583</v>
      </c>
      <c r="AA72" s="46" t="s">
        <v>584</v>
      </c>
      <c r="AB72" s="46" t="s">
        <v>585</v>
      </c>
      <c r="AC72" s="46" t="s">
        <v>104</v>
      </c>
      <c r="AD72" s="46" t="s">
        <v>586</v>
      </c>
      <c r="AE72" s="46" t="s">
        <v>587</v>
      </c>
      <c r="AF72" s="46" t="s">
        <v>601</v>
      </c>
      <c r="AG72" s="46" t="s">
        <v>57</v>
      </c>
    </row>
    <row r="73" spans="2:33" ht="36" x14ac:dyDescent="0.2">
      <c r="B73" s="50" t="s">
        <v>365</v>
      </c>
      <c r="C73" s="46" t="s">
        <v>579</v>
      </c>
      <c r="D73" s="49">
        <v>39</v>
      </c>
      <c r="E73" s="49" t="s">
        <v>1</v>
      </c>
      <c r="F73" s="49">
        <v>41113819</v>
      </c>
      <c r="G73" s="49" t="s">
        <v>615</v>
      </c>
      <c r="H73" s="49" t="s">
        <v>74</v>
      </c>
      <c r="I73" s="49" t="s">
        <v>74</v>
      </c>
      <c r="J73" s="49">
        <v>135</v>
      </c>
      <c r="K73" s="49" t="s">
        <v>574</v>
      </c>
      <c r="L73" s="46" t="s">
        <v>614</v>
      </c>
      <c r="M73" s="46" t="s">
        <v>55</v>
      </c>
      <c r="N73" s="46">
        <v>60000000</v>
      </c>
      <c r="O73" s="46">
        <v>60000000</v>
      </c>
      <c r="P73" s="46" t="s">
        <v>56</v>
      </c>
      <c r="Q73" s="46" t="s">
        <v>57</v>
      </c>
      <c r="R73" s="46">
        <v>1</v>
      </c>
      <c r="S73" s="46" t="s">
        <v>58</v>
      </c>
      <c r="T73" s="46" t="s">
        <v>294</v>
      </c>
      <c r="U73" s="46" t="s">
        <v>579</v>
      </c>
      <c r="V73" s="46" t="s">
        <v>295</v>
      </c>
      <c r="W73" s="46" t="s">
        <v>581</v>
      </c>
      <c r="X73" s="46" t="s">
        <v>350</v>
      </c>
      <c r="Y73" s="46" t="s">
        <v>582</v>
      </c>
      <c r="Z73" s="46" t="s">
        <v>583</v>
      </c>
      <c r="AA73" s="46" t="s">
        <v>584</v>
      </c>
      <c r="AB73" s="46" t="s">
        <v>585</v>
      </c>
      <c r="AC73" s="46" t="s">
        <v>104</v>
      </c>
      <c r="AD73" s="46" t="s">
        <v>586</v>
      </c>
      <c r="AE73" s="46" t="s">
        <v>587</v>
      </c>
      <c r="AF73" s="46" t="s">
        <v>601</v>
      </c>
      <c r="AG73" s="46" t="s">
        <v>57</v>
      </c>
    </row>
    <row r="74" spans="2:33" ht="36" x14ac:dyDescent="0.2">
      <c r="B74" s="50" t="s">
        <v>365</v>
      </c>
      <c r="C74" s="46" t="s">
        <v>579</v>
      </c>
      <c r="D74" s="49">
        <v>40</v>
      </c>
      <c r="E74" s="49" t="s">
        <v>1</v>
      </c>
      <c r="F74" s="49">
        <v>24101602</v>
      </c>
      <c r="G74" s="49" t="s">
        <v>616</v>
      </c>
      <c r="H74" s="49" t="s">
        <v>74</v>
      </c>
      <c r="I74" s="49" t="s">
        <v>74</v>
      </c>
      <c r="J74" s="49">
        <v>135</v>
      </c>
      <c r="K74" s="49" t="s">
        <v>574</v>
      </c>
      <c r="L74" s="46" t="s">
        <v>575</v>
      </c>
      <c r="M74" s="46" t="s">
        <v>55</v>
      </c>
      <c r="N74" s="46">
        <v>250000000</v>
      </c>
      <c r="O74" s="46">
        <v>250000000</v>
      </c>
      <c r="P74" s="46" t="s">
        <v>56</v>
      </c>
      <c r="Q74" s="46" t="s">
        <v>57</v>
      </c>
      <c r="R74" s="46">
        <v>1</v>
      </c>
      <c r="S74" s="46" t="s">
        <v>58</v>
      </c>
      <c r="T74" s="46" t="s">
        <v>294</v>
      </c>
      <c r="U74" s="46" t="s">
        <v>579</v>
      </c>
      <c r="V74" s="46" t="s">
        <v>295</v>
      </c>
      <c r="W74" s="46" t="s">
        <v>581</v>
      </c>
      <c r="X74" s="46" t="s">
        <v>350</v>
      </c>
      <c r="Y74" s="46" t="s">
        <v>582</v>
      </c>
      <c r="Z74" s="46" t="s">
        <v>583</v>
      </c>
      <c r="AA74" s="46" t="s">
        <v>584</v>
      </c>
      <c r="AB74" s="46" t="s">
        <v>585</v>
      </c>
      <c r="AC74" s="46" t="s">
        <v>104</v>
      </c>
      <c r="AD74" s="46" t="s">
        <v>586</v>
      </c>
      <c r="AE74" s="46" t="s">
        <v>587</v>
      </c>
      <c r="AF74" s="46" t="s">
        <v>323</v>
      </c>
      <c r="AG74" s="46" t="s">
        <v>57</v>
      </c>
    </row>
    <row r="75" spans="2:33" ht="36" x14ac:dyDescent="0.2">
      <c r="B75" s="50" t="s">
        <v>365</v>
      </c>
      <c r="C75" s="46" t="s">
        <v>579</v>
      </c>
      <c r="D75" s="49">
        <v>41</v>
      </c>
      <c r="E75" s="49" t="s">
        <v>1</v>
      </c>
      <c r="F75" s="49">
        <v>41103211</v>
      </c>
      <c r="G75" s="49" t="s">
        <v>617</v>
      </c>
      <c r="H75" s="49" t="s">
        <v>74</v>
      </c>
      <c r="I75" s="49" t="s">
        <v>74</v>
      </c>
      <c r="J75" s="49">
        <v>135</v>
      </c>
      <c r="K75" s="49" t="s">
        <v>574</v>
      </c>
      <c r="L75" s="46" t="s">
        <v>618</v>
      </c>
      <c r="M75" s="46" t="s">
        <v>55</v>
      </c>
      <c r="N75" s="46">
        <v>200000000</v>
      </c>
      <c r="O75" s="46">
        <v>200000000</v>
      </c>
      <c r="P75" s="46" t="s">
        <v>56</v>
      </c>
      <c r="Q75" s="46" t="s">
        <v>57</v>
      </c>
      <c r="R75" s="46">
        <v>1</v>
      </c>
      <c r="S75" s="46" t="s">
        <v>58</v>
      </c>
      <c r="T75" s="46" t="s">
        <v>294</v>
      </c>
      <c r="U75" s="46" t="s">
        <v>579</v>
      </c>
      <c r="V75" s="46" t="s">
        <v>295</v>
      </c>
      <c r="W75" s="46" t="s">
        <v>581</v>
      </c>
      <c r="X75" s="46" t="s">
        <v>350</v>
      </c>
      <c r="Y75" s="46" t="s">
        <v>582</v>
      </c>
      <c r="Z75" s="46" t="s">
        <v>583</v>
      </c>
      <c r="AA75" s="46" t="s">
        <v>584</v>
      </c>
      <c r="AB75" s="46" t="s">
        <v>585</v>
      </c>
      <c r="AC75" s="46" t="s">
        <v>104</v>
      </c>
      <c r="AD75" s="46" t="s">
        <v>586</v>
      </c>
      <c r="AE75" s="46" t="s">
        <v>587</v>
      </c>
      <c r="AF75" s="46" t="s">
        <v>619</v>
      </c>
      <c r="AG75" s="46" t="s">
        <v>57</v>
      </c>
    </row>
    <row r="76" spans="2:33" ht="36" x14ac:dyDescent="0.2">
      <c r="B76" s="50" t="s">
        <v>365</v>
      </c>
      <c r="C76" s="46" t="s">
        <v>579</v>
      </c>
      <c r="D76" s="49">
        <v>42</v>
      </c>
      <c r="E76" s="49" t="s">
        <v>1</v>
      </c>
      <c r="F76" s="49">
        <v>41113900</v>
      </c>
      <c r="G76" s="49" t="s">
        <v>620</v>
      </c>
      <c r="H76" s="49" t="s">
        <v>74</v>
      </c>
      <c r="I76" s="49" t="s">
        <v>74</v>
      </c>
      <c r="J76" s="49">
        <v>135</v>
      </c>
      <c r="K76" s="49" t="s">
        <v>574</v>
      </c>
      <c r="L76" s="46" t="s">
        <v>618</v>
      </c>
      <c r="M76" s="46" t="s">
        <v>55</v>
      </c>
      <c r="N76" s="46">
        <v>200000000</v>
      </c>
      <c r="O76" s="46">
        <v>200000000</v>
      </c>
      <c r="P76" s="46" t="s">
        <v>56</v>
      </c>
      <c r="Q76" s="46" t="s">
        <v>57</v>
      </c>
      <c r="R76" s="46">
        <v>1</v>
      </c>
      <c r="S76" s="46" t="s">
        <v>58</v>
      </c>
      <c r="T76" s="46" t="s">
        <v>294</v>
      </c>
      <c r="U76" s="46" t="s">
        <v>579</v>
      </c>
      <c r="V76" s="46" t="s">
        <v>295</v>
      </c>
      <c r="W76" s="46" t="s">
        <v>581</v>
      </c>
      <c r="X76" s="46" t="s">
        <v>350</v>
      </c>
      <c r="Y76" s="46" t="s">
        <v>582</v>
      </c>
      <c r="Z76" s="46" t="s">
        <v>583</v>
      </c>
      <c r="AA76" s="46" t="s">
        <v>584</v>
      </c>
      <c r="AB76" s="46" t="s">
        <v>585</v>
      </c>
      <c r="AC76" s="46" t="s">
        <v>104</v>
      </c>
      <c r="AD76" s="46" t="s">
        <v>586</v>
      </c>
      <c r="AE76" s="46" t="s">
        <v>587</v>
      </c>
      <c r="AF76" s="46" t="s">
        <v>619</v>
      </c>
      <c r="AG76" s="46" t="s">
        <v>57</v>
      </c>
    </row>
    <row r="77" spans="2:33" ht="36" x14ac:dyDescent="0.2">
      <c r="B77" s="50" t="s">
        <v>365</v>
      </c>
      <c r="C77" s="46" t="s">
        <v>579</v>
      </c>
      <c r="D77" s="49">
        <v>43</v>
      </c>
      <c r="E77" s="49" t="s">
        <v>1</v>
      </c>
      <c r="F77" s="49">
        <v>81151600</v>
      </c>
      <c r="G77" s="49" t="s">
        <v>621</v>
      </c>
      <c r="H77" s="49" t="s">
        <v>74</v>
      </c>
      <c r="I77" s="49" t="s">
        <v>74</v>
      </c>
      <c r="J77" s="49">
        <v>135</v>
      </c>
      <c r="K77" s="49" t="s">
        <v>574</v>
      </c>
      <c r="L77" s="46" t="s">
        <v>575</v>
      </c>
      <c r="M77" s="46" t="s">
        <v>55</v>
      </c>
      <c r="N77" s="46">
        <v>350000000</v>
      </c>
      <c r="O77" s="46">
        <v>350000000</v>
      </c>
      <c r="P77" s="46" t="s">
        <v>56</v>
      </c>
      <c r="Q77" s="46" t="s">
        <v>57</v>
      </c>
      <c r="R77" s="46">
        <v>1</v>
      </c>
      <c r="S77" s="46" t="s">
        <v>58</v>
      </c>
      <c r="T77" s="46" t="s">
        <v>294</v>
      </c>
      <c r="U77" s="46" t="s">
        <v>579</v>
      </c>
      <c r="V77" s="46" t="s">
        <v>295</v>
      </c>
      <c r="W77" s="46" t="s">
        <v>581</v>
      </c>
      <c r="X77" s="46" t="s">
        <v>350</v>
      </c>
      <c r="Y77" s="46" t="s">
        <v>582</v>
      </c>
      <c r="Z77" s="46" t="s">
        <v>583</v>
      </c>
      <c r="AA77" s="46" t="s">
        <v>584</v>
      </c>
      <c r="AB77" s="46" t="s">
        <v>585</v>
      </c>
      <c r="AC77" s="46" t="s">
        <v>104</v>
      </c>
      <c r="AD77" s="46" t="s">
        <v>586</v>
      </c>
      <c r="AE77" s="46" t="s">
        <v>587</v>
      </c>
      <c r="AF77" s="46" t="s">
        <v>622</v>
      </c>
      <c r="AG77" s="46" t="s">
        <v>57</v>
      </c>
    </row>
    <row r="78" spans="2:33" ht="56.25" x14ac:dyDescent="0.2">
      <c r="B78" s="50" t="s">
        <v>365</v>
      </c>
      <c r="C78" s="46" t="s">
        <v>348</v>
      </c>
      <c r="D78" s="49">
        <v>44</v>
      </c>
      <c r="E78" s="49" t="s">
        <v>1</v>
      </c>
      <c r="F78" s="49">
        <v>81151600</v>
      </c>
      <c r="G78" s="49" t="s">
        <v>623</v>
      </c>
      <c r="H78" s="49" t="s">
        <v>67</v>
      </c>
      <c r="I78" s="49" t="s">
        <v>67</v>
      </c>
      <c r="J78" s="49">
        <v>5</v>
      </c>
      <c r="K78" s="49" t="s">
        <v>53</v>
      </c>
      <c r="L78" s="46" t="s">
        <v>54</v>
      </c>
      <c r="M78" s="46" t="s">
        <v>55</v>
      </c>
      <c r="N78" s="46">
        <v>91626645</v>
      </c>
      <c r="O78" s="46">
        <v>91626645</v>
      </c>
      <c r="P78" s="46" t="s">
        <v>56</v>
      </c>
      <c r="Q78" s="46" t="s">
        <v>57</v>
      </c>
      <c r="R78" s="46">
        <v>3</v>
      </c>
      <c r="S78" s="46" t="s">
        <v>58</v>
      </c>
      <c r="T78" s="46" t="s">
        <v>294</v>
      </c>
      <c r="U78" s="46" t="s">
        <v>348</v>
      </c>
      <c r="V78" s="46" t="s">
        <v>295</v>
      </c>
      <c r="W78" s="46" t="s">
        <v>349</v>
      </c>
      <c r="X78" s="46" t="s">
        <v>350</v>
      </c>
      <c r="Y78" s="46" t="s">
        <v>624</v>
      </c>
      <c r="Z78" s="46" t="s">
        <v>625</v>
      </c>
      <c r="AA78" s="46" t="s">
        <v>626</v>
      </c>
      <c r="AB78" s="46" t="s">
        <v>627</v>
      </c>
      <c r="AC78" s="46" t="s">
        <v>104</v>
      </c>
      <c r="AD78" s="46" t="s">
        <v>355</v>
      </c>
      <c r="AE78" s="46" t="s">
        <v>628</v>
      </c>
      <c r="AF78" s="46" t="s">
        <v>198</v>
      </c>
      <c r="AG78" s="46" t="s">
        <v>629</v>
      </c>
    </row>
    <row r="79" spans="2:33" ht="45" x14ac:dyDescent="0.2">
      <c r="B79" s="50" t="s">
        <v>365</v>
      </c>
      <c r="C79" s="46" t="s">
        <v>348</v>
      </c>
      <c r="D79" s="49">
        <v>45</v>
      </c>
      <c r="E79" s="49" t="s">
        <v>1</v>
      </c>
      <c r="F79" s="49">
        <v>81151600</v>
      </c>
      <c r="G79" s="49" t="s">
        <v>630</v>
      </c>
      <c r="H79" s="49" t="s">
        <v>67</v>
      </c>
      <c r="I79" s="49" t="s">
        <v>67</v>
      </c>
      <c r="J79" s="49">
        <v>5</v>
      </c>
      <c r="K79" s="49" t="s">
        <v>53</v>
      </c>
      <c r="L79" s="46" t="s">
        <v>54</v>
      </c>
      <c r="M79" s="46" t="s">
        <v>55</v>
      </c>
      <c r="N79" s="46">
        <v>113079275</v>
      </c>
      <c r="O79" s="46">
        <v>113079275</v>
      </c>
      <c r="P79" s="46" t="s">
        <v>56</v>
      </c>
      <c r="Q79" s="46" t="s">
        <v>57</v>
      </c>
      <c r="R79" s="46">
        <v>5</v>
      </c>
      <c r="S79" s="46" t="s">
        <v>58</v>
      </c>
      <c r="T79" s="46" t="s">
        <v>294</v>
      </c>
      <c r="U79" s="46" t="s">
        <v>348</v>
      </c>
      <c r="V79" s="46" t="s">
        <v>295</v>
      </c>
      <c r="W79" s="46" t="s">
        <v>349</v>
      </c>
      <c r="X79" s="46" t="s">
        <v>350</v>
      </c>
      <c r="Y79" s="46" t="s">
        <v>624</v>
      </c>
      <c r="Z79" s="46" t="s">
        <v>625</v>
      </c>
      <c r="AA79" s="46" t="s">
        <v>626</v>
      </c>
      <c r="AB79" s="46" t="s">
        <v>627</v>
      </c>
      <c r="AC79" s="46" t="s">
        <v>104</v>
      </c>
      <c r="AD79" s="46" t="s">
        <v>355</v>
      </c>
      <c r="AE79" s="46" t="s">
        <v>628</v>
      </c>
      <c r="AF79" s="46" t="s">
        <v>198</v>
      </c>
      <c r="AG79" s="46" t="s">
        <v>631</v>
      </c>
    </row>
    <row r="80" spans="2:33" ht="56.25" x14ac:dyDescent="0.2">
      <c r="B80" s="50" t="s">
        <v>365</v>
      </c>
      <c r="C80" s="46" t="s">
        <v>348</v>
      </c>
      <c r="D80" s="49">
        <v>46</v>
      </c>
      <c r="E80" s="49" t="s">
        <v>1</v>
      </c>
      <c r="F80" s="49">
        <v>81151600</v>
      </c>
      <c r="G80" s="49" t="s">
        <v>632</v>
      </c>
      <c r="H80" s="49" t="s">
        <v>67</v>
      </c>
      <c r="I80" s="49" t="s">
        <v>67</v>
      </c>
      <c r="J80" s="49">
        <v>5</v>
      </c>
      <c r="K80" s="49" t="s">
        <v>53</v>
      </c>
      <c r="L80" s="46" t="s">
        <v>54</v>
      </c>
      <c r="M80" s="46" t="s">
        <v>55</v>
      </c>
      <c r="N80" s="46">
        <v>70854400</v>
      </c>
      <c r="O80" s="46">
        <v>70854400</v>
      </c>
      <c r="P80" s="46" t="s">
        <v>56</v>
      </c>
      <c r="Q80" s="46" t="s">
        <v>57</v>
      </c>
      <c r="R80" s="46">
        <v>5</v>
      </c>
      <c r="S80" s="46" t="s">
        <v>58</v>
      </c>
      <c r="T80" s="46" t="s">
        <v>294</v>
      </c>
      <c r="U80" s="46" t="s">
        <v>348</v>
      </c>
      <c r="V80" s="46" t="s">
        <v>295</v>
      </c>
      <c r="W80" s="46" t="s">
        <v>349</v>
      </c>
      <c r="X80" s="46" t="s">
        <v>350</v>
      </c>
      <c r="Y80" s="46" t="s">
        <v>624</v>
      </c>
      <c r="Z80" s="46" t="s">
        <v>625</v>
      </c>
      <c r="AA80" s="46" t="s">
        <v>626</v>
      </c>
      <c r="AB80" s="46" t="s">
        <v>627</v>
      </c>
      <c r="AC80" s="46" t="s">
        <v>104</v>
      </c>
      <c r="AD80" s="46" t="s">
        <v>355</v>
      </c>
      <c r="AE80" s="46" t="s">
        <v>628</v>
      </c>
      <c r="AF80" s="46" t="s">
        <v>198</v>
      </c>
      <c r="AG80" s="46" t="s">
        <v>631</v>
      </c>
    </row>
    <row r="81" spans="2:33" ht="36" x14ac:dyDescent="0.2">
      <c r="B81" s="50" t="s">
        <v>365</v>
      </c>
      <c r="C81" s="46" t="s">
        <v>348</v>
      </c>
      <c r="D81" s="49">
        <v>47</v>
      </c>
      <c r="E81" s="49" t="s">
        <v>1</v>
      </c>
      <c r="F81" s="49">
        <v>81151600</v>
      </c>
      <c r="G81" s="49" t="s">
        <v>633</v>
      </c>
      <c r="H81" s="49" t="s">
        <v>67</v>
      </c>
      <c r="I81" s="49" t="s">
        <v>67</v>
      </c>
      <c r="J81" s="49">
        <v>3</v>
      </c>
      <c r="K81" s="49" t="s">
        <v>53</v>
      </c>
      <c r="L81" s="46" t="s">
        <v>54</v>
      </c>
      <c r="M81" s="46" t="s">
        <v>55</v>
      </c>
      <c r="N81" s="46">
        <v>63353868</v>
      </c>
      <c r="O81" s="46">
        <v>63353868</v>
      </c>
      <c r="P81" s="46" t="s">
        <v>56</v>
      </c>
      <c r="Q81" s="46" t="s">
        <v>57</v>
      </c>
      <c r="R81" s="46">
        <v>4</v>
      </c>
      <c r="S81" s="46" t="s">
        <v>58</v>
      </c>
      <c r="T81" s="46" t="s">
        <v>294</v>
      </c>
      <c r="U81" s="46" t="s">
        <v>348</v>
      </c>
      <c r="V81" s="46" t="s">
        <v>295</v>
      </c>
      <c r="W81" s="46" t="s">
        <v>349</v>
      </c>
      <c r="X81" s="46" t="s">
        <v>350</v>
      </c>
      <c r="Y81" s="46" t="s">
        <v>582</v>
      </c>
      <c r="Z81" s="46" t="s">
        <v>634</v>
      </c>
      <c r="AA81" s="46" t="s">
        <v>584</v>
      </c>
      <c r="AB81" s="46" t="s">
        <v>585</v>
      </c>
      <c r="AC81" s="46" t="s">
        <v>104</v>
      </c>
      <c r="AD81" s="46" t="s">
        <v>586</v>
      </c>
      <c r="AE81" s="46" t="s">
        <v>587</v>
      </c>
      <c r="AF81" s="46" t="s">
        <v>198</v>
      </c>
      <c r="AG81" s="46" t="s">
        <v>635</v>
      </c>
    </row>
    <row r="82" spans="2:33" ht="36" x14ac:dyDescent="0.2">
      <c r="B82" s="50" t="s">
        <v>365</v>
      </c>
      <c r="C82" s="46" t="s">
        <v>348</v>
      </c>
      <c r="D82" s="49">
        <v>48</v>
      </c>
      <c r="E82" s="49" t="s">
        <v>1</v>
      </c>
      <c r="F82" s="49">
        <v>81151600</v>
      </c>
      <c r="G82" s="49" t="s">
        <v>636</v>
      </c>
      <c r="H82" s="49" t="s">
        <v>67</v>
      </c>
      <c r="I82" s="49" t="s">
        <v>67</v>
      </c>
      <c r="J82" s="49">
        <v>5</v>
      </c>
      <c r="K82" s="49" t="s">
        <v>53</v>
      </c>
      <c r="L82" s="46" t="s">
        <v>54</v>
      </c>
      <c r="M82" s="46" t="s">
        <v>55</v>
      </c>
      <c r="N82" s="46">
        <v>85025280</v>
      </c>
      <c r="O82" s="46">
        <v>85025280</v>
      </c>
      <c r="P82" s="46" t="s">
        <v>56</v>
      </c>
      <c r="Q82" s="46" t="s">
        <v>57</v>
      </c>
      <c r="R82" s="46">
        <v>6</v>
      </c>
      <c r="S82" s="46" t="s">
        <v>58</v>
      </c>
      <c r="T82" s="46" t="s">
        <v>294</v>
      </c>
      <c r="U82" s="46" t="s">
        <v>348</v>
      </c>
      <c r="V82" s="46" t="s">
        <v>295</v>
      </c>
      <c r="W82" s="46" t="s">
        <v>349</v>
      </c>
      <c r="X82" s="46" t="s">
        <v>350</v>
      </c>
      <c r="Y82" s="46" t="s">
        <v>582</v>
      </c>
      <c r="Z82" s="46" t="s">
        <v>634</v>
      </c>
      <c r="AA82" s="46" t="s">
        <v>584</v>
      </c>
      <c r="AB82" s="46" t="s">
        <v>585</v>
      </c>
      <c r="AC82" s="46" t="s">
        <v>104</v>
      </c>
      <c r="AD82" s="46" t="s">
        <v>586</v>
      </c>
      <c r="AE82" s="46" t="s">
        <v>587</v>
      </c>
      <c r="AF82" s="46" t="s">
        <v>198</v>
      </c>
      <c r="AG82" s="46" t="s">
        <v>637</v>
      </c>
    </row>
    <row r="83" spans="2:33" ht="36" x14ac:dyDescent="0.2">
      <c r="B83" s="50" t="s">
        <v>365</v>
      </c>
      <c r="C83" s="46" t="s">
        <v>348</v>
      </c>
      <c r="D83" s="49">
        <v>49</v>
      </c>
      <c r="E83" s="49" t="s">
        <v>1</v>
      </c>
      <c r="F83" s="49">
        <v>81151600</v>
      </c>
      <c r="G83" s="49" t="s">
        <v>638</v>
      </c>
      <c r="H83" s="49" t="s">
        <v>67</v>
      </c>
      <c r="I83" s="49" t="s">
        <v>67</v>
      </c>
      <c r="J83" s="49">
        <v>5</v>
      </c>
      <c r="K83" s="49" t="s">
        <v>53</v>
      </c>
      <c r="L83" s="46" t="s">
        <v>54</v>
      </c>
      <c r="M83" s="46" t="s">
        <v>55</v>
      </c>
      <c r="N83" s="46">
        <v>122168860</v>
      </c>
      <c r="O83" s="46">
        <v>122168860</v>
      </c>
      <c r="P83" s="46" t="s">
        <v>56</v>
      </c>
      <c r="Q83" s="46" t="s">
        <v>57</v>
      </c>
      <c r="R83" s="46">
        <v>4</v>
      </c>
      <c r="S83" s="46" t="s">
        <v>58</v>
      </c>
      <c r="T83" s="46" t="s">
        <v>294</v>
      </c>
      <c r="U83" s="46" t="s">
        <v>348</v>
      </c>
      <c r="V83" s="46" t="s">
        <v>295</v>
      </c>
      <c r="W83" s="46" t="s">
        <v>349</v>
      </c>
      <c r="X83" s="46" t="s">
        <v>350</v>
      </c>
      <c r="Y83" s="46" t="s">
        <v>582</v>
      </c>
      <c r="Z83" s="46" t="s">
        <v>634</v>
      </c>
      <c r="AA83" s="46" t="s">
        <v>584</v>
      </c>
      <c r="AB83" s="46" t="s">
        <v>585</v>
      </c>
      <c r="AC83" s="46" t="s">
        <v>104</v>
      </c>
      <c r="AD83" s="46" t="s">
        <v>586</v>
      </c>
      <c r="AE83" s="46" t="s">
        <v>587</v>
      </c>
      <c r="AF83" s="46" t="s">
        <v>198</v>
      </c>
      <c r="AG83" s="46" t="s">
        <v>635</v>
      </c>
    </row>
    <row r="84" spans="2:33" ht="36" x14ac:dyDescent="0.2">
      <c r="B84" s="50" t="s">
        <v>365</v>
      </c>
      <c r="C84" s="46" t="s">
        <v>348</v>
      </c>
      <c r="D84" s="49">
        <v>50</v>
      </c>
      <c r="E84" s="49" t="s">
        <v>1</v>
      </c>
      <c r="F84" s="49">
        <v>81151600</v>
      </c>
      <c r="G84" s="49" t="s">
        <v>639</v>
      </c>
      <c r="H84" s="49" t="s">
        <v>67</v>
      </c>
      <c r="I84" s="49" t="s">
        <v>67</v>
      </c>
      <c r="J84" s="49">
        <v>5</v>
      </c>
      <c r="K84" s="49" t="s">
        <v>53</v>
      </c>
      <c r="L84" s="46" t="s">
        <v>54</v>
      </c>
      <c r="M84" s="46" t="s">
        <v>55</v>
      </c>
      <c r="N84" s="46">
        <v>61084430</v>
      </c>
      <c r="O84" s="46">
        <v>61084430</v>
      </c>
      <c r="P84" s="46" t="s">
        <v>56</v>
      </c>
      <c r="Q84" s="46" t="s">
        <v>57</v>
      </c>
      <c r="R84" s="46">
        <v>2</v>
      </c>
      <c r="S84" s="46" t="s">
        <v>58</v>
      </c>
      <c r="T84" s="46" t="s">
        <v>294</v>
      </c>
      <c r="U84" s="46" t="s">
        <v>348</v>
      </c>
      <c r="V84" s="46" t="s">
        <v>295</v>
      </c>
      <c r="W84" s="46" t="s">
        <v>349</v>
      </c>
      <c r="X84" s="46" t="s">
        <v>350</v>
      </c>
      <c r="Y84" s="46" t="s">
        <v>582</v>
      </c>
      <c r="Z84" s="46" t="s">
        <v>634</v>
      </c>
      <c r="AA84" s="46" t="s">
        <v>584</v>
      </c>
      <c r="AB84" s="46" t="s">
        <v>585</v>
      </c>
      <c r="AC84" s="46" t="s">
        <v>104</v>
      </c>
      <c r="AD84" s="46" t="s">
        <v>586</v>
      </c>
      <c r="AE84" s="46" t="s">
        <v>587</v>
      </c>
      <c r="AF84" s="46" t="s">
        <v>198</v>
      </c>
      <c r="AG84" s="46" t="s">
        <v>635</v>
      </c>
    </row>
    <row r="85" spans="2:33" ht="36" x14ac:dyDescent="0.2">
      <c r="B85" s="50" t="s">
        <v>365</v>
      </c>
      <c r="C85" s="46" t="s">
        <v>348</v>
      </c>
      <c r="D85" s="49">
        <v>51</v>
      </c>
      <c r="E85" s="49" t="s">
        <v>1</v>
      </c>
      <c r="F85" s="49">
        <v>81151600</v>
      </c>
      <c r="G85" s="49" t="s">
        <v>640</v>
      </c>
      <c r="H85" s="49" t="s">
        <v>67</v>
      </c>
      <c r="I85" s="49" t="s">
        <v>67</v>
      </c>
      <c r="J85" s="49">
        <v>5</v>
      </c>
      <c r="K85" s="49" t="s">
        <v>53</v>
      </c>
      <c r="L85" s="46" t="s">
        <v>54</v>
      </c>
      <c r="M85" s="46" t="s">
        <v>55</v>
      </c>
      <c r="N85" s="46">
        <v>45231710</v>
      </c>
      <c r="O85" s="46">
        <v>45231710</v>
      </c>
      <c r="P85" s="46" t="s">
        <v>56</v>
      </c>
      <c r="Q85" s="46" t="s">
        <v>57</v>
      </c>
      <c r="R85" s="46">
        <v>2</v>
      </c>
      <c r="S85" s="46" t="s">
        <v>58</v>
      </c>
      <c r="T85" s="46" t="s">
        <v>294</v>
      </c>
      <c r="U85" s="46" t="s">
        <v>348</v>
      </c>
      <c r="V85" s="46" t="s">
        <v>295</v>
      </c>
      <c r="W85" s="46" t="s">
        <v>349</v>
      </c>
      <c r="X85" s="46" t="s">
        <v>350</v>
      </c>
      <c r="Y85" s="46" t="s">
        <v>582</v>
      </c>
      <c r="Z85" s="46" t="s">
        <v>634</v>
      </c>
      <c r="AA85" s="46" t="s">
        <v>584</v>
      </c>
      <c r="AB85" s="46" t="s">
        <v>585</v>
      </c>
      <c r="AC85" s="46" t="s">
        <v>104</v>
      </c>
      <c r="AD85" s="46" t="s">
        <v>586</v>
      </c>
      <c r="AE85" s="46" t="s">
        <v>587</v>
      </c>
      <c r="AF85" s="46" t="s">
        <v>198</v>
      </c>
      <c r="AG85" s="46" t="s">
        <v>641</v>
      </c>
    </row>
    <row r="86" spans="2:33" ht="36" x14ac:dyDescent="0.2">
      <c r="B86" s="50" t="s">
        <v>365</v>
      </c>
      <c r="C86" s="46" t="s">
        <v>348</v>
      </c>
      <c r="D86" s="49">
        <v>52</v>
      </c>
      <c r="E86" s="49" t="s">
        <v>1</v>
      </c>
      <c r="F86" s="49">
        <v>80161501</v>
      </c>
      <c r="G86" s="49" t="s">
        <v>642</v>
      </c>
      <c r="H86" s="49" t="s">
        <v>67</v>
      </c>
      <c r="I86" s="49" t="s">
        <v>67</v>
      </c>
      <c r="J86" s="49">
        <v>5</v>
      </c>
      <c r="K86" s="49" t="s">
        <v>53</v>
      </c>
      <c r="L86" s="46" t="s">
        <v>54</v>
      </c>
      <c r="M86" s="46" t="s">
        <v>55</v>
      </c>
      <c r="N86" s="46">
        <v>113367040</v>
      </c>
      <c r="O86" s="46">
        <v>113367040</v>
      </c>
      <c r="P86" s="46" t="s">
        <v>56</v>
      </c>
      <c r="Q86" s="46" t="s">
        <v>57</v>
      </c>
      <c r="R86" s="46">
        <v>8</v>
      </c>
      <c r="S86" s="46" t="s">
        <v>58</v>
      </c>
      <c r="T86" s="46" t="s">
        <v>294</v>
      </c>
      <c r="U86" s="46" t="s">
        <v>348</v>
      </c>
      <c r="V86" s="46" t="s">
        <v>295</v>
      </c>
      <c r="W86" s="46" t="s">
        <v>349</v>
      </c>
      <c r="X86" s="46" t="s">
        <v>350</v>
      </c>
      <c r="Y86" s="46" t="s">
        <v>582</v>
      </c>
      <c r="Z86" s="46" t="s">
        <v>634</v>
      </c>
      <c r="AA86" s="46" t="s">
        <v>584</v>
      </c>
      <c r="AB86" s="46" t="s">
        <v>585</v>
      </c>
      <c r="AC86" s="46" t="s">
        <v>104</v>
      </c>
      <c r="AD86" s="46" t="s">
        <v>586</v>
      </c>
      <c r="AE86" s="46" t="s">
        <v>587</v>
      </c>
      <c r="AF86" s="46" t="s">
        <v>198</v>
      </c>
      <c r="AG86" s="46" t="s">
        <v>643</v>
      </c>
    </row>
    <row r="87" spans="2:33" ht="36" x14ac:dyDescent="0.2">
      <c r="B87" s="50" t="s">
        <v>365</v>
      </c>
      <c r="C87" s="46" t="s">
        <v>306</v>
      </c>
      <c r="D87" s="49">
        <v>53</v>
      </c>
      <c r="E87" s="49" t="s">
        <v>1</v>
      </c>
      <c r="F87" s="49">
        <v>81151600</v>
      </c>
      <c r="G87" s="49" t="s">
        <v>644</v>
      </c>
      <c r="H87" s="49" t="s">
        <v>52</v>
      </c>
      <c r="I87" s="49" t="s">
        <v>52</v>
      </c>
      <c r="J87" s="49">
        <v>2</v>
      </c>
      <c r="K87" s="49" t="s">
        <v>53</v>
      </c>
      <c r="L87" s="46" t="s">
        <v>611</v>
      </c>
      <c r="M87" s="46" t="s">
        <v>55</v>
      </c>
      <c r="N87" s="46">
        <v>24224830</v>
      </c>
      <c r="O87" s="46">
        <v>24224830</v>
      </c>
      <c r="P87" s="46" t="s">
        <v>56</v>
      </c>
      <c r="Q87" s="46" t="s">
        <v>57</v>
      </c>
      <c r="R87" s="46">
        <v>1</v>
      </c>
      <c r="S87" s="46" t="s">
        <v>58</v>
      </c>
      <c r="T87" s="46" t="s">
        <v>294</v>
      </c>
      <c r="U87" s="46" t="s">
        <v>306</v>
      </c>
      <c r="V87" s="46" t="s">
        <v>295</v>
      </c>
      <c r="W87" s="46" t="s">
        <v>307</v>
      </c>
      <c r="X87" s="46" t="s">
        <v>297</v>
      </c>
      <c r="Y87" s="46" t="s">
        <v>314</v>
      </c>
      <c r="Z87" s="46" t="s">
        <v>414</v>
      </c>
      <c r="AA87" s="46" t="s">
        <v>316</v>
      </c>
      <c r="AB87" s="46" t="s">
        <v>317</v>
      </c>
      <c r="AC87" s="46" t="s">
        <v>104</v>
      </c>
      <c r="AD87" s="46" t="s">
        <v>302</v>
      </c>
      <c r="AE87" s="46" t="s">
        <v>322</v>
      </c>
      <c r="AF87" s="46" t="s">
        <v>323</v>
      </c>
      <c r="AG87" s="46" t="s">
        <v>57</v>
      </c>
    </row>
    <row r="88" spans="2:33" ht="45" x14ac:dyDescent="0.2">
      <c r="B88" s="50" t="s">
        <v>365</v>
      </c>
      <c r="C88" s="46" t="s">
        <v>306</v>
      </c>
      <c r="D88" s="49">
        <v>54</v>
      </c>
      <c r="E88" s="49" t="s">
        <v>1</v>
      </c>
      <c r="F88" s="49">
        <v>81151600</v>
      </c>
      <c r="G88" s="49" t="s">
        <v>645</v>
      </c>
      <c r="H88" s="49" t="s">
        <v>52</v>
      </c>
      <c r="I88" s="49" t="s">
        <v>52</v>
      </c>
      <c r="J88" s="49">
        <v>2</v>
      </c>
      <c r="K88" s="49" t="s">
        <v>53</v>
      </c>
      <c r="L88" s="46" t="s">
        <v>611</v>
      </c>
      <c r="M88" s="46" t="s">
        <v>55</v>
      </c>
      <c r="N88" s="46">
        <v>52200000</v>
      </c>
      <c r="O88" s="46">
        <v>52200000</v>
      </c>
      <c r="P88" s="46" t="s">
        <v>56</v>
      </c>
      <c r="Q88" s="46" t="s">
        <v>57</v>
      </c>
      <c r="R88" s="46">
        <v>1</v>
      </c>
      <c r="S88" s="46" t="s">
        <v>58</v>
      </c>
      <c r="T88" s="46" t="s">
        <v>294</v>
      </c>
      <c r="U88" s="46" t="s">
        <v>306</v>
      </c>
      <c r="V88" s="46" t="s">
        <v>295</v>
      </c>
      <c r="W88" s="46" t="s">
        <v>307</v>
      </c>
      <c r="X88" s="46" t="s">
        <v>297</v>
      </c>
      <c r="Y88" s="46" t="s">
        <v>314</v>
      </c>
      <c r="Z88" s="46" t="s">
        <v>414</v>
      </c>
      <c r="AA88" s="46" t="s">
        <v>316</v>
      </c>
      <c r="AB88" s="46" t="s">
        <v>317</v>
      </c>
      <c r="AC88" s="46" t="s">
        <v>104</v>
      </c>
      <c r="AD88" s="46" t="s">
        <v>302</v>
      </c>
      <c r="AE88" s="46" t="s">
        <v>322</v>
      </c>
      <c r="AF88" s="46" t="s">
        <v>619</v>
      </c>
      <c r="AG88" s="46" t="s">
        <v>57</v>
      </c>
    </row>
    <row r="89" spans="2:33" ht="36" x14ac:dyDescent="0.2">
      <c r="B89" s="50" t="s">
        <v>365</v>
      </c>
      <c r="C89" s="46" t="s">
        <v>306</v>
      </c>
      <c r="D89" s="49">
        <v>55</v>
      </c>
      <c r="E89" s="49" t="s">
        <v>1</v>
      </c>
      <c r="F89" s="49">
        <v>81151600</v>
      </c>
      <c r="G89" s="49" t="s">
        <v>646</v>
      </c>
      <c r="H89" s="49" t="s">
        <v>74</v>
      </c>
      <c r="I89" s="49" t="s">
        <v>74</v>
      </c>
      <c r="J89" s="49">
        <v>3</v>
      </c>
      <c r="K89" s="49" t="s">
        <v>53</v>
      </c>
      <c r="L89" s="46" t="s">
        <v>647</v>
      </c>
      <c r="M89" s="46" t="s">
        <v>55</v>
      </c>
      <c r="N89" s="46">
        <v>522000000</v>
      </c>
      <c r="O89" s="46">
        <v>522000000</v>
      </c>
      <c r="P89" s="46" t="s">
        <v>56</v>
      </c>
      <c r="Q89" s="46" t="s">
        <v>57</v>
      </c>
      <c r="R89" s="46">
        <v>1</v>
      </c>
      <c r="S89" s="46" t="s">
        <v>58</v>
      </c>
      <c r="T89" s="46" t="s">
        <v>294</v>
      </c>
      <c r="U89" s="46" t="s">
        <v>306</v>
      </c>
      <c r="V89" s="46" t="s">
        <v>295</v>
      </c>
      <c r="W89" s="46" t="s">
        <v>307</v>
      </c>
      <c r="X89" s="46" t="s">
        <v>297</v>
      </c>
      <c r="Y89" s="46" t="s">
        <v>314</v>
      </c>
      <c r="Z89" s="46" t="s">
        <v>315</v>
      </c>
      <c r="AA89" s="46" t="s">
        <v>316</v>
      </c>
      <c r="AB89" s="46" t="s">
        <v>317</v>
      </c>
      <c r="AC89" s="46" t="s">
        <v>104</v>
      </c>
      <c r="AD89" s="46" t="s">
        <v>302</v>
      </c>
      <c r="AE89" s="46" t="s">
        <v>322</v>
      </c>
      <c r="AF89" s="46" t="s">
        <v>291</v>
      </c>
      <c r="AG89" s="46" t="s">
        <v>57</v>
      </c>
    </row>
    <row r="90" spans="2:33" ht="36" x14ac:dyDescent="0.2">
      <c r="B90" s="50" t="s">
        <v>365</v>
      </c>
      <c r="C90" s="46" t="s">
        <v>306</v>
      </c>
      <c r="D90" s="49">
        <v>56</v>
      </c>
      <c r="E90" s="49" t="s">
        <v>1</v>
      </c>
      <c r="F90" s="49">
        <v>81151600</v>
      </c>
      <c r="G90" s="49" t="s">
        <v>648</v>
      </c>
      <c r="H90" s="49" t="s">
        <v>74</v>
      </c>
      <c r="I90" s="49" t="s">
        <v>74</v>
      </c>
      <c r="J90" s="49">
        <v>3</v>
      </c>
      <c r="K90" s="49" t="s">
        <v>53</v>
      </c>
      <c r="L90" s="46" t="s">
        <v>647</v>
      </c>
      <c r="M90" s="46" t="s">
        <v>55</v>
      </c>
      <c r="N90" s="46">
        <v>522000000</v>
      </c>
      <c r="O90" s="46">
        <v>522000000</v>
      </c>
      <c r="P90" s="46" t="s">
        <v>56</v>
      </c>
      <c r="Q90" s="46" t="s">
        <v>57</v>
      </c>
      <c r="R90" s="46">
        <v>1</v>
      </c>
      <c r="S90" s="46" t="s">
        <v>58</v>
      </c>
      <c r="T90" s="46" t="s">
        <v>294</v>
      </c>
      <c r="U90" s="46" t="s">
        <v>306</v>
      </c>
      <c r="V90" s="46" t="s">
        <v>295</v>
      </c>
      <c r="W90" s="46" t="s">
        <v>307</v>
      </c>
      <c r="X90" s="46" t="s">
        <v>297</v>
      </c>
      <c r="Y90" s="46" t="s">
        <v>314</v>
      </c>
      <c r="Z90" s="46" t="s">
        <v>315</v>
      </c>
      <c r="AA90" s="46" t="s">
        <v>316</v>
      </c>
      <c r="AB90" s="46" t="s">
        <v>317</v>
      </c>
      <c r="AC90" s="46" t="s">
        <v>104</v>
      </c>
      <c r="AD90" s="46" t="s">
        <v>302</v>
      </c>
      <c r="AE90" s="46" t="s">
        <v>322</v>
      </c>
      <c r="AF90" s="46" t="s">
        <v>291</v>
      </c>
      <c r="AG90" s="46" t="s">
        <v>57</v>
      </c>
    </row>
    <row r="91" spans="2:33" ht="36" x14ac:dyDescent="0.2">
      <c r="B91" s="50" t="s">
        <v>365</v>
      </c>
      <c r="C91" s="46" t="s">
        <v>306</v>
      </c>
      <c r="D91" s="49">
        <v>57</v>
      </c>
      <c r="E91" s="49" t="s">
        <v>1</v>
      </c>
      <c r="F91" s="49">
        <v>81151600</v>
      </c>
      <c r="G91" s="49" t="s">
        <v>649</v>
      </c>
      <c r="H91" s="49" t="s">
        <v>74</v>
      </c>
      <c r="I91" s="49" t="s">
        <v>74</v>
      </c>
      <c r="J91" s="49">
        <v>4</v>
      </c>
      <c r="K91" s="49" t="s">
        <v>53</v>
      </c>
      <c r="L91" s="46" t="s">
        <v>54</v>
      </c>
      <c r="M91" s="46" t="s">
        <v>55</v>
      </c>
      <c r="N91" s="46">
        <v>24433772</v>
      </c>
      <c r="O91" s="46">
        <v>24433772</v>
      </c>
      <c r="P91" s="46" t="s">
        <v>56</v>
      </c>
      <c r="Q91" s="46" t="s">
        <v>57</v>
      </c>
      <c r="R91" s="46">
        <v>1</v>
      </c>
      <c r="S91" s="46" t="s">
        <v>58</v>
      </c>
      <c r="T91" s="46" t="s">
        <v>294</v>
      </c>
      <c r="U91" s="46" t="s">
        <v>306</v>
      </c>
      <c r="V91" s="46" t="s">
        <v>295</v>
      </c>
      <c r="W91" s="46" t="s">
        <v>307</v>
      </c>
      <c r="X91" s="46" t="s">
        <v>297</v>
      </c>
      <c r="Y91" s="46" t="s">
        <v>314</v>
      </c>
      <c r="Z91" s="46" t="s">
        <v>315</v>
      </c>
      <c r="AA91" s="46" t="s">
        <v>316</v>
      </c>
      <c r="AB91" s="46" t="s">
        <v>317</v>
      </c>
      <c r="AC91" s="46" t="s">
        <v>104</v>
      </c>
      <c r="AD91" s="46" t="s">
        <v>302</v>
      </c>
      <c r="AE91" s="46" t="s">
        <v>322</v>
      </c>
      <c r="AF91" s="46" t="s">
        <v>198</v>
      </c>
      <c r="AG91" s="46" t="s">
        <v>370</v>
      </c>
    </row>
    <row r="92" spans="2:33" ht="36" x14ac:dyDescent="0.2">
      <c r="B92" s="50" t="s">
        <v>365</v>
      </c>
      <c r="C92" s="46" t="s">
        <v>306</v>
      </c>
      <c r="D92" s="49">
        <v>58</v>
      </c>
      <c r="E92" s="49" t="s">
        <v>1</v>
      </c>
      <c r="F92" s="49">
        <v>81151600</v>
      </c>
      <c r="G92" s="49" t="s">
        <v>650</v>
      </c>
      <c r="H92" s="49" t="s">
        <v>74</v>
      </c>
      <c r="I92" s="49" t="s">
        <v>74</v>
      </c>
      <c r="J92" s="49">
        <v>4</v>
      </c>
      <c r="K92" s="49" t="s">
        <v>53</v>
      </c>
      <c r="L92" s="46" t="s">
        <v>54</v>
      </c>
      <c r="M92" s="46" t="s">
        <v>55</v>
      </c>
      <c r="N92" s="46">
        <v>24433772</v>
      </c>
      <c r="O92" s="46">
        <v>24433772</v>
      </c>
      <c r="P92" s="46" t="s">
        <v>56</v>
      </c>
      <c r="Q92" s="46" t="s">
        <v>57</v>
      </c>
      <c r="R92" s="46">
        <v>1</v>
      </c>
      <c r="S92" s="46" t="s">
        <v>58</v>
      </c>
      <c r="T92" s="46" t="s">
        <v>294</v>
      </c>
      <c r="U92" s="46" t="s">
        <v>306</v>
      </c>
      <c r="V92" s="46" t="s">
        <v>295</v>
      </c>
      <c r="W92" s="46" t="s">
        <v>307</v>
      </c>
      <c r="X92" s="46" t="s">
        <v>297</v>
      </c>
      <c r="Y92" s="46" t="s">
        <v>314</v>
      </c>
      <c r="Z92" s="46" t="s">
        <v>651</v>
      </c>
      <c r="AA92" s="46" t="s">
        <v>316</v>
      </c>
      <c r="AB92" s="46" t="s">
        <v>317</v>
      </c>
      <c r="AC92" s="46" t="s">
        <v>104</v>
      </c>
      <c r="AD92" s="46" t="s">
        <v>302</v>
      </c>
      <c r="AE92" s="46" t="s">
        <v>322</v>
      </c>
      <c r="AF92" s="46" t="s">
        <v>198</v>
      </c>
      <c r="AG92" s="46" t="s">
        <v>324</v>
      </c>
    </row>
    <row r="93" spans="2:33" ht="45" x14ac:dyDescent="0.2">
      <c r="B93" s="50" t="s">
        <v>365</v>
      </c>
      <c r="C93" s="46" t="s">
        <v>306</v>
      </c>
      <c r="D93" s="49">
        <v>59</v>
      </c>
      <c r="E93" s="49" t="s">
        <v>1</v>
      </c>
      <c r="F93" s="49">
        <v>81151600</v>
      </c>
      <c r="G93" s="49" t="s">
        <v>652</v>
      </c>
      <c r="H93" s="49" t="s">
        <v>74</v>
      </c>
      <c r="I93" s="49" t="s">
        <v>74</v>
      </c>
      <c r="J93" s="49">
        <v>4</v>
      </c>
      <c r="K93" s="49" t="s">
        <v>53</v>
      </c>
      <c r="L93" s="46" t="s">
        <v>54</v>
      </c>
      <c r="M93" s="46" t="s">
        <v>55</v>
      </c>
      <c r="N93" s="46">
        <v>18092684</v>
      </c>
      <c r="O93" s="46">
        <v>18092684</v>
      </c>
      <c r="P93" s="46" t="s">
        <v>56</v>
      </c>
      <c r="Q93" s="46" t="s">
        <v>57</v>
      </c>
      <c r="R93" s="46">
        <v>1</v>
      </c>
      <c r="S93" s="46" t="s">
        <v>58</v>
      </c>
      <c r="T93" s="46" t="s">
        <v>294</v>
      </c>
      <c r="U93" s="46" t="s">
        <v>306</v>
      </c>
      <c r="V93" s="46" t="s">
        <v>295</v>
      </c>
      <c r="W93" s="46" t="s">
        <v>307</v>
      </c>
      <c r="X93" s="46" t="s">
        <v>297</v>
      </c>
      <c r="Y93" s="46" t="s">
        <v>314</v>
      </c>
      <c r="Z93" s="46" t="s">
        <v>651</v>
      </c>
      <c r="AA93" s="46" t="s">
        <v>316</v>
      </c>
      <c r="AB93" s="46" t="s">
        <v>317</v>
      </c>
      <c r="AC93" s="46" t="s">
        <v>104</v>
      </c>
      <c r="AD93" s="46" t="s">
        <v>302</v>
      </c>
      <c r="AE93" s="46" t="s">
        <v>322</v>
      </c>
      <c r="AF93" s="46" t="s">
        <v>198</v>
      </c>
      <c r="AG93" s="46" t="s">
        <v>653</v>
      </c>
    </row>
    <row r="94" spans="2:33" ht="36" x14ac:dyDescent="0.2">
      <c r="B94" s="50" t="s">
        <v>365</v>
      </c>
      <c r="C94" s="46" t="s">
        <v>306</v>
      </c>
      <c r="D94" s="49">
        <v>60</v>
      </c>
      <c r="E94" s="49" t="s">
        <v>1</v>
      </c>
      <c r="F94" s="49">
        <v>81151600</v>
      </c>
      <c r="G94" s="49" t="s">
        <v>654</v>
      </c>
      <c r="H94" s="49" t="s">
        <v>74</v>
      </c>
      <c r="I94" s="49" t="s">
        <v>74</v>
      </c>
      <c r="J94" s="49">
        <v>4</v>
      </c>
      <c r="K94" s="49" t="s">
        <v>53</v>
      </c>
      <c r="L94" s="46" t="s">
        <v>54</v>
      </c>
      <c r="M94" s="46" t="s">
        <v>55</v>
      </c>
      <c r="N94" s="46">
        <v>18092684</v>
      </c>
      <c r="O94" s="46">
        <v>18092684</v>
      </c>
      <c r="P94" s="46" t="s">
        <v>56</v>
      </c>
      <c r="Q94" s="46" t="s">
        <v>57</v>
      </c>
      <c r="R94" s="46">
        <v>1</v>
      </c>
      <c r="S94" s="46" t="s">
        <v>58</v>
      </c>
      <c r="T94" s="46" t="s">
        <v>294</v>
      </c>
      <c r="U94" s="46" t="s">
        <v>306</v>
      </c>
      <c r="V94" s="46" t="s">
        <v>295</v>
      </c>
      <c r="W94" s="46" t="s">
        <v>307</v>
      </c>
      <c r="X94" s="46" t="s">
        <v>297</v>
      </c>
      <c r="Y94" s="46" t="s">
        <v>314</v>
      </c>
      <c r="Z94" s="46" t="s">
        <v>315</v>
      </c>
      <c r="AA94" s="46" t="s">
        <v>316</v>
      </c>
      <c r="AB94" s="46" t="s">
        <v>317</v>
      </c>
      <c r="AC94" s="46" t="s">
        <v>104</v>
      </c>
      <c r="AD94" s="46" t="s">
        <v>302</v>
      </c>
      <c r="AE94" s="46" t="s">
        <v>322</v>
      </c>
      <c r="AF94" s="46" t="s">
        <v>198</v>
      </c>
      <c r="AG94" s="46" t="s">
        <v>655</v>
      </c>
    </row>
    <row r="95" spans="2:33" ht="36" x14ac:dyDescent="0.2">
      <c r="B95" s="50" t="s">
        <v>365</v>
      </c>
      <c r="C95" s="46" t="s">
        <v>306</v>
      </c>
      <c r="D95" s="49">
        <v>61</v>
      </c>
      <c r="E95" s="49" t="s">
        <v>1</v>
      </c>
      <c r="F95" s="49">
        <v>81151600</v>
      </c>
      <c r="G95" s="49" t="s">
        <v>656</v>
      </c>
      <c r="H95" s="49" t="s">
        <v>74</v>
      </c>
      <c r="I95" s="49" t="s">
        <v>74</v>
      </c>
      <c r="J95" s="49">
        <v>4</v>
      </c>
      <c r="K95" s="49" t="s">
        <v>53</v>
      </c>
      <c r="L95" s="46" t="s">
        <v>54</v>
      </c>
      <c r="M95" s="46" t="s">
        <v>55</v>
      </c>
      <c r="N95" s="46">
        <v>18092684</v>
      </c>
      <c r="O95" s="46">
        <v>18092684</v>
      </c>
      <c r="P95" s="46" t="s">
        <v>56</v>
      </c>
      <c r="Q95" s="46" t="s">
        <v>57</v>
      </c>
      <c r="R95" s="46">
        <v>1</v>
      </c>
      <c r="S95" s="46" t="s">
        <v>58</v>
      </c>
      <c r="T95" s="46" t="s">
        <v>294</v>
      </c>
      <c r="U95" s="46" t="s">
        <v>306</v>
      </c>
      <c r="V95" s="46" t="s">
        <v>295</v>
      </c>
      <c r="W95" s="46" t="s">
        <v>307</v>
      </c>
      <c r="X95" s="46" t="s">
        <v>297</v>
      </c>
      <c r="Y95" s="46" t="s">
        <v>314</v>
      </c>
      <c r="Z95" s="46" t="s">
        <v>414</v>
      </c>
      <c r="AA95" s="46" t="s">
        <v>316</v>
      </c>
      <c r="AB95" s="46" t="s">
        <v>317</v>
      </c>
      <c r="AC95" s="46" t="s">
        <v>104</v>
      </c>
      <c r="AD95" s="46" t="s">
        <v>302</v>
      </c>
      <c r="AE95" s="46" t="s">
        <v>322</v>
      </c>
      <c r="AF95" s="46" t="s">
        <v>198</v>
      </c>
      <c r="AG95" s="46" t="s">
        <v>657</v>
      </c>
    </row>
    <row r="96" spans="2:33" ht="36" x14ac:dyDescent="0.2">
      <c r="B96" s="50" t="s">
        <v>365</v>
      </c>
      <c r="C96" s="46" t="s">
        <v>306</v>
      </c>
      <c r="D96" s="49">
        <v>62</v>
      </c>
      <c r="E96" s="49" t="s">
        <v>1</v>
      </c>
      <c r="F96" s="49">
        <v>81141500</v>
      </c>
      <c r="G96" s="49" t="s">
        <v>658</v>
      </c>
      <c r="H96" s="49" t="s">
        <v>74</v>
      </c>
      <c r="I96" s="49" t="s">
        <v>74</v>
      </c>
      <c r="J96" s="49">
        <v>4</v>
      </c>
      <c r="K96" s="49" t="s">
        <v>53</v>
      </c>
      <c r="L96" s="46" t="s">
        <v>54</v>
      </c>
      <c r="M96" s="46" t="s">
        <v>55</v>
      </c>
      <c r="N96" s="46">
        <v>48867544</v>
      </c>
      <c r="O96" s="46">
        <v>48867544</v>
      </c>
      <c r="P96" s="46" t="s">
        <v>56</v>
      </c>
      <c r="Q96" s="46" t="s">
        <v>57</v>
      </c>
      <c r="R96" s="46">
        <v>2</v>
      </c>
      <c r="S96" s="46" t="s">
        <v>58</v>
      </c>
      <c r="T96" s="46" t="s">
        <v>294</v>
      </c>
      <c r="U96" s="46" t="s">
        <v>306</v>
      </c>
      <c r="V96" s="46" t="s">
        <v>295</v>
      </c>
      <c r="W96" s="46" t="s">
        <v>307</v>
      </c>
      <c r="X96" s="46" t="s">
        <v>297</v>
      </c>
      <c r="Y96" s="46" t="s">
        <v>314</v>
      </c>
      <c r="Z96" s="46" t="s">
        <v>315</v>
      </c>
      <c r="AA96" s="46" t="s">
        <v>316</v>
      </c>
      <c r="AB96" s="46" t="s">
        <v>317</v>
      </c>
      <c r="AC96" s="46" t="s">
        <v>104</v>
      </c>
      <c r="AD96" s="46" t="s">
        <v>302</v>
      </c>
      <c r="AE96" s="46" t="s">
        <v>322</v>
      </c>
      <c r="AF96" s="46" t="s">
        <v>198</v>
      </c>
      <c r="AG96" s="46" t="s">
        <v>653</v>
      </c>
    </row>
    <row r="97" spans="2:33" ht="36" x14ac:dyDescent="0.2">
      <c r="B97" s="50" t="s">
        <v>365</v>
      </c>
      <c r="C97" s="46" t="s">
        <v>306</v>
      </c>
      <c r="D97" s="49">
        <v>63</v>
      </c>
      <c r="E97" s="49" t="s">
        <v>1</v>
      </c>
      <c r="F97" s="49">
        <v>81151600</v>
      </c>
      <c r="G97" s="49" t="s">
        <v>659</v>
      </c>
      <c r="H97" s="49" t="s">
        <v>74</v>
      </c>
      <c r="I97" s="49" t="s">
        <v>74</v>
      </c>
      <c r="J97" s="49">
        <v>4</v>
      </c>
      <c r="K97" s="49" t="s">
        <v>53</v>
      </c>
      <c r="L97" s="46" t="s">
        <v>54</v>
      </c>
      <c r="M97" s="46" t="s">
        <v>55</v>
      </c>
      <c r="N97" s="46">
        <v>126648788</v>
      </c>
      <c r="O97" s="46">
        <v>126648788</v>
      </c>
      <c r="P97" s="46" t="s">
        <v>56</v>
      </c>
      <c r="Q97" s="46" t="s">
        <v>57</v>
      </c>
      <c r="R97" s="46">
        <v>7</v>
      </c>
      <c r="S97" s="46" t="s">
        <v>58</v>
      </c>
      <c r="T97" s="46" t="s">
        <v>294</v>
      </c>
      <c r="U97" s="46" t="s">
        <v>306</v>
      </c>
      <c r="V97" s="46" t="s">
        <v>295</v>
      </c>
      <c r="W97" s="46" t="s">
        <v>307</v>
      </c>
      <c r="X97" s="46" t="s">
        <v>297</v>
      </c>
      <c r="Y97" s="46" t="s">
        <v>314</v>
      </c>
      <c r="Z97" s="46" t="s">
        <v>315</v>
      </c>
      <c r="AA97" s="46" t="s">
        <v>316</v>
      </c>
      <c r="AB97" s="46" t="s">
        <v>317</v>
      </c>
      <c r="AC97" s="46" t="s">
        <v>104</v>
      </c>
      <c r="AD97" s="46" t="s">
        <v>302</v>
      </c>
      <c r="AE97" s="46" t="s">
        <v>322</v>
      </c>
      <c r="AF97" s="46" t="s">
        <v>198</v>
      </c>
      <c r="AG97" s="46" t="s">
        <v>655</v>
      </c>
    </row>
    <row r="98" spans="2:33" ht="36" x14ac:dyDescent="0.2">
      <c r="B98" s="50" t="s">
        <v>365</v>
      </c>
      <c r="C98" s="46" t="s">
        <v>306</v>
      </c>
      <c r="D98" s="49">
        <v>64</v>
      </c>
      <c r="E98" s="49" t="s">
        <v>1</v>
      </c>
      <c r="F98" s="49">
        <v>81151600</v>
      </c>
      <c r="G98" s="49" t="s">
        <v>660</v>
      </c>
      <c r="H98" s="49" t="s">
        <v>74</v>
      </c>
      <c r="I98" s="49" t="s">
        <v>74</v>
      </c>
      <c r="J98" s="49">
        <v>4</v>
      </c>
      <c r="K98" s="49" t="s">
        <v>53</v>
      </c>
      <c r="L98" s="46" t="s">
        <v>54</v>
      </c>
      <c r="M98" s="46" t="s">
        <v>55</v>
      </c>
      <c r="N98" s="46">
        <v>68020224</v>
      </c>
      <c r="O98" s="46">
        <v>68020224</v>
      </c>
      <c r="P98" s="46" t="s">
        <v>56</v>
      </c>
      <c r="Q98" s="46" t="s">
        <v>57</v>
      </c>
      <c r="R98" s="46">
        <v>6</v>
      </c>
      <c r="S98" s="46" t="s">
        <v>58</v>
      </c>
      <c r="T98" s="46" t="s">
        <v>294</v>
      </c>
      <c r="U98" s="46" t="s">
        <v>306</v>
      </c>
      <c r="V98" s="46" t="s">
        <v>295</v>
      </c>
      <c r="W98" s="46" t="s">
        <v>307</v>
      </c>
      <c r="X98" s="46" t="s">
        <v>297</v>
      </c>
      <c r="Y98" s="46" t="s">
        <v>314</v>
      </c>
      <c r="Z98" s="46" t="s">
        <v>315</v>
      </c>
      <c r="AA98" s="46" t="s">
        <v>316</v>
      </c>
      <c r="AB98" s="46" t="s">
        <v>317</v>
      </c>
      <c r="AC98" s="46" t="s">
        <v>104</v>
      </c>
      <c r="AD98" s="46" t="s">
        <v>302</v>
      </c>
      <c r="AE98" s="46" t="s">
        <v>322</v>
      </c>
      <c r="AF98" s="46" t="s">
        <v>198</v>
      </c>
      <c r="AG98" s="46" t="s">
        <v>324</v>
      </c>
    </row>
    <row r="99" spans="2:33" ht="45" x14ac:dyDescent="0.2">
      <c r="B99" s="50" t="s">
        <v>365</v>
      </c>
      <c r="C99" s="46" t="s">
        <v>306</v>
      </c>
      <c r="D99" s="49">
        <v>65</v>
      </c>
      <c r="E99" s="49" t="s">
        <v>1</v>
      </c>
      <c r="F99" s="49">
        <v>81151600</v>
      </c>
      <c r="G99" s="49" t="s">
        <v>661</v>
      </c>
      <c r="H99" s="49" t="s">
        <v>74</v>
      </c>
      <c r="I99" s="49" t="s">
        <v>74</v>
      </c>
      <c r="J99" s="49">
        <v>4</v>
      </c>
      <c r="K99" s="49" t="s">
        <v>53</v>
      </c>
      <c r="L99" s="46" t="s">
        <v>54</v>
      </c>
      <c r="M99" s="46" t="s">
        <v>55</v>
      </c>
      <c r="N99" s="46">
        <v>24433772</v>
      </c>
      <c r="O99" s="46">
        <v>24433772</v>
      </c>
      <c r="P99" s="46" t="s">
        <v>56</v>
      </c>
      <c r="Q99" s="46" t="s">
        <v>57</v>
      </c>
      <c r="R99" s="46">
        <v>1</v>
      </c>
      <c r="S99" s="46" t="s">
        <v>58</v>
      </c>
      <c r="T99" s="46" t="s">
        <v>294</v>
      </c>
      <c r="U99" s="46" t="s">
        <v>306</v>
      </c>
      <c r="V99" s="46" t="s">
        <v>295</v>
      </c>
      <c r="W99" s="46" t="s">
        <v>307</v>
      </c>
      <c r="X99" s="46" t="s">
        <v>297</v>
      </c>
      <c r="Y99" s="46" t="s">
        <v>314</v>
      </c>
      <c r="Z99" s="46" t="s">
        <v>315</v>
      </c>
      <c r="AA99" s="46" t="s">
        <v>316</v>
      </c>
      <c r="AB99" s="46" t="s">
        <v>317</v>
      </c>
      <c r="AC99" s="46" t="s">
        <v>104</v>
      </c>
      <c r="AD99" s="46" t="s">
        <v>302</v>
      </c>
      <c r="AE99" s="46" t="s">
        <v>322</v>
      </c>
      <c r="AF99" s="46" t="s">
        <v>198</v>
      </c>
      <c r="AG99" s="46" t="s">
        <v>655</v>
      </c>
    </row>
    <row r="100" spans="2:33" ht="36" x14ac:dyDescent="0.2">
      <c r="B100" s="50" t="s">
        <v>365</v>
      </c>
      <c r="C100" s="46" t="s">
        <v>306</v>
      </c>
      <c r="D100" s="49">
        <v>66</v>
      </c>
      <c r="E100" s="49" t="s">
        <v>1</v>
      </c>
      <c r="F100" s="49">
        <v>81151600</v>
      </c>
      <c r="G100" s="49" t="s">
        <v>662</v>
      </c>
      <c r="H100" s="49" t="s">
        <v>74</v>
      </c>
      <c r="I100" s="49" t="s">
        <v>74</v>
      </c>
      <c r="J100" s="49">
        <v>4</v>
      </c>
      <c r="K100" s="49" t="s">
        <v>53</v>
      </c>
      <c r="L100" s="46" t="s">
        <v>54</v>
      </c>
      <c r="M100" s="46" t="s">
        <v>55</v>
      </c>
      <c r="N100" s="46">
        <v>24433772</v>
      </c>
      <c r="O100" s="46">
        <v>24433772</v>
      </c>
      <c r="P100" s="46" t="s">
        <v>56</v>
      </c>
      <c r="Q100" s="46" t="s">
        <v>57</v>
      </c>
      <c r="R100" s="46">
        <v>1</v>
      </c>
      <c r="S100" s="46" t="s">
        <v>58</v>
      </c>
      <c r="T100" s="46" t="s">
        <v>294</v>
      </c>
      <c r="U100" s="46" t="s">
        <v>306</v>
      </c>
      <c r="V100" s="46" t="s">
        <v>295</v>
      </c>
      <c r="W100" s="46" t="s">
        <v>307</v>
      </c>
      <c r="X100" s="46" t="s">
        <v>297</v>
      </c>
      <c r="Y100" s="46" t="s">
        <v>314</v>
      </c>
      <c r="Z100" s="46" t="s">
        <v>315</v>
      </c>
      <c r="AA100" s="46" t="s">
        <v>316</v>
      </c>
      <c r="AB100" s="46" t="s">
        <v>317</v>
      </c>
      <c r="AC100" s="46" t="s">
        <v>104</v>
      </c>
      <c r="AD100" s="46" t="s">
        <v>302</v>
      </c>
      <c r="AE100" s="46" t="s">
        <v>322</v>
      </c>
      <c r="AF100" s="46" t="s">
        <v>198</v>
      </c>
      <c r="AG100" s="46" t="s">
        <v>663</v>
      </c>
    </row>
    <row r="101" spans="2:33" ht="45" x14ac:dyDescent="0.2">
      <c r="B101" s="50" t="s">
        <v>365</v>
      </c>
      <c r="C101" s="46" t="s">
        <v>306</v>
      </c>
      <c r="D101" s="49">
        <v>67</v>
      </c>
      <c r="E101" s="49" t="s">
        <v>1</v>
      </c>
      <c r="F101" s="49">
        <v>81151600</v>
      </c>
      <c r="G101" s="49" t="s">
        <v>664</v>
      </c>
      <c r="H101" s="49" t="s">
        <v>74</v>
      </c>
      <c r="I101" s="49" t="s">
        <v>74</v>
      </c>
      <c r="J101" s="49">
        <v>135</v>
      </c>
      <c r="K101" s="49" t="s">
        <v>574</v>
      </c>
      <c r="L101" s="46" t="s">
        <v>413</v>
      </c>
      <c r="M101" s="46" t="s">
        <v>55</v>
      </c>
      <c r="N101" s="46">
        <v>22474650014.040001</v>
      </c>
      <c r="O101" s="46">
        <v>22474650014.040001</v>
      </c>
      <c r="P101" s="46" t="s">
        <v>56</v>
      </c>
      <c r="Q101" s="46" t="s">
        <v>57</v>
      </c>
      <c r="R101" s="46">
        <v>1</v>
      </c>
      <c r="S101" s="46" t="s">
        <v>58</v>
      </c>
      <c r="T101" s="46" t="s">
        <v>294</v>
      </c>
      <c r="U101" s="46" t="s">
        <v>306</v>
      </c>
      <c r="V101" s="46" t="s">
        <v>295</v>
      </c>
      <c r="W101" s="46" t="s">
        <v>307</v>
      </c>
      <c r="X101" s="46" t="s">
        <v>297</v>
      </c>
      <c r="Y101" s="46" t="s">
        <v>314</v>
      </c>
      <c r="Z101" s="46" t="s">
        <v>315</v>
      </c>
      <c r="AA101" s="46" t="s">
        <v>316</v>
      </c>
      <c r="AB101" s="46" t="s">
        <v>317</v>
      </c>
      <c r="AC101" s="46" t="s">
        <v>104</v>
      </c>
      <c r="AD101" s="46" t="s">
        <v>302</v>
      </c>
      <c r="AE101" s="46" t="s">
        <v>322</v>
      </c>
      <c r="AF101" s="46" t="s">
        <v>323</v>
      </c>
      <c r="AG101" s="46" t="s">
        <v>324</v>
      </c>
    </row>
    <row r="102" spans="2:33" ht="45" x14ac:dyDescent="0.2">
      <c r="B102" s="50" t="s">
        <v>365</v>
      </c>
      <c r="C102" s="46" t="s">
        <v>306</v>
      </c>
      <c r="D102" s="49">
        <v>68</v>
      </c>
      <c r="E102" s="49" t="s">
        <v>1</v>
      </c>
      <c r="F102" s="49">
        <v>81151600</v>
      </c>
      <c r="G102" s="49" t="s">
        <v>664</v>
      </c>
      <c r="H102" s="49" t="s">
        <v>74</v>
      </c>
      <c r="I102" s="49" t="s">
        <v>74</v>
      </c>
      <c r="J102" s="49">
        <v>4.5</v>
      </c>
      <c r="K102" s="49" t="s">
        <v>53</v>
      </c>
      <c r="L102" s="46" t="s">
        <v>413</v>
      </c>
      <c r="M102" s="46" t="s">
        <v>55</v>
      </c>
      <c r="N102" s="46">
        <v>888956775</v>
      </c>
      <c r="O102" s="46">
        <v>888956775</v>
      </c>
      <c r="P102" s="46" t="s">
        <v>56</v>
      </c>
      <c r="Q102" s="46" t="s">
        <v>57</v>
      </c>
      <c r="R102" s="46">
        <v>0</v>
      </c>
      <c r="S102" s="46" t="s">
        <v>58</v>
      </c>
      <c r="T102" s="46" t="s">
        <v>294</v>
      </c>
      <c r="U102" s="46" t="s">
        <v>306</v>
      </c>
      <c r="V102" s="46" t="s">
        <v>295</v>
      </c>
      <c r="W102" s="46" t="s">
        <v>307</v>
      </c>
      <c r="X102" s="46" t="s">
        <v>297</v>
      </c>
      <c r="Y102" s="46" t="s">
        <v>314</v>
      </c>
      <c r="Z102" s="46" t="s">
        <v>414</v>
      </c>
      <c r="AA102" s="46" t="s">
        <v>316</v>
      </c>
      <c r="AB102" s="46" t="s">
        <v>317</v>
      </c>
      <c r="AC102" s="46" t="s">
        <v>104</v>
      </c>
      <c r="AD102" s="46" t="s">
        <v>302</v>
      </c>
      <c r="AE102" s="46" t="s">
        <v>322</v>
      </c>
      <c r="AF102" s="46" t="s">
        <v>323</v>
      </c>
      <c r="AG102" s="46" t="s">
        <v>324</v>
      </c>
    </row>
    <row r="103" spans="2:33" ht="36" x14ac:dyDescent="0.2">
      <c r="B103" s="50" t="s">
        <v>365</v>
      </c>
      <c r="C103" s="46" t="s">
        <v>306</v>
      </c>
      <c r="D103" s="49">
        <v>68</v>
      </c>
      <c r="E103" s="49" t="s">
        <v>1</v>
      </c>
      <c r="F103" s="49">
        <v>81151600</v>
      </c>
      <c r="G103" s="49" t="s">
        <v>665</v>
      </c>
      <c r="H103" s="49" t="s">
        <v>74</v>
      </c>
      <c r="I103" s="49" t="s">
        <v>74</v>
      </c>
      <c r="J103" s="49">
        <v>4</v>
      </c>
      <c r="K103" s="49" t="s">
        <v>53</v>
      </c>
      <c r="L103" s="46" t="s">
        <v>54</v>
      </c>
      <c r="M103" s="46" t="s">
        <v>55</v>
      </c>
      <c r="N103" s="46">
        <v>24433772</v>
      </c>
      <c r="O103" s="46">
        <v>24433772</v>
      </c>
      <c r="P103" s="46" t="s">
        <v>56</v>
      </c>
      <c r="Q103" s="46" t="s">
        <v>57</v>
      </c>
      <c r="R103" s="46">
        <v>1</v>
      </c>
      <c r="S103" s="46" t="s">
        <v>58</v>
      </c>
      <c r="T103" s="46" t="s">
        <v>294</v>
      </c>
      <c r="U103" s="46" t="s">
        <v>306</v>
      </c>
      <c r="V103" s="46" t="s">
        <v>295</v>
      </c>
      <c r="W103" s="46" t="s">
        <v>307</v>
      </c>
      <c r="X103" s="46" t="s">
        <v>297</v>
      </c>
      <c r="Y103" s="46" t="s">
        <v>314</v>
      </c>
      <c r="Z103" s="46" t="s">
        <v>315</v>
      </c>
      <c r="AA103" s="46" t="s">
        <v>316</v>
      </c>
      <c r="AB103" s="46" t="s">
        <v>317</v>
      </c>
      <c r="AC103" s="46" t="s">
        <v>104</v>
      </c>
      <c r="AD103" s="46" t="s">
        <v>302</v>
      </c>
      <c r="AE103" s="46" t="s">
        <v>322</v>
      </c>
      <c r="AF103" s="46" t="s">
        <v>198</v>
      </c>
      <c r="AG103" s="46" t="s">
        <v>324</v>
      </c>
    </row>
    <row r="104" spans="2:33" ht="36" x14ac:dyDescent="0.2">
      <c r="B104" s="50" t="s">
        <v>365</v>
      </c>
      <c r="C104" s="46" t="s">
        <v>306</v>
      </c>
      <c r="D104" s="49">
        <v>69</v>
      </c>
      <c r="E104" s="49" t="s">
        <v>1</v>
      </c>
      <c r="F104" s="49">
        <v>81151600</v>
      </c>
      <c r="G104" s="49" t="s">
        <v>666</v>
      </c>
      <c r="H104" s="49" t="s">
        <v>74</v>
      </c>
      <c r="I104" s="49" t="s">
        <v>74</v>
      </c>
      <c r="J104" s="49">
        <v>4</v>
      </c>
      <c r="K104" s="49" t="s">
        <v>53</v>
      </c>
      <c r="L104" s="46" t="s">
        <v>54</v>
      </c>
      <c r="M104" s="46" t="s">
        <v>55</v>
      </c>
      <c r="N104" s="46">
        <v>108556104</v>
      </c>
      <c r="O104" s="46">
        <v>108556104</v>
      </c>
      <c r="P104" s="46" t="s">
        <v>56</v>
      </c>
      <c r="Q104" s="46" t="s">
        <v>57</v>
      </c>
      <c r="R104" s="46">
        <v>6</v>
      </c>
      <c r="S104" s="46" t="s">
        <v>58</v>
      </c>
      <c r="T104" s="46" t="s">
        <v>294</v>
      </c>
      <c r="U104" s="46" t="s">
        <v>306</v>
      </c>
      <c r="V104" s="46" t="s">
        <v>295</v>
      </c>
      <c r="W104" s="46" t="s">
        <v>307</v>
      </c>
      <c r="X104" s="46" t="s">
        <v>297</v>
      </c>
      <c r="Y104" s="46" t="s">
        <v>314</v>
      </c>
      <c r="Z104" s="46" t="s">
        <v>315</v>
      </c>
      <c r="AA104" s="46" t="s">
        <v>316</v>
      </c>
      <c r="AB104" s="46" t="s">
        <v>317</v>
      </c>
      <c r="AC104" s="46" t="s">
        <v>104</v>
      </c>
      <c r="AD104" s="46" t="s">
        <v>302</v>
      </c>
      <c r="AE104" s="46" t="s">
        <v>322</v>
      </c>
      <c r="AF104" s="46" t="s">
        <v>198</v>
      </c>
      <c r="AG104" s="46" t="s">
        <v>370</v>
      </c>
    </row>
    <row r="105" spans="2:33" ht="45" x14ac:dyDescent="0.2">
      <c r="B105" s="50" t="s">
        <v>365</v>
      </c>
      <c r="C105" s="46" t="s">
        <v>348</v>
      </c>
      <c r="D105" s="49">
        <v>70</v>
      </c>
      <c r="E105" s="49" t="s">
        <v>1</v>
      </c>
      <c r="F105" s="49">
        <v>81151600</v>
      </c>
      <c r="G105" s="49" t="s">
        <v>667</v>
      </c>
      <c r="H105" s="49" t="s">
        <v>74</v>
      </c>
      <c r="I105" s="49" t="s">
        <v>74</v>
      </c>
      <c r="J105" s="49">
        <v>135</v>
      </c>
      <c r="K105" s="49" t="s">
        <v>574</v>
      </c>
      <c r="L105" s="46" t="s">
        <v>54</v>
      </c>
      <c r="M105" s="46" t="s">
        <v>55</v>
      </c>
      <c r="N105" s="46">
        <v>29835252</v>
      </c>
      <c r="O105" s="46">
        <v>29835252</v>
      </c>
      <c r="P105" s="46" t="s">
        <v>56</v>
      </c>
      <c r="Q105" s="46" t="s">
        <v>57</v>
      </c>
      <c r="R105" s="46">
        <v>2</v>
      </c>
      <c r="S105" s="46" t="s">
        <v>58</v>
      </c>
      <c r="T105" s="46" t="s">
        <v>151</v>
      </c>
      <c r="U105" s="46" t="s">
        <v>348</v>
      </c>
      <c r="V105" s="46" t="s">
        <v>295</v>
      </c>
      <c r="W105" s="46" t="s">
        <v>329</v>
      </c>
      <c r="X105" s="46" t="s">
        <v>60</v>
      </c>
      <c r="Y105" s="46" t="s">
        <v>330</v>
      </c>
      <c r="Z105" s="46" t="s">
        <v>668</v>
      </c>
      <c r="AA105" s="46" t="s">
        <v>243</v>
      </c>
      <c r="AB105" s="46" t="s">
        <v>145</v>
      </c>
      <c r="AC105" s="46" t="s">
        <v>104</v>
      </c>
      <c r="AD105" s="46" t="s">
        <v>331</v>
      </c>
      <c r="AE105" s="46" t="s">
        <v>332</v>
      </c>
      <c r="AF105" s="46" t="s">
        <v>198</v>
      </c>
      <c r="AG105" s="46" t="s">
        <v>333</v>
      </c>
    </row>
    <row r="106" spans="2:33" ht="36" x14ac:dyDescent="0.2">
      <c r="B106" s="50" t="s">
        <v>365</v>
      </c>
      <c r="C106" s="46" t="s">
        <v>328</v>
      </c>
      <c r="D106" s="49">
        <v>71</v>
      </c>
      <c r="E106" s="49" t="s">
        <v>1</v>
      </c>
      <c r="F106" s="49">
        <v>80101504</v>
      </c>
      <c r="G106" s="49" t="s">
        <v>669</v>
      </c>
      <c r="H106" s="49" t="s">
        <v>74</v>
      </c>
      <c r="I106" s="49" t="s">
        <v>74</v>
      </c>
      <c r="J106" s="49">
        <v>135</v>
      </c>
      <c r="K106" s="49" t="s">
        <v>574</v>
      </c>
      <c r="L106" s="46" t="s">
        <v>54</v>
      </c>
      <c r="M106" s="46" t="s">
        <v>55</v>
      </c>
      <c r="N106" s="46">
        <v>47097360</v>
      </c>
      <c r="O106" s="46">
        <v>47097360</v>
      </c>
      <c r="P106" s="46" t="s">
        <v>56</v>
      </c>
      <c r="Q106" s="46" t="s">
        <v>57</v>
      </c>
      <c r="R106" s="46">
        <v>1</v>
      </c>
      <c r="S106" s="46" t="s">
        <v>58</v>
      </c>
      <c r="T106" s="46" t="s">
        <v>151</v>
      </c>
      <c r="U106" s="46" t="s">
        <v>328</v>
      </c>
      <c r="V106" s="46" t="s">
        <v>295</v>
      </c>
      <c r="W106" s="46" t="s">
        <v>329</v>
      </c>
      <c r="X106" s="46" t="s">
        <v>60</v>
      </c>
      <c r="Y106" s="46" t="s">
        <v>330</v>
      </c>
      <c r="Z106" s="46" t="s">
        <v>668</v>
      </c>
      <c r="AA106" s="46" t="s">
        <v>243</v>
      </c>
      <c r="AB106" s="46" t="s">
        <v>145</v>
      </c>
      <c r="AC106" s="46" t="s">
        <v>104</v>
      </c>
      <c r="AD106" s="46" t="s">
        <v>331</v>
      </c>
      <c r="AE106" s="46" t="s">
        <v>332</v>
      </c>
      <c r="AF106" s="46" t="s">
        <v>198</v>
      </c>
      <c r="AG106" s="46" t="s">
        <v>670</v>
      </c>
    </row>
    <row r="107" spans="2:33" ht="36" x14ac:dyDescent="0.2">
      <c r="B107" s="50" t="s">
        <v>365</v>
      </c>
      <c r="C107" s="46" t="s">
        <v>348</v>
      </c>
      <c r="D107" s="49">
        <v>72</v>
      </c>
      <c r="E107" s="49" t="s">
        <v>1</v>
      </c>
      <c r="F107" s="49">
        <v>81151600</v>
      </c>
      <c r="G107" s="49" t="s">
        <v>671</v>
      </c>
      <c r="H107" s="49" t="s">
        <v>74</v>
      </c>
      <c r="I107" s="49" t="s">
        <v>74</v>
      </c>
      <c r="J107" s="49">
        <v>135</v>
      </c>
      <c r="K107" s="49" t="s">
        <v>574</v>
      </c>
      <c r="L107" s="46" t="s">
        <v>54</v>
      </c>
      <c r="M107" s="46" t="s">
        <v>55</v>
      </c>
      <c r="N107" s="46">
        <v>20354270</v>
      </c>
      <c r="O107" s="46">
        <v>20354270</v>
      </c>
      <c r="P107" s="46" t="s">
        <v>56</v>
      </c>
      <c r="Q107" s="46" t="s">
        <v>57</v>
      </c>
      <c r="R107" s="46">
        <v>1</v>
      </c>
      <c r="S107" s="46" t="s">
        <v>58</v>
      </c>
      <c r="T107" s="46" t="s">
        <v>151</v>
      </c>
      <c r="U107" s="46" t="s">
        <v>348</v>
      </c>
      <c r="V107" s="46" t="s">
        <v>295</v>
      </c>
      <c r="W107" s="46" t="s">
        <v>329</v>
      </c>
      <c r="X107" s="46" t="s">
        <v>60</v>
      </c>
      <c r="Y107" s="46" t="s">
        <v>330</v>
      </c>
      <c r="Z107" s="46" t="s">
        <v>668</v>
      </c>
      <c r="AA107" s="46" t="s">
        <v>243</v>
      </c>
      <c r="AB107" s="46" t="s">
        <v>145</v>
      </c>
      <c r="AC107" s="46" t="s">
        <v>104</v>
      </c>
      <c r="AD107" s="46" t="s">
        <v>331</v>
      </c>
      <c r="AE107" s="46" t="s">
        <v>332</v>
      </c>
      <c r="AF107" s="46" t="s">
        <v>198</v>
      </c>
      <c r="AG107" s="46" t="s">
        <v>333</v>
      </c>
    </row>
    <row r="108" spans="2:33" ht="36" x14ac:dyDescent="0.2">
      <c r="B108" s="50" t="s">
        <v>365</v>
      </c>
      <c r="C108" s="46" t="s">
        <v>328</v>
      </c>
      <c r="D108" s="49">
        <v>73</v>
      </c>
      <c r="E108" s="49" t="s">
        <v>1</v>
      </c>
      <c r="F108" s="49">
        <v>81151600</v>
      </c>
      <c r="G108" s="49" t="s">
        <v>327</v>
      </c>
      <c r="H108" s="49" t="s">
        <v>74</v>
      </c>
      <c r="I108" s="49" t="s">
        <v>74</v>
      </c>
      <c r="J108" s="49">
        <v>135</v>
      </c>
      <c r="K108" s="49" t="s">
        <v>574</v>
      </c>
      <c r="L108" s="46" t="s">
        <v>54</v>
      </c>
      <c r="M108" s="46" t="s">
        <v>55</v>
      </c>
      <c r="N108" s="46">
        <v>31907147</v>
      </c>
      <c r="O108" s="46">
        <v>31907147</v>
      </c>
      <c r="P108" s="46" t="s">
        <v>56</v>
      </c>
      <c r="Q108" s="46" t="s">
        <v>57</v>
      </c>
      <c r="R108" s="46">
        <v>1</v>
      </c>
      <c r="S108" s="46" t="s">
        <v>58</v>
      </c>
      <c r="T108" s="46" t="s">
        <v>151</v>
      </c>
      <c r="U108" s="46" t="s">
        <v>328</v>
      </c>
      <c r="V108" s="46" t="s">
        <v>295</v>
      </c>
      <c r="W108" s="46" t="s">
        <v>329</v>
      </c>
      <c r="X108" s="46" t="s">
        <v>60</v>
      </c>
      <c r="Y108" s="46" t="s">
        <v>330</v>
      </c>
      <c r="Z108" s="46" t="s">
        <v>668</v>
      </c>
      <c r="AA108" s="46" t="s">
        <v>243</v>
      </c>
      <c r="AB108" s="46" t="s">
        <v>145</v>
      </c>
      <c r="AC108" s="46" t="s">
        <v>104</v>
      </c>
      <c r="AD108" s="46" t="s">
        <v>331</v>
      </c>
      <c r="AE108" s="46" t="s">
        <v>332</v>
      </c>
      <c r="AF108" s="46" t="s">
        <v>198</v>
      </c>
      <c r="AG108" s="46" t="s">
        <v>333</v>
      </c>
    </row>
    <row r="109" spans="2:33" ht="36" x14ac:dyDescent="0.2">
      <c r="B109" s="50" t="s">
        <v>365</v>
      </c>
      <c r="C109" s="46" t="s">
        <v>348</v>
      </c>
      <c r="D109" s="49">
        <v>74</v>
      </c>
      <c r="E109" s="49" t="s">
        <v>1</v>
      </c>
      <c r="F109" s="49">
        <v>81151600</v>
      </c>
      <c r="G109" s="49" t="s">
        <v>672</v>
      </c>
      <c r="H109" s="49" t="s">
        <v>74</v>
      </c>
      <c r="I109" s="49" t="s">
        <v>74</v>
      </c>
      <c r="J109" s="49">
        <v>135</v>
      </c>
      <c r="K109" s="49" t="s">
        <v>574</v>
      </c>
      <c r="L109" s="46" t="s">
        <v>54</v>
      </c>
      <c r="M109" s="46" t="s">
        <v>55</v>
      </c>
      <c r="N109" s="46">
        <v>34757334</v>
      </c>
      <c r="O109" s="46">
        <v>34757334</v>
      </c>
      <c r="P109" s="46" t="s">
        <v>56</v>
      </c>
      <c r="Q109" s="46" t="s">
        <v>57</v>
      </c>
      <c r="R109" s="46">
        <v>2</v>
      </c>
      <c r="S109" s="46" t="s">
        <v>58</v>
      </c>
      <c r="T109" s="46" t="s">
        <v>151</v>
      </c>
      <c r="U109" s="46" t="s">
        <v>348</v>
      </c>
      <c r="V109" s="46" t="s">
        <v>295</v>
      </c>
      <c r="W109" s="46" t="s">
        <v>329</v>
      </c>
      <c r="X109" s="46" t="s">
        <v>60</v>
      </c>
      <c r="Y109" s="46" t="s">
        <v>330</v>
      </c>
      <c r="Z109" s="46" t="s">
        <v>668</v>
      </c>
      <c r="AA109" s="46" t="s">
        <v>243</v>
      </c>
      <c r="AB109" s="46" t="s">
        <v>145</v>
      </c>
      <c r="AC109" s="46" t="s">
        <v>104</v>
      </c>
      <c r="AD109" s="46" t="s">
        <v>331</v>
      </c>
      <c r="AE109" s="46" t="s">
        <v>332</v>
      </c>
      <c r="AF109" s="46" t="s">
        <v>198</v>
      </c>
      <c r="AG109" s="46" t="s">
        <v>333</v>
      </c>
    </row>
    <row r="110" spans="2:33" ht="36" x14ac:dyDescent="0.2">
      <c r="B110" s="50" t="s">
        <v>365</v>
      </c>
      <c r="C110" s="46" t="s">
        <v>328</v>
      </c>
      <c r="D110" s="49">
        <v>75</v>
      </c>
      <c r="E110" s="49" t="s">
        <v>1</v>
      </c>
      <c r="F110" s="49">
        <v>81151600</v>
      </c>
      <c r="G110" s="49" t="s">
        <v>673</v>
      </c>
      <c r="H110" s="49" t="s">
        <v>74</v>
      </c>
      <c r="I110" s="49" t="s">
        <v>74</v>
      </c>
      <c r="J110" s="49">
        <v>135</v>
      </c>
      <c r="K110" s="49" t="s">
        <v>574</v>
      </c>
      <c r="L110" s="46" t="s">
        <v>54</v>
      </c>
      <c r="M110" s="46" t="s">
        <v>55</v>
      </c>
      <c r="N110" s="46">
        <v>127628586</v>
      </c>
      <c r="O110" s="46">
        <v>127628586</v>
      </c>
      <c r="P110" s="46" t="s">
        <v>56</v>
      </c>
      <c r="Q110" s="46" t="s">
        <v>57</v>
      </c>
      <c r="R110" s="46">
        <v>4</v>
      </c>
      <c r="S110" s="46" t="s">
        <v>58</v>
      </c>
      <c r="T110" s="46" t="s">
        <v>151</v>
      </c>
      <c r="U110" s="46" t="s">
        <v>328</v>
      </c>
      <c r="V110" s="46" t="s">
        <v>295</v>
      </c>
      <c r="W110" s="46" t="s">
        <v>329</v>
      </c>
      <c r="X110" s="46" t="s">
        <v>60</v>
      </c>
      <c r="Y110" s="46" t="s">
        <v>330</v>
      </c>
      <c r="Z110" s="46" t="s">
        <v>668</v>
      </c>
      <c r="AA110" s="46" t="s">
        <v>243</v>
      </c>
      <c r="AB110" s="46" t="s">
        <v>145</v>
      </c>
      <c r="AC110" s="46" t="s">
        <v>104</v>
      </c>
      <c r="AD110" s="46" t="s">
        <v>331</v>
      </c>
      <c r="AE110" s="46" t="s">
        <v>332</v>
      </c>
      <c r="AF110" s="46" t="s">
        <v>198</v>
      </c>
      <c r="AG110" s="46" t="s">
        <v>333</v>
      </c>
    </row>
    <row r="111" spans="2:33" ht="36" x14ac:dyDescent="0.2">
      <c r="B111" s="50" t="s">
        <v>365</v>
      </c>
      <c r="C111" s="46" t="s">
        <v>348</v>
      </c>
      <c r="D111" s="49">
        <v>76</v>
      </c>
      <c r="E111" s="49" t="s">
        <v>1</v>
      </c>
      <c r="F111" s="49">
        <v>81151600</v>
      </c>
      <c r="G111" s="49" t="s">
        <v>674</v>
      </c>
      <c r="H111" s="49" t="s">
        <v>74</v>
      </c>
      <c r="I111" s="49" t="s">
        <v>74</v>
      </c>
      <c r="J111" s="49">
        <v>135</v>
      </c>
      <c r="K111" s="49" t="s">
        <v>574</v>
      </c>
      <c r="L111" s="46" t="s">
        <v>54</v>
      </c>
      <c r="M111" s="46" t="s">
        <v>55</v>
      </c>
      <c r="N111" s="46">
        <v>23757701</v>
      </c>
      <c r="O111" s="46">
        <v>23757701</v>
      </c>
      <c r="P111" s="46" t="s">
        <v>56</v>
      </c>
      <c r="Q111" s="46" t="s">
        <v>57</v>
      </c>
      <c r="R111" s="46">
        <v>1</v>
      </c>
      <c r="S111" s="46" t="s">
        <v>58</v>
      </c>
      <c r="T111" s="46" t="s">
        <v>151</v>
      </c>
      <c r="U111" s="46" t="s">
        <v>348</v>
      </c>
      <c r="V111" s="46" t="s">
        <v>295</v>
      </c>
      <c r="W111" s="46" t="s">
        <v>329</v>
      </c>
      <c r="X111" s="46" t="s">
        <v>60</v>
      </c>
      <c r="Y111" s="46" t="s">
        <v>330</v>
      </c>
      <c r="Z111" s="46" t="s">
        <v>668</v>
      </c>
      <c r="AA111" s="46" t="s">
        <v>243</v>
      </c>
      <c r="AB111" s="46" t="s">
        <v>145</v>
      </c>
      <c r="AC111" s="46" t="s">
        <v>104</v>
      </c>
      <c r="AD111" s="46" t="s">
        <v>331</v>
      </c>
      <c r="AE111" s="46" t="s">
        <v>332</v>
      </c>
      <c r="AF111" s="46" t="s">
        <v>198</v>
      </c>
      <c r="AG111" s="46" t="s">
        <v>333</v>
      </c>
    </row>
    <row r="112" spans="2:33" ht="45" x14ac:dyDescent="0.2">
      <c r="B112" s="50" t="s">
        <v>365</v>
      </c>
      <c r="C112" s="46" t="s">
        <v>348</v>
      </c>
      <c r="D112" s="49">
        <v>77</v>
      </c>
      <c r="E112" s="49" t="s">
        <v>1</v>
      </c>
      <c r="F112" s="49">
        <v>81151600</v>
      </c>
      <c r="G112" s="49" t="s">
        <v>675</v>
      </c>
      <c r="H112" s="49" t="s">
        <v>74</v>
      </c>
      <c r="I112" s="49" t="s">
        <v>74</v>
      </c>
      <c r="J112" s="49">
        <v>135</v>
      </c>
      <c r="K112" s="49" t="s">
        <v>574</v>
      </c>
      <c r="L112" s="46" t="s">
        <v>54</v>
      </c>
      <c r="M112" s="46" t="s">
        <v>55</v>
      </c>
      <c r="N112" s="46">
        <v>23757701</v>
      </c>
      <c r="O112" s="46">
        <v>23757701</v>
      </c>
      <c r="P112" s="46" t="s">
        <v>56</v>
      </c>
      <c r="Q112" s="46" t="s">
        <v>57</v>
      </c>
      <c r="R112" s="46">
        <v>1</v>
      </c>
      <c r="S112" s="46" t="s">
        <v>58</v>
      </c>
      <c r="T112" s="46" t="s">
        <v>151</v>
      </c>
      <c r="U112" s="46" t="s">
        <v>348</v>
      </c>
      <c r="V112" s="46" t="s">
        <v>295</v>
      </c>
      <c r="W112" s="46" t="s">
        <v>329</v>
      </c>
      <c r="X112" s="46" t="s">
        <v>60</v>
      </c>
      <c r="Y112" s="46" t="s">
        <v>330</v>
      </c>
      <c r="Z112" s="46" t="s">
        <v>668</v>
      </c>
      <c r="AA112" s="46" t="s">
        <v>243</v>
      </c>
      <c r="AB112" s="46" t="s">
        <v>145</v>
      </c>
      <c r="AC112" s="46" t="s">
        <v>104</v>
      </c>
      <c r="AD112" s="46" t="s">
        <v>331</v>
      </c>
      <c r="AE112" s="46" t="s">
        <v>332</v>
      </c>
      <c r="AF112" s="46" t="s">
        <v>198</v>
      </c>
      <c r="AG112" s="46" t="s">
        <v>676</v>
      </c>
    </row>
    <row r="113" spans="2:33" ht="36" x14ac:dyDescent="0.2">
      <c r="B113" s="50" t="s">
        <v>365</v>
      </c>
      <c r="C113" s="46" t="s">
        <v>348</v>
      </c>
      <c r="D113" s="49">
        <v>78</v>
      </c>
      <c r="E113" s="49" t="s">
        <v>1</v>
      </c>
      <c r="F113" s="49">
        <v>81151600</v>
      </c>
      <c r="G113" s="49" t="s">
        <v>677</v>
      </c>
      <c r="H113" s="49" t="s">
        <v>74</v>
      </c>
      <c r="I113" s="49" t="s">
        <v>74</v>
      </c>
      <c r="J113" s="49">
        <v>135</v>
      </c>
      <c r="K113" s="49" t="s">
        <v>574</v>
      </c>
      <c r="L113" s="46" t="s">
        <v>54</v>
      </c>
      <c r="M113" s="46" t="s">
        <v>55</v>
      </c>
      <c r="N113" s="46">
        <v>29835252</v>
      </c>
      <c r="O113" s="46">
        <v>29835252</v>
      </c>
      <c r="P113" s="46" t="s">
        <v>56</v>
      </c>
      <c r="Q113" s="46" t="s">
        <v>57</v>
      </c>
      <c r="R113" s="46">
        <v>2</v>
      </c>
      <c r="S113" s="46" t="s">
        <v>58</v>
      </c>
      <c r="T113" s="46" t="s">
        <v>151</v>
      </c>
      <c r="U113" s="46" t="s">
        <v>348</v>
      </c>
      <c r="V113" s="46" t="s">
        <v>295</v>
      </c>
      <c r="W113" s="46" t="s">
        <v>329</v>
      </c>
      <c r="X113" s="46" t="s">
        <v>60</v>
      </c>
      <c r="Y113" s="46" t="s">
        <v>330</v>
      </c>
      <c r="Z113" s="46" t="s">
        <v>668</v>
      </c>
      <c r="AA113" s="46" t="s">
        <v>243</v>
      </c>
      <c r="AB113" s="46" t="s">
        <v>145</v>
      </c>
      <c r="AC113" s="46" t="s">
        <v>104</v>
      </c>
      <c r="AD113" s="46" t="s">
        <v>678</v>
      </c>
      <c r="AE113" s="46" t="s">
        <v>679</v>
      </c>
      <c r="AF113" s="46" t="s">
        <v>198</v>
      </c>
      <c r="AG113" s="46" t="s">
        <v>680</v>
      </c>
    </row>
    <row r="114" spans="2:33" ht="36" x14ac:dyDescent="0.2">
      <c r="B114" s="50" t="s">
        <v>365</v>
      </c>
      <c r="C114" s="46" t="s">
        <v>348</v>
      </c>
      <c r="D114" s="49">
        <v>79</v>
      </c>
      <c r="E114" s="49" t="s">
        <v>1</v>
      </c>
      <c r="F114" s="49">
        <v>82121506</v>
      </c>
      <c r="G114" s="49" t="s">
        <v>681</v>
      </c>
      <c r="H114" s="49" t="s">
        <v>74</v>
      </c>
      <c r="I114" s="49" t="s">
        <v>74</v>
      </c>
      <c r="J114" s="49">
        <v>135</v>
      </c>
      <c r="K114" s="49" t="s">
        <v>574</v>
      </c>
      <c r="L114" s="46" t="s">
        <v>54</v>
      </c>
      <c r="M114" s="46" t="s">
        <v>55</v>
      </c>
      <c r="N114" s="46">
        <v>375000000</v>
      </c>
      <c r="O114" s="46">
        <v>375000000</v>
      </c>
      <c r="P114" s="46" t="s">
        <v>56</v>
      </c>
      <c r="Q114" s="46" t="s">
        <v>57</v>
      </c>
      <c r="R114" s="46">
        <v>1</v>
      </c>
      <c r="S114" s="46" t="s">
        <v>58</v>
      </c>
      <c r="T114" s="46" t="s">
        <v>151</v>
      </c>
      <c r="U114" s="46" t="s">
        <v>348</v>
      </c>
      <c r="V114" s="46" t="s">
        <v>295</v>
      </c>
      <c r="W114" s="46" t="s">
        <v>329</v>
      </c>
      <c r="X114" s="46" t="s">
        <v>60</v>
      </c>
      <c r="Y114" s="46" t="s">
        <v>330</v>
      </c>
      <c r="Z114" s="46" t="s">
        <v>668</v>
      </c>
      <c r="AA114" s="46" t="s">
        <v>243</v>
      </c>
      <c r="AB114" s="46" t="s">
        <v>145</v>
      </c>
      <c r="AC114" s="46" t="s">
        <v>104</v>
      </c>
      <c r="AD114" s="46" t="s">
        <v>331</v>
      </c>
      <c r="AE114" s="46" t="s">
        <v>332</v>
      </c>
      <c r="AF114" s="46" t="s">
        <v>682</v>
      </c>
      <c r="AG114" s="46" t="s">
        <v>57</v>
      </c>
    </row>
    <row r="115" spans="2:33" ht="36" x14ac:dyDescent="0.2">
      <c r="B115" s="50" t="s">
        <v>365</v>
      </c>
      <c r="C115" s="46" t="s">
        <v>348</v>
      </c>
      <c r="D115" s="49">
        <v>80</v>
      </c>
      <c r="E115" s="49" t="s">
        <v>1</v>
      </c>
      <c r="F115" s="49">
        <v>82121506</v>
      </c>
      <c r="G115" s="49" t="s">
        <v>683</v>
      </c>
      <c r="H115" s="49" t="s">
        <v>74</v>
      </c>
      <c r="I115" s="49" t="s">
        <v>74</v>
      </c>
      <c r="J115" s="49">
        <v>135</v>
      </c>
      <c r="K115" s="49" t="s">
        <v>574</v>
      </c>
      <c r="L115" s="46" t="s">
        <v>54</v>
      </c>
      <c r="M115" s="46" t="s">
        <v>55</v>
      </c>
      <c r="N115" s="46">
        <v>15000000</v>
      </c>
      <c r="O115" s="46">
        <v>15000000</v>
      </c>
      <c r="P115" s="46" t="s">
        <v>56</v>
      </c>
      <c r="Q115" s="46" t="s">
        <v>57</v>
      </c>
      <c r="R115" s="46">
        <v>1</v>
      </c>
      <c r="S115" s="46" t="s">
        <v>58</v>
      </c>
      <c r="T115" s="46" t="s">
        <v>151</v>
      </c>
      <c r="U115" s="46" t="s">
        <v>348</v>
      </c>
      <c r="V115" s="46" t="s">
        <v>295</v>
      </c>
      <c r="W115" s="46" t="s">
        <v>329</v>
      </c>
      <c r="X115" s="46" t="s">
        <v>60</v>
      </c>
      <c r="Y115" s="46" t="s">
        <v>330</v>
      </c>
      <c r="Z115" s="46" t="s">
        <v>668</v>
      </c>
      <c r="AA115" s="46" t="s">
        <v>243</v>
      </c>
      <c r="AB115" s="46" t="s">
        <v>145</v>
      </c>
      <c r="AC115" s="46" t="s">
        <v>104</v>
      </c>
      <c r="AD115" s="46" t="s">
        <v>331</v>
      </c>
      <c r="AE115" s="46" t="s">
        <v>332</v>
      </c>
      <c r="AF115" s="46" t="s">
        <v>682</v>
      </c>
      <c r="AG115" s="46" t="s">
        <v>57</v>
      </c>
    </row>
    <row r="116" spans="2:33" ht="67.5" x14ac:dyDescent="0.2">
      <c r="B116" s="50" t="s">
        <v>365</v>
      </c>
      <c r="C116" s="46" t="s">
        <v>306</v>
      </c>
      <c r="D116" s="49">
        <v>81</v>
      </c>
      <c r="E116" s="49" t="s">
        <v>1</v>
      </c>
      <c r="F116" s="49">
        <v>43231500</v>
      </c>
      <c r="G116" s="49" t="s">
        <v>684</v>
      </c>
      <c r="H116" s="49" t="s">
        <v>74</v>
      </c>
      <c r="I116" s="49" t="s">
        <v>74</v>
      </c>
      <c r="J116" s="49">
        <v>1</v>
      </c>
      <c r="K116" s="49" t="s">
        <v>53</v>
      </c>
      <c r="L116" s="46" t="s">
        <v>685</v>
      </c>
      <c r="M116" s="46" t="s">
        <v>55</v>
      </c>
      <c r="N116" s="46">
        <v>2993560947</v>
      </c>
      <c r="O116" s="46">
        <v>2993560947</v>
      </c>
      <c r="P116" s="46" t="s">
        <v>56</v>
      </c>
      <c r="Q116" s="46" t="s">
        <v>57</v>
      </c>
      <c r="R116" s="46">
        <v>1</v>
      </c>
      <c r="S116" s="46" t="s">
        <v>58</v>
      </c>
      <c r="T116" s="46" t="s">
        <v>294</v>
      </c>
      <c r="U116" s="46" t="s">
        <v>306</v>
      </c>
      <c r="V116" s="46" t="s">
        <v>295</v>
      </c>
      <c r="W116" s="46" t="s">
        <v>307</v>
      </c>
      <c r="X116" s="46" t="s">
        <v>297</v>
      </c>
      <c r="Y116" s="46" t="s">
        <v>298</v>
      </c>
      <c r="Z116" s="46" t="s">
        <v>308</v>
      </c>
      <c r="AA116" s="46" t="s">
        <v>309</v>
      </c>
      <c r="AB116" s="46" t="s">
        <v>301</v>
      </c>
      <c r="AC116" s="46" t="s">
        <v>104</v>
      </c>
      <c r="AD116" s="46" t="s">
        <v>302</v>
      </c>
      <c r="AE116" s="46" t="s">
        <v>303</v>
      </c>
      <c r="AF116" s="46" t="s">
        <v>311</v>
      </c>
      <c r="AG116" s="46" t="s">
        <v>57</v>
      </c>
    </row>
    <row r="117" spans="2:33" ht="36" x14ac:dyDescent="0.2">
      <c r="B117" s="50" t="s">
        <v>365</v>
      </c>
      <c r="C117" s="46" t="s">
        <v>306</v>
      </c>
      <c r="D117" s="49">
        <v>82</v>
      </c>
      <c r="E117" s="49" t="s">
        <v>1</v>
      </c>
      <c r="F117" s="49">
        <v>81151600</v>
      </c>
      <c r="G117" s="49" t="s">
        <v>686</v>
      </c>
      <c r="H117" s="49" t="s">
        <v>74</v>
      </c>
      <c r="I117" s="49" t="s">
        <v>74</v>
      </c>
      <c r="J117" s="49">
        <v>4</v>
      </c>
      <c r="K117" s="49" t="s">
        <v>53</v>
      </c>
      <c r="L117" s="46" t="s">
        <v>685</v>
      </c>
      <c r="M117" s="46" t="s">
        <v>55</v>
      </c>
      <c r="N117" s="46">
        <v>9246300000</v>
      </c>
      <c r="O117" s="46">
        <v>9246300000</v>
      </c>
      <c r="P117" s="46" t="s">
        <v>56</v>
      </c>
      <c r="Q117" s="46" t="s">
        <v>57</v>
      </c>
      <c r="R117" s="46">
        <v>1</v>
      </c>
      <c r="S117" s="46" t="s">
        <v>58</v>
      </c>
      <c r="T117" s="46" t="s">
        <v>294</v>
      </c>
      <c r="U117" s="46" t="s">
        <v>306</v>
      </c>
      <c r="V117" s="46" t="s">
        <v>295</v>
      </c>
      <c r="W117" s="46" t="s">
        <v>307</v>
      </c>
      <c r="X117" s="46" t="s">
        <v>297</v>
      </c>
      <c r="Y117" s="46" t="s">
        <v>298</v>
      </c>
      <c r="Z117" s="46" t="s">
        <v>308</v>
      </c>
      <c r="AA117" s="46" t="s">
        <v>309</v>
      </c>
      <c r="AB117" s="46" t="s">
        <v>301</v>
      </c>
      <c r="AC117" s="46" t="s">
        <v>104</v>
      </c>
      <c r="AD117" s="46" t="s">
        <v>302</v>
      </c>
      <c r="AE117" s="46" t="s">
        <v>303</v>
      </c>
      <c r="AF117" s="46" t="s">
        <v>291</v>
      </c>
      <c r="AG117" s="46" t="s">
        <v>57</v>
      </c>
    </row>
    <row r="118" spans="2:33" ht="36" x14ac:dyDescent="0.2">
      <c r="B118" s="50" t="s">
        <v>365</v>
      </c>
      <c r="C118" s="46" t="s">
        <v>306</v>
      </c>
      <c r="D118" s="49">
        <v>83</v>
      </c>
      <c r="E118" s="49" t="s">
        <v>1</v>
      </c>
      <c r="F118" s="49">
        <v>81151600</v>
      </c>
      <c r="G118" s="49" t="s">
        <v>687</v>
      </c>
      <c r="H118" s="49" t="s">
        <v>74</v>
      </c>
      <c r="I118" s="49" t="s">
        <v>74</v>
      </c>
      <c r="J118" s="49">
        <v>1</v>
      </c>
      <c r="K118" s="49" t="s">
        <v>53</v>
      </c>
      <c r="L118" s="46" t="s">
        <v>685</v>
      </c>
      <c r="M118" s="46" t="s">
        <v>55</v>
      </c>
      <c r="N118" s="46">
        <v>8900000000</v>
      </c>
      <c r="O118" s="46">
        <v>8900000000</v>
      </c>
      <c r="P118" s="46" t="s">
        <v>56</v>
      </c>
      <c r="Q118" s="46" t="s">
        <v>57</v>
      </c>
      <c r="R118" s="46">
        <v>1</v>
      </c>
      <c r="S118" s="46" t="s">
        <v>58</v>
      </c>
      <c r="T118" s="46" t="s">
        <v>294</v>
      </c>
      <c r="U118" s="46" t="s">
        <v>306</v>
      </c>
      <c r="V118" s="46" t="s">
        <v>295</v>
      </c>
      <c r="W118" s="46" t="s">
        <v>307</v>
      </c>
      <c r="X118" s="46" t="s">
        <v>297</v>
      </c>
      <c r="Y118" s="46" t="s">
        <v>688</v>
      </c>
      <c r="Z118" s="46" t="s">
        <v>689</v>
      </c>
      <c r="AA118" s="46" t="s">
        <v>690</v>
      </c>
      <c r="AB118" s="46" t="s">
        <v>691</v>
      </c>
      <c r="AC118" s="46" t="s">
        <v>104</v>
      </c>
      <c r="AD118" s="46" t="s">
        <v>302</v>
      </c>
      <c r="AE118" s="46" t="s">
        <v>303</v>
      </c>
      <c r="AF118" s="46" t="s">
        <v>291</v>
      </c>
      <c r="AG118" s="46" t="s">
        <v>57</v>
      </c>
    </row>
    <row r="119" spans="2:33" ht="36" x14ac:dyDescent="0.2">
      <c r="B119" s="50" t="s">
        <v>365</v>
      </c>
      <c r="C119" s="46" t="s">
        <v>306</v>
      </c>
      <c r="D119" s="49">
        <v>84</v>
      </c>
      <c r="E119" s="49" t="s">
        <v>1</v>
      </c>
      <c r="F119" s="49">
        <v>81151600</v>
      </c>
      <c r="G119" s="49" t="s">
        <v>692</v>
      </c>
      <c r="H119" s="49" t="s">
        <v>74</v>
      </c>
      <c r="I119" s="49" t="s">
        <v>74</v>
      </c>
      <c r="J119" s="49">
        <v>4</v>
      </c>
      <c r="K119" s="49" t="s">
        <v>53</v>
      </c>
      <c r="L119" s="46" t="s">
        <v>685</v>
      </c>
      <c r="M119" s="46" t="s">
        <v>55</v>
      </c>
      <c r="N119" s="46">
        <v>9867480000</v>
      </c>
      <c r="O119" s="46">
        <v>9867480000</v>
      </c>
      <c r="P119" s="46" t="s">
        <v>56</v>
      </c>
      <c r="Q119" s="46" t="s">
        <v>57</v>
      </c>
      <c r="R119" s="46">
        <v>1</v>
      </c>
      <c r="S119" s="46" t="s">
        <v>58</v>
      </c>
      <c r="T119" s="46" t="s">
        <v>294</v>
      </c>
      <c r="U119" s="46" t="s">
        <v>306</v>
      </c>
      <c r="V119" s="46" t="s">
        <v>295</v>
      </c>
      <c r="W119" s="46" t="s">
        <v>307</v>
      </c>
      <c r="X119" s="46" t="s">
        <v>297</v>
      </c>
      <c r="Y119" s="46" t="s">
        <v>298</v>
      </c>
      <c r="Z119" s="46" t="s">
        <v>308</v>
      </c>
      <c r="AA119" s="46" t="s">
        <v>309</v>
      </c>
      <c r="AB119" s="46" t="s">
        <v>301</v>
      </c>
      <c r="AC119" s="46" t="s">
        <v>104</v>
      </c>
      <c r="AD119" s="46" t="s">
        <v>302</v>
      </c>
      <c r="AE119" s="46" t="s">
        <v>303</v>
      </c>
      <c r="AF119" s="46" t="s">
        <v>291</v>
      </c>
      <c r="AG119" s="46" t="s">
        <v>57</v>
      </c>
    </row>
    <row r="120" spans="2:33" ht="36" customHeight="1" x14ac:dyDescent="0.2">
      <c r="B120" s="166" t="s">
        <v>365</v>
      </c>
      <c r="C120" s="168" t="s">
        <v>306</v>
      </c>
      <c r="D120" s="165">
        <v>85</v>
      </c>
      <c r="E120" s="165" t="s">
        <v>1</v>
      </c>
      <c r="F120" s="165">
        <v>81151600</v>
      </c>
      <c r="G120" s="165" t="s">
        <v>693</v>
      </c>
      <c r="H120" s="165" t="s">
        <v>74</v>
      </c>
      <c r="I120" s="165" t="s">
        <v>74</v>
      </c>
      <c r="J120" s="165">
        <v>4</v>
      </c>
      <c r="K120" s="165" t="s">
        <v>53</v>
      </c>
      <c r="L120" s="164" t="s">
        <v>413</v>
      </c>
      <c r="M120" s="46" t="s">
        <v>55</v>
      </c>
      <c r="N120" s="164">
        <v>9596987453</v>
      </c>
      <c r="O120" s="46">
        <v>7980918125</v>
      </c>
      <c r="P120" s="46" t="s">
        <v>56</v>
      </c>
      <c r="Q120" s="46" t="s">
        <v>57</v>
      </c>
      <c r="R120" s="164">
        <v>1</v>
      </c>
      <c r="S120" s="46" t="s">
        <v>58</v>
      </c>
      <c r="T120" s="46" t="s">
        <v>294</v>
      </c>
      <c r="U120" s="46" t="s">
        <v>306</v>
      </c>
      <c r="V120" s="46" t="s">
        <v>295</v>
      </c>
      <c r="W120" s="46" t="s">
        <v>307</v>
      </c>
      <c r="X120" s="46" t="s">
        <v>297</v>
      </c>
      <c r="Y120" s="46" t="s">
        <v>298</v>
      </c>
      <c r="Z120" s="46" t="s">
        <v>299</v>
      </c>
      <c r="AA120" s="46" t="s">
        <v>300</v>
      </c>
      <c r="AB120" s="46" t="s">
        <v>301</v>
      </c>
      <c r="AC120" s="46" t="s">
        <v>104</v>
      </c>
      <c r="AD120" s="46" t="s">
        <v>302</v>
      </c>
      <c r="AE120" s="46" t="s">
        <v>303</v>
      </c>
      <c r="AF120" s="46" t="s">
        <v>311</v>
      </c>
      <c r="AG120" s="46" t="s">
        <v>57</v>
      </c>
    </row>
    <row r="121" spans="2:33" ht="36" customHeight="1" x14ac:dyDescent="0.2">
      <c r="B121" s="167"/>
      <c r="C121" s="168"/>
      <c r="D121" s="165"/>
      <c r="E121" s="165"/>
      <c r="F121" s="165"/>
      <c r="G121" s="165"/>
      <c r="H121" s="165"/>
      <c r="I121" s="165"/>
      <c r="J121" s="165"/>
      <c r="K121" s="165"/>
      <c r="L121" s="164"/>
      <c r="M121" s="46" t="s">
        <v>55</v>
      </c>
      <c r="N121" s="164"/>
      <c r="O121" s="46">
        <v>1616069328</v>
      </c>
      <c r="P121" s="46" t="s">
        <v>56</v>
      </c>
      <c r="Q121" s="46" t="s">
        <v>57</v>
      </c>
      <c r="R121" s="164"/>
      <c r="S121" s="46" t="s">
        <v>58</v>
      </c>
      <c r="T121" s="46" t="s">
        <v>151</v>
      </c>
      <c r="U121" s="46" t="s">
        <v>306</v>
      </c>
      <c r="V121" s="46" t="s">
        <v>295</v>
      </c>
      <c r="W121" s="46" t="s">
        <v>307</v>
      </c>
      <c r="X121" s="46" t="s">
        <v>60</v>
      </c>
      <c r="Y121" s="46" t="s">
        <v>330</v>
      </c>
      <c r="Z121" s="46" t="s">
        <v>668</v>
      </c>
      <c r="AA121" s="46" t="s">
        <v>243</v>
      </c>
      <c r="AB121" s="46" t="s">
        <v>145</v>
      </c>
      <c r="AC121" s="46" t="s">
        <v>104</v>
      </c>
      <c r="AD121" s="46" t="s">
        <v>302</v>
      </c>
      <c r="AE121" s="46" t="s">
        <v>303</v>
      </c>
      <c r="AF121" s="46" t="s">
        <v>311</v>
      </c>
      <c r="AG121" s="46" t="s">
        <v>57</v>
      </c>
    </row>
    <row r="122" spans="2:33" ht="36" x14ac:dyDescent="0.2">
      <c r="B122" s="50" t="s">
        <v>365</v>
      </c>
      <c r="C122" s="46" t="s">
        <v>306</v>
      </c>
      <c r="D122" s="49">
        <v>86</v>
      </c>
      <c r="E122" s="49" t="s">
        <v>1</v>
      </c>
      <c r="F122" s="49">
        <v>81151600</v>
      </c>
      <c r="G122" s="49" t="s">
        <v>694</v>
      </c>
      <c r="H122" s="49" t="s">
        <v>74</v>
      </c>
      <c r="I122" s="49" t="s">
        <v>74</v>
      </c>
      <c r="J122" s="49">
        <v>1</v>
      </c>
      <c r="K122" s="49" t="s">
        <v>53</v>
      </c>
      <c r="L122" s="46" t="s">
        <v>575</v>
      </c>
      <c r="M122" s="46" t="s">
        <v>55</v>
      </c>
      <c r="N122" s="46">
        <v>400000000</v>
      </c>
      <c r="O122" s="46">
        <v>400000000</v>
      </c>
      <c r="P122" s="46" t="s">
        <v>56</v>
      </c>
      <c r="Q122" s="46" t="s">
        <v>57</v>
      </c>
      <c r="R122" s="46">
        <v>1</v>
      </c>
      <c r="S122" s="46" t="s">
        <v>58</v>
      </c>
      <c r="T122" s="46" t="s">
        <v>294</v>
      </c>
      <c r="U122" s="46" t="s">
        <v>306</v>
      </c>
      <c r="V122" s="46" t="s">
        <v>295</v>
      </c>
      <c r="W122" s="46" t="s">
        <v>307</v>
      </c>
      <c r="X122" s="46" t="s">
        <v>297</v>
      </c>
      <c r="Y122" s="46" t="s">
        <v>688</v>
      </c>
      <c r="Z122" s="46" t="s">
        <v>695</v>
      </c>
      <c r="AA122" s="46" t="s">
        <v>690</v>
      </c>
      <c r="AB122" s="46" t="s">
        <v>691</v>
      </c>
      <c r="AC122" s="46" t="s">
        <v>104</v>
      </c>
      <c r="AD122" s="46" t="s">
        <v>302</v>
      </c>
      <c r="AE122" s="46" t="s">
        <v>303</v>
      </c>
      <c r="AF122" s="46" t="s">
        <v>323</v>
      </c>
      <c r="AG122" s="46" t="s">
        <v>57</v>
      </c>
    </row>
    <row r="123" spans="2:33" ht="45" x14ac:dyDescent="0.2">
      <c r="B123" s="50" t="s">
        <v>365</v>
      </c>
      <c r="C123" s="46" t="s">
        <v>306</v>
      </c>
      <c r="D123" s="49">
        <v>87</v>
      </c>
      <c r="E123" s="49" t="s">
        <v>1</v>
      </c>
      <c r="F123" s="49">
        <v>81151600</v>
      </c>
      <c r="G123" s="49" t="s">
        <v>696</v>
      </c>
      <c r="H123" s="49" t="s">
        <v>74</v>
      </c>
      <c r="I123" s="49" t="s">
        <v>74</v>
      </c>
      <c r="J123" s="49">
        <v>1</v>
      </c>
      <c r="K123" s="49" t="s">
        <v>53</v>
      </c>
      <c r="L123" s="46" t="s">
        <v>54</v>
      </c>
      <c r="M123" s="46" t="s">
        <v>55</v>
      </c>
      <c r="N123" s="46">
        <v>238000000</v>
      </c>
      <c r="O123" s="46">
        <v>238000000</v>
      </c>
      <c r="P123" s="46" t="s">
        <v>56</v>
      </c>
      <c r="Q123" s="46" t="s">
        <v>57</v>
      </c>
      <c r="R123" s="46">
        <v>1</v>
      </c>
      <c r="S123" s="46" t="s">
        <v>58</v>
      </c>
      <c r="T123" s="46" t="s">
        <v>294</v>
      </c>
      <c r="U123" s="46" t="s">
        <v>306</v>
      </c>
      <c r="V123" s="46" t="s">
        <v>295</v>
      </c>
      <c r="W123" s="46" t="s">
        <v>307</v>
      </c>
      <c r="X123" s="46" t="s">
        <v>297</v>
      </c>
      <c r="Y123" s="46" t="s">
        <v>688</v>
      </c>
      <c r="Z123" s="46" t="s">
        <v>695</v>
      </c>
      <c r="AA123" s="46" t="s">
        <v>690</v>
      </c>
      <c r="AB123" s="46" t="s">
        <v>691</v>
      </c>
      <c r="AC123" s="46" t="s">
        <v>104</v>
      </c>
      <c r="AD123" s="46" t="s">
        <v>302</v>
      </c>
      <c r="AE123" s="46" t="s">
        <v>303</v>
      </c>
      <c r="AF123" s="46" t="s">
        <v>311</v>
      </c>
      <c r="AG123" s="46" t="s">
        <v>57</v>
      </c>
    </row>
    <row r="124" spans="2:33" ht="45" x14ac:dyDescent="0.2">
      <c r="B124" s="50" t="s">
        <v>365</v>
      </c>
      <c r="C124" s="46" t="s">
        <v>306</v>
      </c>
      <c r="D124" s="49">
        <v>88</v>
      </c>
      <c r="E124" s="49" t="s">
        <v>1</v>
      </c>
      <c r="F124" s="49">
        <v>81151600</v>
      </c>
      <c r="G124" s="49" t="s">
        <v>697</v>
      </c>
      <c r="H124" s="49" t="s">
        <v>74</v>
      </c>
      <c r="I124" s="49" t="s">
        <v>74</v>
      </c>
      <c r="J124" s="49">
        <v>4</v>
      </c>
      <c r="K124" s="49" t="s">
        <v>53</v>
      </c>
      <c r="L124" s="46" t="s">
        <v>54</v>
      </c>
      <c r="M124" s="46" t="s">
        <v>55</v>
      </c>
      <c r="N124" s="46">
        <v>16000000</v>
      </c>
      <c r="O124" s="46">
        <v>16000000</v>
      </c>
      <c r="P124" s="46" t="s">
        <v>56</v>
      </c>
      <c r="Q124" s="46" t="s">
        <v>57</v>
      </c>
      <c r="R124" s="46">
        <v>2</v>
      </c>
      <c r="S124" s="46" t="s">
        <v>58</v>
      </c>
      <c r="T124" s="46" t="s">
        <v>294</v>
      </c>
      <c r="U124" s="46" t="s">
        <v>306</v>
      </c>
      <c r="V124" s="46" t="s">
        <v>295</v>
      </c>
      <c r="W124" s="46" t="s">
        <v>307</v>
      </c>
      <c r="X124" s="46" t="s">
        <v>297</v>
      </c>
      <c r="Y124" s="46" t="s">
        <v>298</v>
      </c>
      <c r="Z124" s="46" t="s">
        <v>299</v>
      </c>
      <c r="AA124" s="46" t="s">
        <v>300</v>
      </c>
      <c r="AB124" s="46" t="s">
        <v>301</v>
      </c>
      <c r="AC124" s="46" t="s">
        <v>104</v>
      </c>
      <c r="AD124" s="46" t="s">
        <v>302</v>
      </c>
      <c r="AE124" s="46" t="s">
        <v>303</v>
      </c>
      <c r="AF124" s="46" t="s">
        <v>198</v>
      </c>
      <c r="AG124" s="46" t="s">
        <v>698</v>
      </c>
    </row>
    <row r="125" spans="2:33" ht="45" x14ac:dyDescent="0.2">
      <c r="B125" s="50" t="s">
        <v>365</v>
      </c>
      <c r="C125" s="46" t="s">
        <v>306</v>
      </c>
      <c r="D125" s="49">
        <v>89</v>
      </c>
      <c r="E125" s="49" t="s">
        <v>1</v>
      </c>
      <c r="F125" s="49">
        <v>81151600</v>
      </c>
      <c r="G125" s="49" t="s">
        <v>699</v>
      </c>
      <c r="H125" s="49" t="s">
        <v>74</v>
      </c>
      <c r="I125" s="49" t="s">
        <v>74</v>
      </c>
      <c r="J125" s="49">
        <v>4</v>
      </c>
      <c r="K125" s="49" t="s">
        <v>53</v>
      </c>
      <c r="L125" s="46" t="s">
        <v>54</v>
      </c>
      <c r="M125" s="46" t="s">
        <v>55</v>
      </c>
      <c r="N125" s="46">
        <v>1634899980</v>
      </c>
      <c r="O125" s="46">
        <v>1634899980</v>
      </c>
      <c r="P125" s="46" t="s">
        <v>56</v>
      </c>
      <c r="Q125" s="46" t="s">
        <v>57</v>
      </c>
      <c r="R125" s="46">
        <v>21</v>
      </c>
      <c r="S125" s="46" t="s">
        <v>58</v>
      </c>
      <c r="T125" s="46" t="s">
        <v>294</v>
      </c>
      <c r="U125" s="46" t="s">
        <v>306</v>
      </c>
      <c r="V125" s="46" t="s">
        <v>295</v>
      </c>
      <c r="W125" s="46" t="s">
        <v>307</v>
      </c>
      <c r="X125" s="46" t="s">
        <v>297</v>
      </c>
      <c r="Y125" s="46" t="s">
        <v>298</v>
      </c>
      <c r="Z125" s="46" t="s">
        <v>299</v>
      </c>
      <c r="AA125" s="46" t="s">
        <v>300</v>
      </c>
      <c r="AB125" s="46" t="s">
        <v>301</v>
      </c>
      <c r="AC125" s="46" t="s">
        <v>104</v>
      </c>
      <c r="AD125" s="46" t="s">
        <v>302</v>
      </c>
      <c r="AE125" s="46" t="s">
        <v>303</v>
      </c>
      <c r="AF125" s="46" t="s">
        <v>198</v>
      </c>
      <c r="AG125" s="46" t="s">
        <v>700</v>
      </c>
    </row>
    <row r="126" spans="2:33" ht="45" x14ac:dyDescent="0.2">
      <c r="B126" s="50" t="s">
        <v>365</v>
      </c>
      <c r="C126" s="46" t="s">
        <v>306</v>
      </c>
      <c r="D126" s="49">
        <v>90</v>
      </c>
      <c r="E126" s="49" t="s">
        <v>1</v>
      </c>
      <c r="F126" s="49">
        <v>81151600</v>
      </c>
      <c r="G126" s="49" t="s">
        <v>701</v>
      </c>
      <c r="H126" s="49" t="s">
        <v>74</v>
      </c>
      <c r="I126" s="49" t="s">
        <v>74</v>
      </c>
      <c r="J126" s="49">
        <v>135</v>
      </c>
      <c r="K126" s="49" t="s">
        <v>574</v>
      </c>
      <c r="L126" s="46" t="s">
        <v>54</v>
      </c>
      <c r="M126" s="46" t="s">
        <v>55</v>
      </c>
      <c r="N126" s="46">
        <v>81000000</v>
      </c>
      <c r="O126" s="46">
        <v>81000000</v>
      </c>
      <c r="P126" s="46" t="s">
        <v>56</v>
      </c>
      <c r="Q126" s="46" t="s">
        <v>57</v>
      </c>
      <c r="R126" s="46">
        <v>2</v>
      </c>
      <c r="S126" s="46" t="s">
        <v>58</v>
      </c>
      <c r="T126" s="46" t="s">
        <v>294</v>
      </c>
      <c r="U126" s="46" t="s">
        <v>306</v>
      </c>
      <c r="V126" s="46" t="s">
        <v>295</v>
      </c>
      <c r="W126" s="46" t="s">
        <v>307</v>
      </c>
      <c r="X126" s="46" t="s">
        <v>297</v>
      </c>
      <c r="Y126" s="46" t="s">
        <v>298</v>
      </c>
      <c r="Z126" s="46" t="s">
        <v>299</v>
      </c>
      <c r="AA126" s="46" t="s">
        <v>300</v>
      </c>
      <c r="AB126" s="46" t="s">
        <v>301</v>
      </c>
      <c r="AC126" s="46" t="s">
        <v>104</v>
      </c>
      <c r="AD126" s="46" t="s">
        <v>302</v>
      </c>
      <c r="AE126" s="46" t="s">
        <v>303</v>
      </c>
      <c r="AF126" s="46" t="s">
        <v>198</v>
      </c>
      <c r="AG126" s="46" t="s">
        <v>702</v>
      </c>
    </row>
    <row r="127" spans="2:33" ht="36" x14ac:dyDescent="0.2">
      <c r="B127" s="50" t="s">
        <v>365</v>
      </c>
      <c r="C127" s="46" t="s">
        <v>306</v>
      </c>
      <c r="D127" s="49">
        <v>91</v>
      </c>
      <c r="E127" s="49" t="s">
        <v>1</v>
      </c>
      <c r="F127" s="49">
        <v>81151600</v>
      </c>
      <c r="G127" s="49" t="s">
        <v>703</v>
      </c>
      <c r="H127" s="49" t="s">
        <v>74</v>
      </c>
      <c r="I127" s="49" t="s">
        <v>74</v>
      </c>
      <c r="J127" s="49">
        <v>135</v>
      </c>
      <c r="K127" s="49" t="s">
        <v>574</v>
      </c>
      <c r="L127" s="46" t="s">
        <v>54</v>
      </c>
      <c r="M127" s="46" t="s">
        <v>55</v>
      </c>
      <c r="N127" s="46">
        <v>25507584</v>
      </c>
      <c r="O127" s="46">
        <v>25507584</v>
      </c>
      <c r="P127" s="46" t="s">
        <v>56</v>
      </c>
      <c r="Q127" s="46" t="s">
        <v>57</v>
      </c>
      <c r="R127" s="46">
        <v>2</v>
      </c>
      <c r="S127" s="46" t="s">
        <v>58</v>
      </c>
      <c r="T127" s="46" t="s">
        <v>294</v>
      </c>
      <c r="U127" s="46" t="s">
        <v>306</v>
      </c>
      <c r="V127" s="46" t="s">
        <v>295</v>
      </c>
      <c r="W127" s="46" t="s">
        <v>307</v>
      </c>
      <c r="X127" s="46" t="s">
        <v>297</v>
      </c>
      <c r="Y127" s="46" t="s">
        <v>298</v>
      </c>
      <c r="Z127" s="46" t="s">
        <v>299</v>
      </c>
      <c r="AA127" s="46" t="s">
        <v>300</v>
      </c>
      <c r="AB127" s="46" t="s">
        <v>301</v>
      </c>
      <c r="AC127" s="46" t="s">
        <v>104</v>
      </c>
      <c r="AD127" s="46" t="s">
        <v>302</v>
      </c>
      <c r="AE127" s="46" t="s">
        <v>303</v>
      </c>
      <c r="AF127" s="46" t="s">
        <v>198</v>
      </c>
      <c r="AG127" s="46" t="s">
        <v>704</v>
      </c>
    </row>
    <row r="128" spans="2:33" ht="45" x14ac:dyDescent="0.2">
      <c r="B128" s="50" t="s">
        <v>365</v>
      </c>
      <c r="C128" s="46" t="s">
        <v>306</v>
      </c>
      <c r="D128" s="49">
        <v>92</v>
      </c>
      <c r="E128" s="49" t="s">
        <v>1</v>
      </c>
      <c r="F128" s="49">
        <v>81151600</v>
      </c>
      <c r="G128" s="49" t="s">
        <v>705</v>
      </c>
      <c r="H128" s="49" t="s">
        <v>74</v>
      </c>
      <c r="I128" s="49" t="s">
        <v>74</v>
      </c>
      <c r="J128" s="49">
        <v>135</v>
      </c>
      <c r="K128" s="49" t="s">
        <v>574</v>
      </c>
      <c r="L128" s="46" t="s">
        <v>54</v>
      </c>
      <c r="M128" s="46" t="s">
        <v>55</v>
      </c>
      <c r="N128" s="46">
        <v>71273102</v>
      </c>
      <c r="O128" s="46">
        <v>71273102</v>
      </c>
      <c r="P128" s="46" t="s">
        <v>56</v>
      </c>
      <c r="Q128" s="46" t="s">
        <v>57</v>
      </c>
      <c r="R128" s="46">
        <v>3</v>
      </c>
      <c r="S128" s="46" t="s">
        <v>58</v>
      </c>
      <c r="T128" s="46" t="s">
        <v>294</v>
      </c>
      <c r="U128" s="46" t="s">
        <v>306</v>
      </c>
      <c r="V128" s="46" t="s">
        <v>295</v>
      </c>
      <c r="W128" s="46" t="s">
        <v>307</v>
      </c>
      <c r="X128" s="46" t="s">
        <v>297</v>
      </c>
      <c r="Y128" s="46" t="s">
        <v>298</v>
      </c>
      <c r="Z128" s="46" t="s">
        <v>299</v>
      </c>
      <c r="AA128" s="46" t="s">
        <v>300</v>
      </c>
      <c r="AB128" s="46" t="s">
        <v>301</v>
      </c>
      <c r="AC128" s="46" t="s">
        <v>104</v>
      </c>
      <c r="AD128" s="46" t="s">
        <v>302</v>
      </c>
      <c r="AE128" s="46" t="s">
        <v>303</v>
      </c>
      <c r="AF128" s="46" t="s">
        <v>198</v>
      </c>
      <c r="AG128" s="46" t="s">
        <v>706</v>
      </c>
    </row>
    <row r="129" spans="2:33" ht="45" x14ac:dyDescent="0.2">
      <c r="B129" s="50" t="s">
        <v>365</v>
      </c>
      <c r="C129" s="46" t="s">
        <v>306</v>
      </c>
      <c r="D129" s="49">
        <v>93</v>
      </c>
      <c r="E129" s="49" t="s">
        <v>1</v>
      </c>
      <c r="F129" s="49">
        <v>81141500</v>
      </c>
      <c r="G129" s="49" t="s">
        <v>707</v>
      </c>
      <c r="H129" s="49" t="s">
        <v>74</v>
      </c>
      <c r="I129" s="49" t="s">
        <v>74</v>
      </c>
      <c r="J129" s="49">
        <v>135</v>
      </c>
      <c r="K129" s="49" t="s">
        <v>574</v>
      </c>
      <c r="L129" s="46" t="s">
        <v>54</v>
      </c>
      <c r="M129" s="46" t="s">
        <v>55</v>
      </c>
      <c r="N129" s="46">
        <v>223350026</v>
      </c>
      <c r="O129" s="46">
        <v>223350026</v>
      </c>
      <c r="P129" s="46" t="s">
        <v>56</v>
      </c>
      <c r="Q129" s="46" t="s">
        <v>57</v>
      </c>
      <c r="R129" s="46">
        <v>7</v>
      </c>
      <c r="S129" s="46" t="s">
        <v>58</v>
      </c>
      <c r="T129" s="46" t="s">
        <v>294</v>
      </c>
      <c r="U129" s="46" t="s">
        <v>306</v>
      </c>
      <c r="V129" s="46" t="s">
        <v>295</v>
      </c>
      <c r="W129" s="46" t="s">
        <v>307</v>
      </c>
      <c r="X129" s="46" t="s">
        <v>297</v>
      </c>
      <c r="Y129" s="46" t="s">
        <v>298</v>
      </c>
      <c r="Z129" s="46" t="s">
        <v>299</v>
      </c>
      <c r="AA129" s="46" t="s">
        <v>300</v>
      </c>
      <c r="AB129" s="46" t="s">
        <v>301</v>
      </c>
      <c r="AC129" s="46" t="s">
        <v>104</v>
      </c>
      <c r="AD129" s="46" t="s">
        <v>302</v>
      </c>
      <c r="AE129" s="46" t="s">
        <v>303</v>
      </c>
      <c r="AF129" s="46" t="s">
        <v>198</v>
      </c>
      <c r="AG129" s="46" t="s">
        <v>708</v>
      </c>
    </row>
    <row r="130" spans="2:33" ht="36" x14ac:dyDescent="0.2">
      <c r="B130" s="50" t="s">
        <v>365</v>
      </c>
      <c r="C130" s="46" t="s">
        <v>306</v>
      </c>
      <c r="D130" s="49">
        <v>94</v>
      </c>
      <c r="E130" s="49" t="s">
        <v>1</v>
      </c>
      <c r="F130" s="49">
        <v>81151600</v>
      </c>
      <c r="G130" s="49" t="s">
        <v>709</v>
      </c>
      <c r="H130" s="49" t="s">
        <v>74</v>
      </c>
      <c r="I130" s="49" t="s">
        <v>74</v>
      </c>
      <c r="J130" s="49">
        <v>135</v>
      </c>
      <c r="K130" s="49" t="s">
        <v>574</v>
      </c>
      <c r="L130" s="46" t="s">
        <v>54</v>
      </c>
      <c r="M130" s="46" t="s">
        <v>55</v>
      </c>
      <c r="N130" s="46">
        <v>118788503</v>
      </c>
      <c r="O130" s="46">
        <v>118788503</v>
      </c>
      <c r="P130" s="46" t="s">
        <v>56</v>
      </c>
      <c r="Q130" s="46" t="s">
        <v>57</v>
      </c>
      <c r="R130" s="46">
        <v>5</v>
      </c>
      <c r="S130" s="46" t="s">
        <v>58</v>
      </c>
      <c r="T130" s="46" t="s">
        <v>294</v>
      </c>
      <c r="U130" s="46" t="s">
        <v>306</v>
      </c>
      <c r="V130" s="46" t="s">
        <v>295</v>
      </c>
      <c r="W130" s="46" t="s">
        <v>307</v>
      </c>
      <c r="X130" s="46" t="s">
        <v>297</v>
      </c>
      <c r="Y130" s="46" t="s">
        <v>298</v>
      </c>
      <c r="Z130" s="46" t="s">
        <v>299</v>
      </c>
      <c r="AA130" s="46" t="s">
        <v>300</v>
      </c>
      <c r="AB130" s="46" t="s">
        <v>301</v>
      </c>
      <c r="AC130" s="46" t="s">
        <v>104</v>
      </c>
      <c r="AD130" s="46" t="s">
        <v>302</v>
      </c>
      <c r="AE130" s="46" t="s">
        <v>303</v>
      </c>
      <c r="AF130" s="46" t="s">
        <v>198</v>
      </c>
      <c r="AG130" s="46" t="s">
        <v>710</v>
      </c>
    </row>
    <row r="131" spans="2:33" ht="36" x14ac:dyDescent="0.2">
      <c r="B131" s="50" t="s">
        <v>365</v>
      </c>
      <c r="C131" s="46" t="s">
        <v>306</v>
      </c>
      <c r="D131" s="49">
        <v>95</v>
      </c>
      <c r="E131" s="49" t="s">
        <v>1</v>
      </c>
      <c r="F131" s="49">
        <v>81141500</v>
      </c>
      <c r="G131" s="49" t="s">
        <v>711</v>
      </c>
      <c r="H131" s="49" t="s">
        <v>74</v>
      </c>
      <c r="I131" s="49" t="s">
        <v>74</v>
      </c>
      <c r="J131" s="49">
        <v>135</v>
      </c>
      <c r="K131" s="49" t="s">
        <v>574</v>
      </c>
      <c r="L131" s="46" t="s">
        <v>54</v>
      </c>
      <c r="M131" s="46" t="s">
        <v>55</v>
      </c>
      <c r="N131" s="46">
        <v>308850107</v>
      </c>
      <c r="O131" s="46">
        <v>308850107</v>
      </c>
      <c r="P131" s="46" t="s">
        <v>56</v>
      </c>
      <c r="Q131" s="46" t="s">
        <v>57</v>
      </c>
      <c r="R131" s="46">
        <v>13</v>
      </c>
      <c r="S131" s="46" t="s">
        <v>58</v>
      </c>
      <c r="T131" s="46" t="s">
        <v>294</v>
      </c>
      <c r="U131" s="46" t="s">
        <v>306</v>
      </c>
      <c r="V131" s="46" t="s">
        <v>295</v>
      </c>
      <c r="W131" s="46" t="s">
        <v>307</v>
      </c>
      <c r="X131" s="46" t="s">
        <v>297</v>
      </c>
      <c r="Y131" s="46" t="s">
        <v>298</v>
      </c>
      <c r="Z131" s="46" t="s">
        <v>712</v>
      </c>
      <c r="AA131" s="46" t="s">
        <v>309</v>
      </c>
      <c r="AB131" s="46" t="s">
        <v>301</v>
      </c>
      <c r="AC131" s="46" t="s">
        <v>104</v>
      </c>
      <c r="AD131" s="46" t="s">
        <v>302</v>
      </c>
      <c r="AE131" s="46" t="s">
        <v>303</v>
      </c>
      <c r="AF131" s="46" t="s">
        <v>198</v>
      </c>
      <c r="AG131" s="46" t="s">
        <v>713</v>
      </c>
    </row>
    <row r="132" spans="2:33" ht="36" x14ac:dyDescent="0.2">
      <c r="B132" s="50" t="s">
        <v>365</v>
      </c>
      <c r="C132" s="46" t="s">
        <v>306</v>
      </c>
      <c r="D132" s="49">
        <v>96</v>
      </c>
      <c r="E132" s="49" t="s">
        <v>1</v>
      </c>
      <c r="F132" s="49">
        <v>81151600</v>
      </c>
      <c r="G132" s="49" t="s">
        <v>714</v>
      </c>
      <c r="H132" s="49" t="s">
        <v>74</v>
      </c>
      <c r="I132" s="49" t="s">
        <v>74</v>
      </c>
      <c r="J132" s="49">
        <v>135</v>
      </c>
      <c r="K132" s="49" t="s">
        <v>574</v>
      </c>
      <c r="L132" s="46" t="s">
        <v>54</v>
      </c>
      <c r="M132" s="46" t="s">
        <v>55</v>
      </c>
      <c r="N132" s="46">
        <v>305314043</v>
      </c>
      <c r="O132" s="46">
        <v>305314043</v>
      </c>
      <c r="P132" s="46" t="s">
        <v>56</v>
      </c>
      <c r="Q132" s="46" t="s">
        <v>57</v>
      </c>
      <c r="R132" s="46">
        <v>15</v>
      </c>
      <c r="S132" s="46" t="s">
        <v>58</v>
      </c>
      <c r="T132" s="46" t="s">
        <v>294</v>
      </c>
      <c r="U132" s="46" t="s">
        <v>306</v>
      </c>
      <c r="V132" s="46" t="s">
        <v>295</v>
      </c>
      <c r="W132" s="46" t="s">
        <v>307</v>
      </c>
      <c r="X132" s="46" t="s">
        <v>297</v>
      </c>
      <c r="Y132" s="46" t="s">
        <v>298</v>
      </c>
      <c r="Z132" s="46" t="s">
        <v>299</v>
      </c>
      <c r="AA132" s="46" t="s">
        <v>300</v>
      </c>
      <c r="AB132" s="46" t="s">
        <v>301</v>
      </c>
      <c r="AC132" s="46" t="s">
        <v>104</v>
      </c>
      <c r="AD132" s="46" t="s">
        <v>302</v>
      </c>
      <c r="AE132" s="46" t="s">
        <v>303</v>
      </c>
      <c r="AF132" s="46" t="s">
        <v>198</v>
      </c>
      <c r="AG132" s="46" t="s">
        <v>715</v>
      </c>
    </row>
    <row r="133" spans="2:33" ht="56.25" x14ac:dyDescent="0.2">
      <c r="B133" s="50" t="s">
        <v>365</v>
      </c>
      <c r="C133" s="46" t="s">
        <v>306</v>
      </c>
      <c r="D133" s="49">
        <v>97</v>
      </c>
      <c r="E133" s="49" t="s">
        <v>1</v>
      </c>
      <c r="F133" s="49">
        <v>81151600</v>
      </c>
      <c r="G133" s="49" t="s">
        <v>716</v>
      </c>
      <c r="H133" s="49" t="s">
        <v>74</v>
      </c>
      <c r="I133" s="49" t="s">
        <v>74</v>
      </c>
      <c r="J133" s="49">
        <v>135</v>
      </c>
      <c r="K133" s="49" t="s">
        <v>574</v>
      </c>
      <c r="L133" s="46" t="s">
        <v>54</v>
      </c>
      <c r="M133" s="46" t="s">
        <v>55</v>
      </c>
      <c r="N133" s="46">
        <v>25507584</v>
      </c>
      <c r="O133" s="46">
        <v>25507584</v>
      </c>
      <c r="P133" s="46" t="s">
        <v>56</v>
      </c>
      <c r="Q133" s="46" t="s">
        <v>57</v>
      </c>
      <c r="R133" s="46">
        <v>2</v>
      </c>
      <c r="S133" s="46" t="s">
        <v>58</v>
      </c>
      <c r="T133" s="46" t="s">
        <v>294</v>
      </c>
      <c r="U133" s="46" t="s">
        <v>306</v>
      </c>
      <c r="V133" s="46" t="s">
        <v>295</v>
      </c>
      <c r="W133" s="46" t="s">
        <v>307</v>
      </c>
      <c r="X133" s="46" t="s">
        <v>297</v>
      </c>
      <c r="Y133" s="46" t="s">
        <v>298</v>
      </c>
      <c r="Z133" s="46" t="s">
        <v>299</v>
      </c>
      <c r="AA133" s="46" t="s">
        <v>300</v>
      </c>
      <c r="AB133" s="46" t="s">
        <v>301</v>
      </c>
      <c r="AC133" s="46" t="s">
        <v>104</v>
      </c>
      <c r="AD133" s="46" t="s">
        <v>302</v>
      </c>
      <c r="AE133" s="46" t="s">
        <v>303</v>
      </c>
      <c r="AF133" s="46" t="s">
        <v>198</v>
      </c>
      <c r="AG133" s="46" t="s">
        <v>717</v>
      </c>
    </row>
    <row r="134" spans="2:33" ht="56.25" x14ac:dyDescent="0.2">
      <c r="B134" s="50" t="s">
        <v>365</v>
      </c>
      <c r="C134" s="46" t="s">
        <v>306</v>
      </c>
      <c r="D134" s="49">
        <v>98</v>
      </c>
      <c r="E134" s="49" t="s">
        <v>1</v>
      </c>
      <c r="F134" s="49">
        <v>81151600</v>
      </c>
      <c r="G134" s="49" t="s">
        <v>718</v>
      </c>
      <c r="H134" s="49" t="s">
        <v>74</v>
      </c>
      <c r="I134" s="49" t="s">
        <v>74</v>
      </c>
      <c r="J134" s="49">
        <v>135</v>
      </c>
      <c r="K134" s="49" t="s">
        <v>574</v>
      </c>
      <c r="L134" s="46" t="s">
        <v>54</v>
      </c>
      <c r="M134" s="46" t="s">
        <v>55</v>
      </c>
      <c r="N134" s="46">
        <v>31670797</v>
      </c>
      <c r="O134" s="46">
        <v>31670797</v>
      </c>
      <c r="P134" s="46" t="s">
        <v>56</v>
      </c>
      <c r="Q134" s="46" t="s">
        <v>57</v>
      </c>
      <c r="R134" s="46">
        <v>1</v>
      </c>
      <c r="S134" s="46" t="s">
        <v>58</v>
      </c>
      <c r="T134" s="46" t="s">
        <v>294</v>
      </c>
      <c r="U134" s="46" t="s">
        <v>306</v>
      </c>
      <c r="V134" s="46" t="s">
        <v>295</v>
      </c>
      <c r="W134" s="46" t="s">
        <v>307</v>
      </c>
      <c r="X134" s="46" t="s">
        <v>297</v>
      </c>
      <c r="Y134" s="46" t="s">
        <v>688</v>
      </c>
      <c r="Z134" s="46" t="s">
        <v>689</v>
      </c>
      <c r="AA134" s="46" t="s">
        <v>690</v>
      </c>
      <c r="AB134" s="46" t="s">
        <v>691</v>
      </c>
      <c r="AC134" s="46" t="s">
        <v>104</v>
      </c>
      <c r="AD134" s="46" t="s">
        <v>302</v>
      </c>
      <c r="AE134" s="46" t="s">
        <v>303</v>
      </c>
      <c r="AF134" s="46" t="s">
        <v>198</v>
      </c>
      <c r="AG134" s="46" t="s">
        <v>708</v>
      </c>
    </row>
    <row r="135" spans="2:33" ht="56.25" x14ac:dyDescent="0.2">
      <c r="B135" s="50" t="s">
        <v>365</v>
      </c>
      <c r="C135" s="46" t="s">
        <v>306</v>
      </c>
      <c r="D135" s="49">
        <v>99</v>
      </c>
      <c r="E135" s="49" t="s">
        <v>1</v>
      </c>
      <c r="F135" s="49">
        <v>81151600</v>
      </c>
      <c r="G135" s="49" t="s">
        <v>719</v>
      </c>
      <c r="H135" s="49" t="s">
        <v>74</v>
      </c>
      <c r="I135" s="49" t="s">
        <v>74</v>
      </c>
      <c r="J135" s="49">
        <v>135</v>
      </c>
      <c r="K135" s="49" t="s">
        <v>574</v>
      </c>
      <c r="L135" s="46" t="s">
        <v>54</v>
      </c>
      <c r="M135" s="46" t="s">
        <v>55</v>
      </c>
      <c r="N135" s="46">
        <v>31670797</v>
      </c>
      <c r="O135" s="46">
        <v>31670797</v>
      </c>
      <c r="P135" s="46" t="s">
        <v>56</v>
      </c>
      <c r="Q135" s="46" t="s">
        <v>57</v>
      </c>
      <c r="R135" s="46">
        <v>1</v>
      </c>
      <c r="S135" s="46" t="s">
        <v>58</v>
      </c>
      <c r="T135" s="46" t="s">
        <v>294</v>
      </c>
      <c r="U135" s="46" t="s">
        <v>306</v>
      </c>
      <c r="V135" s="46" t="s">
        <v>295</v>
      </c>
      <c r="W135" s="46" t="s">
        <v>307</v>
      </c>
      <c r="X135" s="46" t="s">
        <v>297</v>
      </c>
      <c r="Y135" s="46" t="s">
        <v>688</v>
      </c>
      <c r="Z135" s="46" t="s">
        <v>689</v>
      </c>
      <c r="AA135" s="46" t="s">
        <v>690</v>
      </c>
      <c r="AB135" s="46" t="s">
        <v>691</v>
      </c>
      <c r="AC135" s="46" t="s">
        <v>104</v>
      </c>
      <c r="AD135" s="46" t="s">
        <v>302</v>
      </c>
      <c r="AE135" s="46" t="s">
        <v>303</v>
      </c>
      <c r="AF135" s="46" t="s">
        <v>198</v>
      </c>
      <c r="AG135" s="46" t="s">
        <v>708</v>
      </c>
    </row>
    <row r="136" spans="2:33" ht="67.5" x14ac:dyDescent="0.2">
      <c r="B136" s="50" t="s">
        <v>365</v>
      </c>
      <c r="C136" s="46" t="s">
        <v>306</v>
      </c>
      <c r="D136" s="49">
        <v>100</v>
      </c>
      <c r="E136" s="49" t="s">
        <v>1</v>
      </c>
      <c r="F136" s="49">
        <v>81151600</v>
      </c>
      <c r="G136" s="49" t="s">
        <v>720</v>
      </c>
      <c r="H136" s="49" t="s">
        <v>74</v>
      </c>
      <c r="I136" s="49" t="s">
        <v>74</v>
      </c>
      <c r="J136" s="49">
        <v>4</v>
      </c>
      <c r="K136" s="49" t="s">
        <v>53</v>
      </c>
      <c r="L136" s="46" t="s">
        <v>54</v>
      </c>
      <c r="M136" s="46" t="s">
        <v>55</v>
      </c>
      <c r="N136" s="46">
        <v>90463420</v>
      </c>
      <c r="O136" s="46">
        <v>90463420</v>
      </c>
      <c r="P136" s="46" t="s">
        <v>56</v>
      </c>
      <c r="Q136" s="46" t="s">
        <v>57</v>
      </c>
      <c r="R136" s="46">
        <v>5</v>
      </c>
      <c r="S136" s="46" t="s">
        <v>58</v>
      </c>
      <c r="T136" s="46" t="s">
        <v>294</v>
      </c>
      <c r="U136" s="46" t="s">
        <v>306</v>
      </c>
      <c r="V136" s="46" t="s">
        <v>295</v>
      </c>
      <c r="W136" s="46" t="s">
        <v>307</v>
      </c>
      <c r="X136" s="46" t="s">
        <v>297</v>
      </c>
      <c r="Y136" s="46" t="s">
        <v>688</v>
      </c>
      <c r="Z136" s="46" t="s">
        <v>689</v>
      </c>
      <c r="AA136" s="46" t="s">
        <v>690</v>
      </c>
      <c r="AB136" s="46" t="s">
        <v>691</v>
      </c>
      <c r="AC136" s="46" t="s">
        <v>104</v>
      </c>
      <c r="AD136" s="46" t="s">
        <v>302</v>
      </c>
      <c r="AE136" s="46" t="s">
        <v>303</v>
      </c>
      <c r="AF136" s="46" t="s">
        <v>198</v>
      </c>
      <c r="AG136" s="46" t="s">
        <v>715</v>
      </c>
    </row>
    <row r="137" spans="2:33" ht="45" x14ac:dyDescent="0.2">
      <c r="B137" s="50" t="s">
        <v>365</v>
      </c>
      <c r="C137" s="46" t="s">
        <v>348</v>
      </c>
      <c r="D137" s="49">
        <v>101</v>
      </c>
      <c r="E137" s="49" t="s">
        <v>1</v>
      </c>
      <c r="F137" s="49">
        <v>81141500</v>
      </c>
      <c r="G137" s="49" t="s">
        <v>721</v>
      </c>
      <c r="H137" s="49" t="s">
        <v>67</v>
      </c>
      <c r="I137" s="49" t="s">
        <v>67</v>
      </c>
      <c r="J137" s="49">
        <v>159</v>
      </c>
      <c r="K137" s="49" t="s">
        <v>574</v>
      </c>
      <c r="L137" s="46" t="s">
        <v>54</v>
      </c>
      <c r="M137" s="46" t="s">
        <v>55</v>
      </c>
      <c r="N137" s="46">
        <v>32374748</v>
      </c>
      <c r="O137" s="46">
        <v>32374748</v>
      </c>
      <c r="P137" s="46" t="s">
        <v>56</v>
      </c>
      <c r="Q137" s="46" t="s">
        <v>57</v>
      </c>
      <c r="R137" s="46">
        <v>1</v>
      </c>
      <c r="S137" s="46" t="s">
        <v>58</v>
      </c>
      <c r="T137" s="46" t="s">
        <v>294</v>
      </c>
      <c r="U137" s="46" t="s">
        <v>348</v>
      </c>
      <c r="V137" s="46" t="s">
        <v>295</v>
      </c>
      <c r="W137" s="46" t="s">
        <v>349</v>
      </c>
      <c r="X137" s="46" t="s">
        <v>350</v>
      </c>
      <c r="Y137" s="46" t="s">
        <v>624</v>
      </c>
      <c r="Z137" s="46" t="s">
        <v>625</v>
      </c>
      <c r="AA137" s="46" t="s">
        <v>626</v>
      </c>
      <c r="AB137" s="46" t="s">
        <v>627</v>
      </c>
      <c r="AC137" s="46" t="s">
        <v>104</v>
      </c>
      <c r="AD137" s="46" t="s">
        <v>355</v>
      </c>
      <c r="AE137" s="46" t="s">
        <v>628</v>
      </c>
      <c r="AF137" s="46" t="s">
        <v>198</v>
      </c>
      <c r="AG137" s="46" t="s">
        <v>629</v>
      </c>
    </row>
    <row r="138" spans="2:33" ht="36" x14ac:dyDescent="0.2">
      <c r="B138" s="50" t="s">
        <v>365</v>
      </c>
      <c r="C138" s="46" t="s">
        <v>348</v>
      </c>
      <c r="D138" s="49">
        <v>102</v>
      </c>
      <c r="E138" s="49" t="s">
        <v>1</v>
      </c>
      <c r="F138" s="49">
        <v>81141500</v>
      </c>
      <c r="G138" s="49" t="s">
        <v>722</v>
      </c>
      <c r="H138" s="49" t="s">
        <v>67</v>
      </c>
      <c r="I138" s="49" t="s">
        <v>67</v>
      </c>
      <c r="J138" s="49">
        <v>159</v>
      </c>
      <c r="K138" s="49" t="s">
        <v>574</v>
      </c>
      <c r="L138" s="46" t="s">
        <v>54</v>
      </c>
      <c r="M138" s="46" t="s">
        <v>55</v>
      </c>
      <c r="N138" s="46">
        <v>32374748</v>
      </c>
      <c r="O138" s="46">
        <v>32374748</v>
      </c>
      <c r="P138" s="46" t="s">
        <v>56</v>
      </c>
      <c r="Q138" s="46" t="s">
        <v>57</v>
      </c>
      <c r="R138" s="46">
        <v>1</v>
      </c>
      <c r="S138" s="46" t="s">
        <v>58</v>
      </c>
      <c r="T138" s="46" t="s">
        <v>294</v>
      </c>
      <c r="U138" s="46" t="s">
        <v>348</v>
      </c>
      <c r="V138" s="46" t="s">
        <v>295</v>
      </c>
      <c r="W138" s="46" t="s">
        <v>349</v>
      </c>
      <c r="X138" s="46" t="s">
        <v>350</v>
      </c>
      <c r="Y138" s="46" t="s">
        <v>624</v>
      </c>
      <c r="Z138" s="46" t="s">
        <v>625</v>
      </c>
      <c r="AA138" s="46" t="s">
        <v>626</v>
      </c>
      <c r="AB138" s="46" t="s">
        <v>627</v>
      </c>
      <c r="AC138" s="46" t="s">
        <v>104</v>
      </c>
      <c r="AD138" s="46" t="s">
        <v>355</v>
      </c>
      <c r="AE138" s="46" t="s">
        <v>628</v>
      </c>
      <c r="AF138" s="46" t="s">
        <v>198</v>
      </c>
      <c r="AG138" s="46" t="s">
        <v>539</v>
      </c>
    </row>
    <row r="139" spans="2:33" ht="36" x14ac:dyDescent="0.2">
      <c r="B139" s="50" t="s">
        <v>365</v>
      </c>
      <c r="C139" s="46" t="s">
        <v>348</v>
      </c>
      <c r="D139" s="49">
        <v>103</v>
      </c>
      <c r="E139" s="49" t="s">
        <v>1</v>
      </c>
      <c r="F139" s="49">
        <v>80161501</v>
      </c>
      <c r="G139" s="49" t="s">
        <v>723</v>
      </c>
      <c r="H139" s="49" t="s">
        <v>67</v>
      </c>
      <c r="I139" s="49" t="s">
        <v>67</v>
      </c>
      <c r="J139" s="49">
        <v>159</v>
      </c>
      <c r="K139" s="49" t="s">
        <v>574</v>
      </c>
      <c r="L139" s="46" t="s">
        <v>54</v>
      </c>
      <c r="M139" s="46" t="s">
        <v>55</v>
      </c>
      <c r="N139" s="46">
        <v>32374748</v>
      </c>
      <c r="O139" s="46">
        <v>32374748</v>
      </c>
      <c r="P139" s="46" t="s">
        <v>56</v>
      </c>
      <c r="Q139" s="46" t="s">
        <v>57</v>
      </c>
      <c r="R139" s="46">
        <v>1</v>
      </c>
      <c r="S139" s="46" t="s">
        <v>58</v>
      </c>
      <c r="T139" s="46" t="s">
        <v>294</v>
      </c>
      <c r="U139" s="46" t="s">
        <v>348</v>
      </c>
      <c r="V139" s="46" t="s">
        <v>295</v>
      </c>
      <c r="W139" s="46" t="s">
        <v>349</v>
      </c>
      <c r="X139" s="46" t="s">
        <v>350</v>
      </c>
      <c r="Y139" s="46" t="s">
        <v>624</v>
      </c>
      <c r="Z139" s="46" t="s">
        <v>625</v>
      </c>
      <c r="AA139" s="46" t="s">
        <v>626</v>
      </c>
      <c r="AB139" s="46" t="s">
        <v>627</v>
      </c>
      <c r="AC139" s="46" t="s">
        <v>104</v>
      </c>
      <c r="AD139" s="46" t="s">
        <v>355</v>
      </c>
      <c r="AE139" s="46" t="s">
        <v>367</v>
      </c>
      <c r="AF139" s="46" t="s">
        <v>198</v>
      </c>
      <c r="AG139" s="46" t="s">
        <v>724</v>
      </c>
    </row>
    <row r="140" spans="2:33" ht="36" x14ac:dyDescent="0.2">
      <c r="B140" s="50" t="s">
        <v>365</v>
      </c>
      <c r="C140" s="46" t="s">
        <v>348</v>
      </c>
      <c r="D140" s="49">
        <v>104</v>
      </c>
      <c r="E140" s="49" t="s">
        <v>1</v>
      </c>
      <c r="F140" s="49">
        <v>80161501</v>
      </c>
      <c r="G140" s="49" t="s">
        <v>725</v>
      </c>
      <c r="H140" s="49" t="s">
        <v>67</v>
      </c>
      <c r="I140" s="49" t="s">
        <v>67</v>
      </c>
      <c r="J140" s="49">
        <v>159</v>
      </c>
      <c r="K140" s="49" t="s">
        <v>574</v>
      </c>
      <c r="L140" s="46" t="s">
        <v>54</v>
      </c>
      <c r="M140" s="46" t="s">
        <v>55</v>
      </c>
      <c r="N140" s="46">
        <v>32374748</v>
      </c>
      <c r="O140" s="46">
        <v>32374748</v>
      </c>
      <c r="P140" s="46" t="s">
        <v>56</v>
      </c>
      <c r="Q140" s="46" t="s">
        <v>57</v>
      </c>
      <c r="R140" s="46">
        <v>1</v>
      </c>
      <c r="S140" s="46" t="s">
        <v>58</v>
      </c>
      <c r="T140" s="46" t="s">
        <v>294</v>
      </c>
      <c r="U140" s="46" t="s">
        <v>348</v>
      </c>
      <c r="V140" s="46" t="s">
        <v>295</v>
      </c>
      <c r="W140" s="46" t="s">
        <v>349</v>
      </c>
      <c r="X140" s="46" t="s">
        <v>350</v>
      </c>
      <c r="Y140" s="46" t="s">
        <v>624</v>
      </c>
      <c r="Z140" s="46" t="s">
        <v>625</v>
      </c>
      <c r="AA140" s="46" t="s">
        <v>626</v>
      </c>
      <c r="AB140" s="46" t="s">
        <v>627</v>
      </c>
      <c r="AC140" s="46" t="s">
        <v>104</v>
      </c>
      <c r="AD140" s="46" t="s">
        <v>355</v>
      </c>
      <c r="AE140" s="46" t="s">
        <v>367</v>
      </c>
      <c r="AF140" s="46" t="s">
        <v>198</v>
      </c>
      <c r="AG140" s="46" t="s">
        <v>726</v>
      </c>
    </row>
    <row r="141" spans="2:33" ht="56.25" x14ac:dyDescent="0.2">
      <c r="B141" s="50" t="s">
        <v>365</v>
      </c>
      <c r="C141" s="46" t="s">
        <v>328</v>
      </c>
      <c r="D141" s="49">
        <v>105</v>
      </c>
      <c r="E141" s="49" t="s">
        <v>1</v>
      </c>
      <c r="F141" s="49">
        <v>81151600</v>
      </c>
      <c r="G141" s="49" t="s">
        <v>727</v>
      </c>
      <c r="H141" s="49" t="s">
        <v>67</v>
      </c>
      <c r="I141" s="49" t="s">
        <v>67</v>
      </c>
      <c r="J141" s="49">
        <v>156</v>
      </c>
      <c r="K141" s="49" t="s">
        <v>574</v>
      </c>
      <c r="L141" s="46" t="s">
        <v>54</v>
      </c>
      <c r="M141" s="46" t="s">
        <v>55</v>
      </c>
      <c r="N141" s="46">
        <v>27453343</v>
      </c>
      <c r="O141" s="46">
        <v>27453343</v>
      </c>
      <c r="P141" s="46" t="s">
        <v>56</v>
      </c>
      <c r="Q141" s="46" t="s">
        <v>57</v>
      </c>
      <c r="R141" s="46">
        <v>1</v>
      </c>
      <c r="S141" s="46" t="s">
        <v>58</v>
      </c>
      <c r="T141" s="46" t="s">
        <v>294</v>
      </c>
      <c r="U141" s="46" t="s">
        <v>328</v>
      </c>
      <c r="V141" s="46" t="s">
        <v>295</v>
      </c>
      <c r="W141" s="46" t="s">
        <v>329</v>
      </c>
      <c r="X141" s="46" t="s">
        <v>335</v>
      </c>
      <c r="Y141" s="46" t="s">
        <v>688</v>
      </c>
      <c r="Z141" s="46" t="s">
        <v>728</v>
      </c>
      <c r="AA141" s="46" t="s">
        <v>690</v>
      </c>
      <c r="AB141" s="46" t="s">
        <v>729</v>
      </c>
      <c r="AC141" s="46" t="s">
        <v>104</v>
      </c>
      <c r="AD141" s="46" t="s">
        <v>302</v>
      </c>
      <c r="AE141" s="46" t="s">
        <v>332</v>
      </c>
      <c r="AF141" s="46" t="s">
        <v>198</v>
      </c>
      <c r="AG141" s="46" t="s">
        <v>333</v>
      </c>
    </row>
    <row r="142" spans="2:33" ht="45" x14ac:dyDescent="0.2">
      <c r="B142" s="50" t="s">
        <v>365</v>
      </c>
      <c r="C142" s="46" t="s">
        <v>313</v>
      </c>
      <c r="D142" s="49">
        <v>106</v>
      </c>
      <c r="E142" s="49" t="s">
        <v>1</v>
      </c>
      <c r="F142" s="49">
        <v>81151600</v>
      </c>
      <c r="G142" s="49" t="s">
        <v>730</v>
      </c>
      <c r="H142" s="49" t="s">
        <v>67</v>
      </c>
      <c r="I142" s="49" t="s">
        <v>67</v>
      </c>
      <c r="J142" s="49">
        <v>159</v>
      </c>
      <c r="K142" s="49" t="s">
        <v>574</v>
      </c>
      <c r="L142" s="46" t="s">
        <v>54</v>
      </c>
      <c r="M142" s="46" t="s">
        <v>55</v>
      </c>
      <c r="N142" s="46">
        <v>27981292</v>
      </c>
      <c r="O142" s="46">
        <v>27981292</v>
      </c>
      <c r="P142" s="46" t="s">
        <v>56</v>
      </c>
      <c r="Q142" s="46" t="s">
        <v>57</v>
      </c>
      <c r="R142" s="46">
        <v>1</v>
      </c>
      <c r="S142" s="46" t="s">
        <v>58</v>
      </c>
      <c r="T142" s="46" t="s">
        <v>294</v>
      </c>
      <c r="U142" s="46" t="s">
        <v>313</v>
      </c>
      <c r="V142" s="46" t="s">
        <v>295</v>
      </c>
      <c r="W142" s="46" t="s">
        <v>296</v>
      </c>
      <c r="X142" s="46" t="s">
        <v>335</v>
      </c>
      <c r="Y142" s="46" t="s">
        <v>731</v>
      </c>
      <c r="Z142" s="46" t="s">
        <v>732</v>
      </c>
      <c r="AA142" s="46" t="s">
        <v>733</v>
      </c>
      <c r="AB142" s="46" t="s">
        <v>734</v>
      </c>
      <c r="AC142" s="46" t="s">
        <v>104</v>
      </c>
      <c r="AD142" s="46" t="s">
        <v>302</v>
      </c>
      <c r="AE142" s="46" t="s">
        <v>367</v>
      </c>
      <c r="AF142" s="46" t="s">
        <v>198</v>
      </c>
      <c r="AG142" s="46" t="s">
        <v>735</v>
      </c>
    </row>
    <row r="143" spans="2:33" ht="36" x14ac:dyDescent="0.2">
      <c r="B143" s="50" t="s">
        <v>365</v>
      </c>
      <c r="C143" s="46" t="s">
        <v>313</v>
      </c>
      <c r="D143" s="49">
        <v>107</v>
      </c>
      <c r="E143" s="49" t="s">
        <v>0</v>
      </c>
      <c r="F143" s="49">
        <v>81151600</v>
      </c>
      <c r="G143" s="49" t="s">
        <v>736</v>
      </c>
      <c r="H143" s="49" t="s">
        <v>74</v>
      </c>
      <c r="I143" s="49" t="s">
        <v>74</v>
      </c>
      <c r="J143" s="49">
        <v>4</v>
      </c>
      <c r="K143" s="49" t="s">
        <v>53</v>
      </c>
      <c r="L143" s="46" t="s">
        <v>54</v>
      </c>
      <c r="M143" s="46" t="s">
        <v>55</v>
      </c>
      <c r="N143" s="46">
        <v>15446504</v>
      </c>
      <c r="O143" s="46">
        <v>15446504</v>
      </c>
      <c r="P143" s="46" t="s">
        <v>56</v>
      </c>
      <c r="Q143" s="46" t="s">
        <v>57</v>
      </c>
      <c r="R143" s="46">
        <v>1</v>
      </c>
      <c r="S143" s="46" t="s">
        <v>58</v>
      </c>
      <c r="T143" s="46" t="s">
        <v>294</v>
      </c>
      <c r="U143" s="46" t="s">
        <v>313</v>
      </c>
      <c r="V143" s="46" t="s">
        <v>295</v>
      </c>
      <c r="W143" s="46" t="s">
        <v>296</v>
      </c>
      <c r="X143" s="46" t="s">
        <v>297</v>
      </c>
      <c r="Y143" s="46" t="s">
        <v>314</v>
      </c>
      <c r="Z143" s="46" t="s">
        <v>315</v>
      </c>
      <c r="AA143" s="46" t="s">
        <v>316</v>
      </c>
      <c r="AB143" s="46" t="s">
        <v>317</v>
      </c>
      <c r="AC143" s="46" t="s">
        <v>104</v>
      </c>
      <c r="AD143" s="46" t="s">
        <v>57</v>
      </c>
      <c r="AE143" s="46" t="s">
        <v>57</v>
      </c>
      <c r="AF143" s="46" t="s">
        <v>57</v>
      </c>
      <c r="AG143" s="46" t="s">
        <v>57</v>
      </c>
    </row>
    <row r="144" spans="2:33" ht="36" x14ac:dyDescent="0.2">
      <c r="B144" s="50" t="s">
        <v>365</v>
      </c>
      <c r="C144" s="46" t="s">
        <v>313</v>
      </c>
      <c r="D144" s="49">
        <v>108</v>
      </c>
      <c r="E144" s="49" t="s">
        <v>0</v>
      </c>
      <c r="F144" s="49">
        <v>81151600</v>
      </c>
      <c r="G144" s="49" t="s">
        <v>737</v>
      </c>
      <c r="H144" s="49" t="s">
        <v>67</v>
      </c>
      <c r="I144" s="49" t="s">
        <v>67</v>
      </c>
      <c r="J144" s="49">
        <v>4</v>
      </c>
      <c r="K144" s="49" t="s">
        <v>53</v>
      </c>
      <c r="L144" s="46" t="s">
        <v>54</v>
      </c>
      <c r="M144" s="46" t="s">
        <v>55</v>
      </c>
      <c r="N144" s="46">
        <v>36953164</v>
      </c>
      <c r="O144" s="46">
        <v>36953164</v>
      </c>
      <c r="P144" s="46" t="s">
        <v>56</v>
      </c>
      <c r="Q144" s="46" t="s">
        <v>57</v>
      </c>
      <c r="R144" s="46">
        <v>1</v>
      </c>
      <c r="S144" s="46" t="s">
        <v>58</v>
      </c>
      <c r="T144" s="46" t="s">
        <v>294</v>
      </c>
      <c r="U144" s="46" t="s">
        <v>313</v>
      </c>
      <c r="V144" s="46" t="s">
        <v>295</v>
      </c>
      <c r="W144" s="46" t="s">
        <v>296</v>
      </c>
      <c r="X144" s="46" t="s">
        <v>350</v>
      </c>
      <c r="Y144" s="46" t="s">
        <v>360</v>
      </c>
      <c r="Z144" s="46" t="s">
        <v>361</v>
      </c>
      <c r="AA144" s="46" t="s">
        <v>362</v>
      </c>
      <c r="AB144" s="46" t="s">
        <v>363</v>
      </c>
      <c r="AC144" s="46" t="s">
        <v>104</v>
      </c>
      <c r="AD144" s="46" t="s">
        <v>57</v>
      </c>
      <c r="AE144" s="46" t="s">
        <v>57</v>
      </c>
      <c r="AF144" s="46" t="s">
        <v>57</v>
      </c>
      <c r="AG144" s="46" t="s">
        <v>57</v>
      </c>
    </row>
    <row r="145" spans="2:33" ht="36" x14ac:dyDescent="0.2">
      <c r="B145" s="50" t="s">
        <v>365</v>
      </c>
      <c r="C145" s="46" t="s">
        <v>313</v>
      </c>
      <c r="D145" s="49">
        <v>109</v>
      </c>
      <c r="E145" s="49" t="s">
        <v>1</v>
      </c>
      <c r="F145" s="49">
        <v>81151600</v>
      </c>
      <c r="G145" s="49" t="s">
        <v>738</v>
      </c>
      <c r="H145" s="49" t="s">
        <v>67</v>
      </c>
      <c r="I145" s="49" t="s">
        <v>67</v>
      </c>
      <c r="J145" s="49">
        <v>161</v>
      </c>
      <c r="K145" s="49" t="s">
        <v>574</v>
      </c>
      <c r="L145" s="46" t="s">
        <v>54</v>
      </c>
      <c r="M145" s="46" t="s">
        <v>55</v>
      </c>
      <c r="N145" s="46">
        <v>28333258</v>
      </c>
      <c r="O145" s="46">
        <v>28333258</v>
      </c>
      <c r="P145" s="46" t="s">
        <v>56</v>
      </c>
      <c r="Q145" s="46" t="s">
        <v>57</v>
      </c>
      <c r="R145" s="46">
        <v>1</v>
      </c>
      <c r="S145" s="46" t="s">
        <v>58</v>
      </c>
      <c r="T145" s="46" t="s">
        <v>294</v>
      </c>
      <c r="U145" s="46" t="s">
        <v>313</v>
      </c>
      <c r="V145" s="46" t="s">
        <v>295</v>
      </c>
      <c r="W145" s="46" t="s">
        <v>296</v>
      </c>
      <c r="X145" s="46" t="s">
        <v>335</v>
      </c>
      <c r="Y145" s="46" t="s">
        <v>336</v>
      </c>
      <c r="Z145" s="46" t="s">
        <v>739</v>
      </c>
      <c r="AA145" s="46" t="s">
        <v>338</v>
      </c>
      <c r="AB145" s="46" t="s">
        <v>339</v>
      </c>
      <c r="AC145" s="46" t="s">
        <v>104</v>
      </c>
      <c r="AD145" s="46" t="s">
        <v>331</v>
      </c>
      <c r="AE145" s="46" t="s">
        <v>367</v>
      </c>
      <c r="AF145" s="46" t="s">
        <v>198</v>
      </c>
      <c r="AG145" s="46" t="s">
        <v>740</v>
      </c>
    </row>
    <row r="146" spans="2:33" ht="56.25" x14ac:dyDescent="0.2">
      <c r="B146" s="50" t="s">
        <v>365</v>
      </c>
      <c r="C146" s="46" t="s">
        <v>313</v>
      </c>
      <c r="D146" s="49">
        <v>110</v>
      </c>
      <c r="E146" s="49" t="s">
        <v>1</v>
      </c>
      <c r="F146" s="49">
        <v>81151600</v>
      </c>
      <c r="G146" s="49" t="s">
        <v>741</v>
      </c>
      <c r="H146" s="49" t="s">
        <v>67</v>
      </c>
      <c r="I146" s="49" t="s">
        <v>67</v>
      </c>
      <c r="J146" s="49">
        <v>156</v>
      </c>
      <c r="K146" s="49" t="s">
        <v>574</v>
      </c>
      <c r="L146" s="46" t="s">
        <v>54</v>
      </c>
      <c r="M146" s="46" t="s">
        <v>55</v>
      </c>
      <c r="N146" s="46">
        <v>48039113</v>
      </c>
      <c r="O146" s="46">
        <v>48039113</v>
      </c>
      <c r="P146" s="46" t="s">
        <v>56</v>
      </c>
      <c r="Q146" s="46" t="s">
        <v>57</v>
      </c>
      <c r="R146" s="46">
        <v>1</v>
      </c>
      <c r="S146" s="46" t="s">
        <v>58</v>
      </c>
      <c r="T146" s="46" t="s">
        <v>294</v>
      </c>
      <c r="U146" s="46" t="s">
        <v>313</v>
      </c>
      <c r="V146" s="46" t="s">
        <v>295</v>
      </c>
      <c r="W146" s="46" t="s">
        <v>296</v>
      </c>
      <c r="X146" s="46" t="s">
        <v>335</v>
      </c>
      <c r="Y146" s="46" t="s">
        <v>342</v>
      </c>
      <c r="Z146" s="46" t="s">
        <v>742</v>
      </c>
      <c r="AA146" s="46" t="s">
        <v>344</v>
      </c>
      <c r="AB146" s="46" t="s">
        <v>345</v>
      </c>
      <c r="AC146" s="46" t="s">
        <v>104</v>
      </c>
      <c r="AD146" s="46" t="s">
        <v>678</v>
      </c>
      <c r="AE146" s="46" t="s">
        <v>367</v>
      </c>
      <c r="AF146" s="46" t="s">
        <v>198</v>
      </c>
      <c r="AG146" s="46" t="s">
        <v>740</v>
      </c>
    </row>
    <row r="147" spans="2:33" ht="36" x14ac:dyDescent="0.2">
      <c r="B147" s="50" t="s">
        <v>365</v>
      </c>
      <c r="C147" s="46" t="s">
        <v>313</v>
      </c>
      <c r="D147" s="49">
        <v>111</v>
      </c>
      <c r="E147" s="49" t="s">
        <v>1</v>
      </c>
      <c r="F147" s="49">
        <v>81151600</v>
      </c>
      <c r="G147" s="49" t="s">
        <v>743</v>
      </c>
      <c r="H147" s="49" t="s">
        <v>67</v>
      </c>
      <c r="I147" s="49" t="s">
        <v>67</v>
      </c>
      <c r="J147" s="49">
        <v>159</v>
      </c>
      <c r="K147" s="49" t="s">
        <v>574</v>
      </c>
      <c r="L147" s="46" t="s">
        <v>54</v>
      </c>
      <c r="M147" s="46" t="s">
        <v>55</v>
      </c>
      <c r="N147" s="46">
        <v>37579528</v>
      </c>
      <c r="O147" s="46">
        <v>37579528</v>
      </c>
      <c r="P147" s="46" t="s">
        <v>56</v>
      </c>
      <c r="Q147" s="46" t="s">
        <v>57</v>
      </c>
      <c r="R147" s="46">
        <v>1</v>
      </c>
      <c r="S147" s="46" t="s">
        <v>58</v>
      </c>
      <c r="T147" s="46" t="s">
        <v>294</v>
      </c>
      <c r="U147" s="46" t="s">
        <v>313</v>
      </c>
      <c r="V147" s="46" t="s">
        <v>295</v>
      </c>
      <c r="W147" s="46" t="s">
        <v>296</v>
      </c>
      <c r="X147" s="46" t="s">
        <v>335</v>
      </c>
      <c r="Y147" s="46" t="s">
        <v>342</v>
      </c>
      <c r="Z147" s="46" t="s">
        <v>742</v>
      </c>
      <c r="AA147" s="46" t="s">
        <v>344</v>
      </c>
      <c r="AB147" s="46" t="s">
        <v>345</v>
      </c>
      <c r="AC147" s="46" t="s">
        <v>104</v>
      </c>
      <c r="AD147" s="46" t="s">
        <v>678</v>
      </c>
      <c r="AE147" s="46" t="s">
        <v>367</v>
      </c>
      <c r="AF147" s="46" t="s">
        <v>198</v>
      </c>
      <c r="AG147" s="46" t="s">
        <v>744</v>
      </c>
    </row>
    <row r="148" spans="2:33" ht="36" x14ac:dyDescent="0.2">
      <c r="B148" s="50" t="s">
        <v>365</v>
      </c>
      <c r="C148" s="46" t="s">
        <v>313</v>
      </c>
      <c r="D148" s="49">
        <v>112</v>
      </c>
      <c r="E148" s="49" t="s">
        <v>1</v>
      </c>
      <c r="F148" s="49">
        <v>81151600</v>
      </c>
      <c r="G148" s="49" t="s">
        <v>745</v>
      </c>
      <c r="H148" s="49" t="s">
        <v>67</v>
      </c>
      <c r="I148" s="49" t="s">
        <v>67</v>
      </c>
      <c r="J148" s="49">
        <v>159</v>
      </c>
      <c r="K148" s="49" t="s">
        <v>574</v>
      </c>
      <c r="L148" s="46" t="s">
        <v>54</v>
      </c>
      <c r="M148" s="46" t="s">
        <v>55</v>
      </c>
      <c r="N148" s="46">
        <v>55470224</v>
      </c>
      <c r="O148" s="46">
        <v>55470224</v>
      </c>
      <c r="P148" s="46" t="s">
        <v>56</v>
      </c>
      <c r="Q148" s="46" t="s">
        <v>57</v>
      </c>
      <c r="R148" s="46">
        <v>1</v>
      </c>
      <c r="S148" s="46" t="s">
        <v>58</v>
      </c>
      <c r="T148" s="46" t="s">
        <v>294</v>
      </c>
      <c r="U148" s="46" t="s">
        <v>313</v>
      </c>
      <c r="V148" s="46" t="s">
        <v>295</v>
      </c>
      <c r="W148" s="46" t="s">
        <v>296</v>
      </c>
      <c r="X148" s="46" t="s">
        <v>335</v>
      </c>
      <c r="Y148" s="46" t="s">
        <v>688</v>
      </c>
      <c r="Z148" s="46" t="s">
        <v>746</v>
      </c>
      <c r="AA148" s="46" t="s">
        <v>690</v>
      </c>
      <c r="AB148" s="46" t="s">
        <v>729</v>
      </c>
      <c r="AC148" s="46" t="s">
        <v>104</v>
      </c>
      <c r="AD148" s="46" t="s">
        <v>302</v>
      </c>
      <c r="AE148" s="46" t="s">
        <v>332</v>
      </c>
      <c r="AF148" s="46" t="s">
        <v>198</v>
      </c>
      <c r="AG148" s="46" t="s">
        <v>670</v>
      </c>
    </row>
    <row r="149" spans="2:33" ht="36" x14ac:dyDescent="0.2">
      <c r="B149" s="50" t="s">
        <v>365</v>
      </c>
      <c r="C149" s="46" t="s">
        <v>313</v>
      </c>
      <c r="D149" s="49">
        <v>113</v>
      </c>
      <c r="E149" s="49" t="s">
        <v>1</v>
      </c>
      <c r="F149" s="49">
        <v>81151600</v>
      </c>
      <c r="G149" s="49" t="s">
        <v>747</v>
      </c>
      <c r="H149" s="49" t="s">
        <v>67</v>
      </c>
      <c r="I149" s="49" t="s">
        <v>67</v>
      </c>
      <c r="J149" s="49">
        <v>159</v>
      </c>
      <c r="K149" s="49" t="s">
        <v>574</v>
      </c>
      <c r="L149" s="46" t="s">
        <v>54</v>
      </c>
      <c r="M149" s="46" t="s">
        <v>55</v>
      </c>
      <c r="N149" s="46">
        <v>14737715</v>
      </c>
      <c r="O149" s="46">
        <v>14737715</v>
      </c>
      <c r="P149" s="46" t="s">
        <v>56</v>
      </c>
      <c r="Q149" s="46" t="s">
        <v>57</v>
      </c>
      <c r="R149" s="46">
        <v>1</v>
      </c>
      <c r="S149" s="46" t="s">
        <v>58</v>
      </c>
      <c r="T149" s="46" t="s">
        <v>294</v>
      </c>
      <c r="U149" s="46" t="s">
        <v>313</v>
      </c>
      <c r="V149" s="46" t="s">
        <v>295</v>
      </c>
      <c r="W149" s="46" t="s">
        <v>296</v>
      </c>
      <c r="X149" s="46" t="s">
        <v>335</v>
      </c>
      <c r="Y149" s="46" t="s">
        <v>342</v>
      </c>
      <c r="Z149" s="46" t="s">
        <v>742</v>
      </c>
      <c r="AA149" s="46" t="s">
        <v>344</v>
      </c>
      <c r="AB149" s="46" t="s">
        <v>345</v>
      </c>
      <c r="AC149" s="46" t="s">
        <v>104</v>
      </c>
      <c r="AD149" s="46" t="s">
        <v>678</v>
      </c>
      <c r="AE149" s="46" t="s">
        <v>367</v>
      </c>
      <c r="AF149" s="46" t="s">
        <v>198</v>
      </c>
      <c r="AG149" s="46" t="s">
        <v>748</v>
      </c>
    </row>
    <row r="150" spans="2:33" ht="45" x14ac:dyDescent="0.2">
      <c r="B150" s="50" t="s">
        <v>365</v>
      </c>
      <c r="C150" s="46" t="s">
        <v>313</v>
      </c>
      <c r="D150" s="49">
        <v>114</v>
      </c>
      <c r="E150" s="49" t="s">
        <v>1</v>
      </c>
      <c r="F150" s="49">
        <v>81151600</v>
      </c>
      <c r="G150" s="49" t="s">
        <v>749</v>
      </c>
      <c r="H150" s="49" t="s">
        <v>67</v>
      </c>
      <c r="I150" s="49" t="s">
        <v>67</v>
      </c>
      <c r="J150" s="49">
        <v>159</v>
      </c>
      <c r="K150" s="49" t="s">
        <v>574</v>
      </c>
      <c r="L150" s="46" t="s">
        <v>54</v>
      </c>
      <c r="M150" s="46" t="s">
        <v>55</v>
      </c>
      <c r="N150" s="46">
        <v>15021133</v>
      </c>
      <c r="O150" s="46">
        <v>15021133</v>
      </c>
      <c r="P150" s="46" t="s">
        <v>56</v>
      </c>
      <c r="Q150" s="46" t="s">
        <v>57</v>
      </c>
      <c r="R150" s="46">
        <v>1</v>
      </c>
      <c r="S150" s="46" t="s">
        <v>58</v>
      </c>
      <c r="T150" s="46" t="s">
        <v>294</v>
      </c>
      <c r="U150" s="46" t="s">
        <v>313</v>
      </c>
      <c r="V150" s="46" t="s">
        <v>295</v>
      </c>
      <c r="W150" s="46" t="s">
        <v>296</v>
      </c>
      <c r="X150" s="46" t="s">
        <v>335</v>
      </c>
      <c r="Y150" s="46" t="s">
        <v>342</v>
      </c>
      <c r="Z150" s="46" t="s">
        <v>343</v>
      </c>
      <c r="AA150" s="46" t="s">
        <v>344</v>
      </c>
      <c r="AB150" s="46" t="s">
        <v>345</v>
      </c>
      <c r="AC150" s="46" t="s">
        <v>104</v>
      </c>
      <c r="AD150" s="46" t="s">
        <v>678</v>
      </c>
      <c r="AE150" s="46" t="s">
        <v>367</v>
      </c>
      <c r="AF150" s="46" t="s">
        <v>198</v>
      </c>
      <c r="AG150" s="46" t="s">
        <v>748</v>
      </c>
    </row>
    <row r="151" spans="2:33" ht="45" x14ac:dyDescent="0.2">
      <c r="B151" s="50" t="s">
        <v>365</v>
      </c>
      <c r="C151" s="46" t="s">
        <v>579</v>
      </c>
      <c r="D151" s="49">
        <v>115</v>
      </c>
      <c r="E151" s="49" t="s">
        <v>0</v>
      </c>
      <c r="F151" s="49">
        <v>81151600</v>
      </c>
      <c r="G151" s="49" t="s">
        <v>750</v>
      </c>
      <c r="H151" s="49" t="s">
        <v>173</v>
      </c>
      <c r="I151" s="49" t="s">
        <v>173</v>
      </c>
      <c r="J151" s="49">
        <v>6</v>
      </c>
      <c r="K151" s="49" t="s">
        <v>53</v>
      </c>
      <c r="L151" s="46" t="s">
        <v>54</v>
      </c>
      <c r="M151" s="46" t="s">
        <v>55</v>
      </c>
      <c r="N151" s="46">
        <v>49504179</v>
      </c>
      <c r="O151" s="46">
        <v>49504179</v>
      </c>
      <c r="P151" s="46" t="s">
        <v>56</v>
      </c>
      <c r="Q151" s="46" t="s">
        <v>57</v>
      </c>
      <c r="R151" s="46">
        <v>1</v>
      </c>
      <c r="S151" s="46" t="s">
        <v>58</v>
      </c>
      <c r="T151" s="46" t="s">
        <v>294</v>
      </c>
      <c r="U151" s="46" t="s">
        <v>579</v>
      </c>
      <c r="V151" s="46" t="s">
        <v>295</v>
      </c>
      <c r="W151" s="46" t="s">
        <v>581</v>
      </c>
      <c r="X151" s="46" t="s">
        <v>350</v>
      </c>
      <c r="Y151" s="46" t="s">
        <v>582</v>
      </c>
      <c r="Z151" s="46" t="s">
        <v>634</v>
      </c>
      <c r="AA151" s="46" t="s">
        <v>584</v>
      </c>
      <c r="AB151" s="46" t="s">
        <v>585</v>
      </c>
      <c r="AC151" s="46" t="s">
        <v>104</v>
      </c>
      <c r="AD151" s="46" t="s">
        <v>57</v>
      </c>
      <c r="AE151" s="46" t="s">
        <v>57</v>
      </c>
      <c r="AF151" s="46" t="s">
        <v>57</v>
      </c>
      <c r="AG151" s="46" t="s">
        <v>57</v>
      </c>
    </row>
    <row r="152" spans="2:33" ht="45" x14ac:dyDescent="0.2">
      <c r="B152" s="50" t="s">
        <v>365</v>
      </c>
      <c r="C152" s="46" t="s">
        <v>579</v>
      </c>
      <c r="D152" s="49">
        <v>116</v>
      </c>
      <c r="E152" s="49" t="s">
        <v>1</v>
      </c>
      <c r="F152" s="49">
        <v>41103211</v>
      </c>
      <c r="G152" s="49" t="s">
        <v>751</v>
      </c>
      <c r="H152" s="49" t="s">
        <v>74</v>
      </c>
      <c r="I152" s="49" t="s">
        <v>74</v>
      </c>
      <c r="J152" s="49">
        <v>5</v>
      </c>
      <c r="K152" s="49" t="s">
        <v>53</v>
      </c>
      <c r="L152" s="46" t="s">
        <v>54</v>
      </c>
      <c r="M152" s="46" t="s">
        <v>55</v>
      </c>
      <c r="N152" s="46">
        <v>49504179</v>
      </c>
      <c r="O152" s="46">
        <v>49504179</v>
      </c>
      <c r="P152" s="46" t="s">
        <v>56</v>
      </c>
      <c r="Q152" s="46" t="s">
        <v>57</v>
      </c>
      <c r="R152" s="46">
        <v>1</v>
      </c>
      <c r="S152" s="46" t="s">
        <v>58</v>
      </c>
      <c r="T152" s="46" t="s">
        <v>294</v>
      </c>
      <c r="U152" s="46" t="s">
        <v>579</v>
      </c>
      <c r="V152" s="46" t="s">
        <v>295</v>
      </c>
      <c r="W152" s="46" t="s">
        <v>581</v>
      </c>
      <c r="X152" s="46" t="s">
        <v>350</v>
      </c>
      <c r="Y152" s="46" t="s">
        <v>582</v>
      </c>
      <c r="Z152" s="46" t="s">
        <v>634</v>
      </c>
      <c r="AA152" s="46" t="s">
        <v>584</v>
      </c>
      <c r="AB152" s="46" t="s">
        <v>585</v>
      </c>
      <c r="AC152" s="46" t="s">
        <v>104</v>
      </c>
      <c r="AD152" s="46" t="s">
        <v>586</v>
      </c>
      <c r="AE152" s="46" t="s">
        <v>587</v>
      </c>
      <c r="AF152" s="46" t="s">
        <v>619</v>
      </c>
      <c r="AG152" s="46" t="s">
        <v>57</v>
      </c>
    </row>
    <row r="153" spans="2:33" ht="36" x14ac:dyDescent="0.2">
      <c r="B153" s="50" t="s">
        <v>365</v>
      </c>
      <c r="C153" s="46" t="s">
        <v>579</v>
      </c>
      <c r="D153" s="49">
        <v>117</v>
      </c>
      <c r="E153" s="49" t="s">
        <v>0</v>
      </c>
      <c r="F153" s="49">
        <v>81151600</v>
      </c>
      <c r="G153" s="49" t="s">
        <v>752</v>
      </c>
      <c r="H153" s="49" t="s">
        <v>67</v>
      </c>
      <c r="I153" s="49" t="s">
        <v>67</v>
      </c>
      <c r="J153" s="49">
        <v>4</v>
      </c>
      <c r="K153" s="49" t="s">
        <v>53</v>
      </c>
      <c r="L153" s="46" t="s">
        <v>230</v>
      </c>
      <c r="M153" s="46" t="s">
        <v>55</v>
      </c>
      <c r="N153" s="46">
        <v>440000000</v>
      </c>
      <c r="O153" s="46">
        <v>440000000</v>
      </c>
      <c r="P153" s="46" t="s">
        <v>56</v>
      </c>
      <c r="Q153" s="46" t="s">
        <v>57</v>
      </c>
      <c r="R153" s="46">
        <v>1</v>
      </c>
      <c r="S153" s="46" t="s">
        <v>58</v>
      </c>
      <c r="T153" s="46" t="s">
        <v>294</v>
      </c>
      <c r="U153" s="46" t="s">
        <v>579</v>
      </c>
      <c r="V153" s="46" t="s">
        <v>295</v>
      </c>
      <c r="W153" s="46" t="s">
        <v>581</v>
      </c>
      <c r="X153" s="46" t="s">
        <v>350</v>
      </c>
      <c r="Y153" s="46" t="s">
        <v>582</v>
      </c>
      <c r="Z153" s="46" t="s">
        <v>634</v>
      </c>
      <c r="AA153" s="46" t="s">
        <v>584</v>
      </c>
      <c r="AB153" s="46" t="s">
        <v>585</v>
      </c>
      <c r="AC153" s="46" t="s">
        <v>104</v>
      </c>
      <c r="AD153" s="46" t="s">
        <v>57</v>
      </c>
      <c r="AE153" s="46" t="s">
        <v>57</v>
      </c>
      <c r="AF153" s="46" t="s">
        <v>57</v>
      </c>
      <c r="AG153" s="46" t="s">
        <v>57</v>
      </c>
    </row>
    <row r="154" spans="2:33" ht="36" x14ac:dyDescent="0.2">
      <c r="B154" s="50" t="s">
        <v>365</v>
      </c>
      <c r="C154" s="46" t="s">
        <v>579</v>
      </c>
      <c r="D154" s="49">
        <v>118</v>
      </c>
      <c r="E154" s="49" t="s">
        <v>1</v>
      </c>
      <c r="F154" s="49">
        <v>41113900</v>
      </c>
      <c r="G154" s="49" t="s">
        <v>753</v>
      </c>
      <c r="H154" s="49" t="s">
        <v>74</v>
      </c>
      <c r="I154" s="49" t="s">
        <v>74</v>
      </c>
      <c r="J154" s="49">
        <v>4</v>
      </c>
      <c r="K154" s="49" t="s">
        <v>53</v>
      </c>
      <c r="L154" s="46" t="s">
        <v>230</v>
      </c>
      <c r="M154" s="46" t="s">
        <v>55</v>
      </c>
      <c r="N154" s="46">
        <v>120200000</v>
      </c>
      <c r="O154" s="46">
        <v>120200000</v>
      </c>
      <c r="P154" s="46" t="s">
        <v>56</v>
      </c>
      <c r="Q154" s="46" t="s">
        <v>57</v>
      </c>
      <c r="R154" s="46">
        <v>1</v>
      </c>
      <c r="S154" s="46" t="s">
        <v>58</v>
      </c>
      <c r="T154" s="46" t="s">
        <v>294</v>
      </c>
      <c r="U154" s="46" t="s">
        <v>579</v>
      </c>
      <c r="V154" s="46" t="s">
        <v>295</v>
      </c>
      <c r="W154" s="46" t="s">
        <v>581</v>
      </c>
      <c r="X154" s="46" t="s">
        <v>350</v>
      </c>
      <c r="Y154" s="46" t="s">
        <v>582</v>
      </c>
      <c r="Z154" s="46" t="s">
        <v>634</v>
      </c>
      <c r="AA154" s="46" t="s">
        <v>584</v>
      </c>
      <c r="AB154" s="46" t="s">
        <v>585</v>
      </c>
      <c r="AC154" s="46" t="s">
        <v>104</v>
      </c>
      <c r="AD154" s="46" t="s">
        <v>586</v>
      </c>
      <c r="AE154" s="46" t="s">
        <v>587</v>
      </c>
      <c r="AF154" s="46" t="s">
        <v>323</v>
      </c>
      <c r="AG154" s="46" t="s">
        <v>57</v>
      </c>
    </row>
    <row r="155" spans="2:33" ht="36" x14ac:dyDescent="0.2">
      <c r="B155" s="50" t="s">
        <v>365</v>
      </c>
      <c r="C155" s="46" t="s">
        <v>579</v>
      </c>
      <c r="D155" s="49">
        <v>119</v>
      </c>
      <c r="E155" s="49" t="s">
        <v>1</v>
      </c>
      <c r="F155" s="49">
        <v>41113900</v>
      </c>
      <c r="G155" s="49" t="s">
        <v>754</v>
      </c>
      <c r="H155" s="49" t="s">
        <v>74</v>
      </c>
      <c r="I155" s="49" t="s">
        <v>74</v>
      </c>
      <c r="J155" s="49">
        <v>4</v>
      </c>
      <c r="K155" s="49" t="s">
        <v>53</v>
      </c>
      <c r="L155" s="46" t="s">
        <v>230</v>
      </c>
      <c r="M155" s="46" t="s">
        <v>55</v>
      </c>
      <c r="N155" s="46">
        <v>26720000</v>
      </c>
      <c r="O155" s="46">
        <v>26720000</v>
      </c>
      <c r="P155" s="46" t="s">
        <v>56</v>
      </c>
      <c r="Q155" s="46" t="s">
        <v>57</v>
      </c>
      <c r="R155" s="46">
        <v>1</v>
      </c>
      <c r="S155" s="46" t="s">
        <v>58</v>
      </c>
      <c r="T155" s="46" t="s">
        <v>294</v>
      </c>
      <c r="U155" s="46" t="s">
        <v>579</v>
      </c>
      <c r="V155" s="46" t="s">
        <v>295</v>
      </c>
      <c r="W155" s="46" t="s">
        <v>581</v>
      </c>
      <c r="X155" s="46" t="s">
        <v>350</v>
      </c>
      <c r="Y155" s="46" t="s">
        <v>582</v>
      </c>
      <c r="Z155" s="46" t="s">
        <v>634</v>
      </c>
      <c r="AA155" s="46" t="s">
        <v>584</v>
      </c>
      <c r="AB155" s="46" t="s">
        <v>585</v>
      </c>
      <c r="AC155" s="46" t="s">
        <v>104</v>
      </c>
      <c r="AD155" s="46" t="s">
        <v>586</v>
      </c>
      <c r="AE155" s="46" t="s">
        <v>587</v>
      </c>
      <c r="AF155" s="46" t="s">
        <v>323</v>
      </c>
      <c r="AG155" s="46" t="s">
        <v>57</v>
      </c>
    </row>
    <row r="156" spans="2:33" ht="36" x14ac:dyDescent="0.2">
      <c r="B156" s="50" t="s">
        <v>365</v>
      </c>
      <c r="C156" s="46" t="s">
        <v>579</v>
      </c>
      <c r="D156" s="49">
        <v>120</v>
      </c>
      <c r="E156" s="49" t="s">
        <v>1</v>
      </c>
      <c r="F156" s="49">
        <v>41113900</v>
      </c>
      <c r="G156" s="49" t="s">
        <v>755</v>
      </c>
      <c r="H156" s="49" t="s">
        <v>74</v>
      </c>
      <c r="I156" s="49" t="s">
        <v>74</v>
      </c>
      <c r="J156" s="49">
        <v>4</v>
      </c>
      <c r="K156" s="49" t="s">
        <v>53</v>
      </c>
      <c r="L156" s="46" t="s">
        <v>230</v>
      </c>
      <c r="M156" s="46" t="s">
        <v>55</v>
      </c>
      <c r="N156" s="46">
        <v>293080000</v>
      </c>
      <c r="O156" s="46">
        <v>293080000</v>
      </c>
      <c r="P156" s="46" t="s">
        <v>56</v>
      </c>
      <c r="Q156" s="46" t="s">
        <v>57</v>
      </c>
      <c r="R156" s="46">
        <v>1</v>
      </c>
      <c r="S156" s="46" t="s">
        <v>58</v>
      </c>
      <c r="T156" s="46" t="s">
        <v>294</v>
      </c>
      <c r="U156" s="46" t="s">
        <v>579</v>
      </c>
      <c r="V156" s="46" t="s">
        <v>295</v>
      </c>
      <c r="W156" s="46" t="s">
        <v>581</v>
      </c>
      <c r="X156" s="46" t="s">
        <v>350</v>
      </c>
      <c r="Y156" s="46" t="s">
        <v>582</v>
      </c>
      <c r="Z156" s="46" t="s">
        <v>634</v>
      </c>
      <c r="AA156" s="46" t="s">
        <v>584</v>
      </c>
      <c r="AB156" s="46" t="s">
        <v>585</v>
      </c>
      <c r="AC156" s="46" t="s">
        <v>104</v>
      </c>
      <c r="AD156" s="46" t="s">
        <v>586</v>
      </c>
      <c r="AE156" s="46" t="s">
        <v>587</v>
      </c>
      <c r="AF156" s="46" t="s">
        <v>323</v>
      </c>
      <c r="AG156" s="46" t="s">
        <v>57</v>
      </c>
    </row>
    <row r="157" spans="2:33" ht="36" x14ac:dyDescent="0.2">
      <c r="B157" s="50" t="s">
        <v>365</v>
      </c>
      <c r="C157" s="46" t="s">
        <v>306</v>
      </c>
      <c r="D157" s="49">
        <v>121</v>
      </c>
      <c r="E157" s="49" t="s">
        <v>0</v>
      </c>
      <c r="F157" s="49">
        <v>81151601</v>
      </c>
      <c r="G157" s="49" t="s">
        <v>756</v>
      </c>
      <c r="H157" s="49" t="s">
        <v>757</v>
      </c>
      <c r="I157" s="49" t="s">
        <v>757</v>
      </c>
      <c r="J157" s="49">
        <v>45</v>
      </c>
      <c r="K157" s="49" t="s">
        <v>65</v>
      </c>
      <c r="L157" s="46" t="s">
        <v>758</v>
      </c>
      <c r="M157" s="46" t="s">
        <v>55</v>
      </c>
      <c r="N157" s="46">
        <v>800000000</v>
      </c>
      <c r="O157" s="46">
        <v>800000000</v>
      </c>
      <c r="P157" s="46" t="s">
        <v>56</v>
      </c>
      <c r="Q157" s="46" t="s">
        <v>57</v>
      </c>
      <c r="R157" s="46">
        <v>1</v>
      </c>
      <c r="S157" s="46" t="s">
        <v>58</v>
      </c>
      <c r="T157" s="46" t="s">
        <v>294</v>
      </c>
      <c r="U157" s="46" t="s">
        <v>306</v>
      </c>
      <c r="V157" s="46" t="s">
        <v>295</v>
      </c>
      <c r="W157" s="46" t="s">
        <v>759</v>
      </c>
      <c r="X157" s="46" t="s">
        <v>297</v>
      </c>
      <c r="Y157" s="46" t="s">
        <v>314</v>
      </c>
      <c r="Z157" s="46" t="s">
        <v>315</v>
      </c>
      <c r="AA157" s="46" t="s">
        <v>316</v>
      </c>
      <c r="AB157" s="46" t="s">
        <v>317</v>
      </c>
      <c r="AC157" s="46" t="s">
        <v>104</v>
      </c>
      <c r="AD157" s="46" t="s">
        <v>57</v>
      </c>
      <c r="AE157" s="46" t="s">
        <v>57</v>
      </c>
      <c r="AF157" s="46" t="s">
        <v>57</v>
      </c>
      <c r="AG157" s="46" t="s">
        <v>57</v>
      </c>
    </row>
    <row r="158" spans="2:33" ht="36" customHeight="1" x14ac:dyDescent="0.2">
      <c r="B158" s="166" t="s">
        <v>365</v>
      </c>
      <c r="C158" s="168" t="s">
        <v>306</v>
      </c>
      <c r="D158" s="165">
        <v>122</v>
      </c>
      <c r="E158" s="165" t="s">
        <v>1</v>
      </c>
      <c r="F158" s="165">
        <v>81151601</v>
      </c>
      <c r="G158" s="165" t="s">
        <v>756</v>
      </c>
      <c r="H158" s="165" t="s">
        <v>74</v>
      </c>
      <c r="I158" s="165" t="s">
        <v>74</v>
      </c>
      <c r="J158" s="165">
        <v>45</v>
      </c>
      <c r="K158" s="165" t="s">
        <v>65</v>
      </c>
      <c r="L158" s="164" t="s">
        <v>758</v>
      </c>
      <c r="M158" s="46" t="s">
        <v>55</v>
      </c>
      <c r="N158" s="164">
        <v>1028480000</v>
      </c>
      <c r="O158" s="46">
        <v>800000000</v>
      </c>
      <c r="P158" s="164" t="s">
        <v>56</v>
      </c>
      <c r="Q158" s="164" t="s">
        <v>57</v>
      </c>
      <c r="R158" s="164">
        <v>1</v>
      </c>
      <c r="S158" s="46" t="s">
        <v>58</v>
      </c>
      <c r="T158" s="46" t="s">
        <v>294</v>
      </c>
      <c r="U158" s="46" t="s">
        <v>306</v>
      </c>
      <c r="V158" s="46" t="s">
        <v>295</v>
      </c>
      <c r="W158" s="46" t="s">
        <v>759</v>
      </c>
      <c r="X158" s="46" t="s">
        <v>297</v>
      </c>
      <c r="Y158" s="46" t="s">
        <v>314</v>
      </c>
      <c r="Z158" s="46" t="s">
        <v>315</v>
      </c>
      <c r="AA158" s="46" t="s">
        <v>316</v>
      </c>
      <c r="AB158" s="46" t="s">
        <v>317</v>
      </c>
      <c r="AC158" s="46" t="s">
        <v>104</v>
      </c>
      <c r="AD158" s="46" t="s">
        <v>302</v>
      </c>
      <c r="AE158" s="46" t="s">
        <v>322</v>
      </c>
      <c r="AF158" s="46" t="s">
        <v>323</v>
      </c>
      <c r="AG158" s="46" t="s">
        <v>57</v>
      </c>
    </row>
    <row r="159" spans="2:33" ht="36" customHeight="1" x14ac:dyDescent="0.2">
      <c r="B159" s="167"/>
      <c r="C159" s="168"/>
      <c r="D159" s="165"/>
      <c r="E159" s="165"/>
      <c r="F159" s="165"/>
      <c r="G159" s="165"/>
      <c r="H159" s="165"/>
      <c r="I159" s="165"/>
      <c r="J159" s="165"/>
      <c r="K159" s="165"/>
      <c r="L159" s="164"/>
      <c r="M159" s="46" t="s">
        <v>55</v>
      </c>
      <c r="N159" s="164"/>
      <c r="O159" s="46">
        <v>228480000</v>
      </c>
      <c r="P159" s="164"/>
      <c r="Q159" s="164"/>
      <c r="R159" s="164"/>
      <c r="S159" s="46" t="s">
        <v>58</v>
      </c>
      <c r="T159" s="46" t="s">
        <v>294</v>
      </c>
      <c r="U159" s="46" t="s">
        <v>306</v>
      </c>
      <c r="V159" s="46" t="s">
        <v>295</v>
      </c>
      <c r="W159" s="46" t="s">
        <v>307</v>
      </c>
      <c r="X159" s="46" t="s">
        <v>297</v>
      </c>
      <c r="Y159" s="46" t="s">
        <v>688</v>
      </c>
      <c r="Z159" s="46" t="s">
        <v>695</v>
      </c>
      <c r="AA159" s="46" t="s">
        <v>690</v>
      </c>
      <c r="AB159" s="46" t="s">
        <v>691</v>
      </c>
      <c r="AC159" s="46" t="s">
        <v>104</v>
      </c>
      <c r="AD159" s="46" t="s">
        <v>302</v>
      </c>
      <c r="AE159" s="46" t="s">
        <v>322</v>
      </c>
      <c r="AF159" s="46" t="s">
        <v>323</v>
      </c>
      <c r="AG159" s="46" t="s">
        <v>57</v>
      </c>
    </row>
    <row r="160" spans="2:33" ht="56.25" x14ac:dyDescent="0.2">
      <c r="D160" s="49">
        <v>1</v>
      </c>
      <c r="E160" s="49" t="s">
        <v>1</v>
      </c>
      <c r="F160" s="49">
        <v>81101512</v>
      </c>
      <c r="G160" s="49" t="s">
        <v>760</v>
      </c>
      <c r="H160" s="49" t="s">
        <v>67</v>
      </c>
      <c r="I160" s="49" t="s">
        <v>67</v>
      </c>
      <c r="J160" s="49">
        <v>5</v>
      </c>
      <c r="K160" s="49" t="s">
        <v>761</v>
      </c>
      <c r="L160" s="46" t="s">
        <v>606</v>
      </c>
      <c r="M160" s="46" t="s">
        <v>55</v>
      </c>
      <c r="N160" s="46">
        <v>52000000</v>
      </c>
      <c r="O160" s="46">
        <v>52000000</v>
      </c>
      <c r="P160" s="46" t="s">
        <v>56</v>
      </c>
      <c r="Q160" s="46" t="s">
        <v>56</v>
      </c>
      <c r="R160" s="46">
        <v>1</v>
      </c>
      <c r="S160" s="46" t="s">
        <v>58</v>
      </c>
      <c r="T160" s="46" t="s">
        <v>17</v>
      </c>
      <c r="U160" s="46" t="s">
        <v>17</v>
      </c>
      <c r="V160" s="46" t="s">
        <v>153</v>
      </c>
      <c r="W160" s="46" t="s">
        <v>380</v>
      </c>
      <c r="X160" s="46" t="s">
        <v>762</v>
      </c>
      <c r="Y160" s="46" t="s">
        <v>763</v>
      </c>
      <c r="Z160" s="46" t="s">
        <v>764</v>
      </c>
      <c r="AA160" s="46" t="s">
        <v>765</v>
      </c>
      <c r="AB160" s="46" t="s">
        <v>433</v>
      </c>
      <c r="AC160" s="46" t="s">
        <v>104</v>
      </c>
      <c r="AD160" s="46" t="s">
        <v>766</v>
      </c>
      <c r="AE160" s="46" t="s">
        <v>121</v>
      </c>
      <c r="AF160" s="46" t="s">
        <v>89</v>
      </c>
      <c r="AG160" s="46" t="s">
        <v>767</v>
      </c>
    </row>
    <row r="161" spans="4:33" ht="45" x14ac:dyDescent="0.2">
      <c r="D161" s="49">
        <v>2</v>
      </c>
      <c r="E161" s="49" t="s">
        <v>1</v>
      </c>
      <c r="F161" s="49">
        <v>81101512</v>
      </c>
      <c r="G161" s="49" t="s">
        <v>768</v>
      </c>
      <c r="H161" s="49" t="s">
        <v>67</v>
      </c>
      <c r="I161" s="49" t="s">
        <v>67</v>
      </c>
      <c r="J161" s="49">
        <v>5</v>
      </c>
      <c r="K161" s="49" t="s">
        <v>761</v>
      </c>
      <c r="L161" s="46" t="s">
        <v>606</v>
      </c>
      <c r="M161" s="46" t="s">
        <v>55</v>
      </c>
      <c r="N161" s="46">
        <v>68033333.333333328</v>
      </c>
      <c r="O161" s="46">
        <v>68033333.333333328</v>
      </c>
      <c r="P161" s="46" t="s">
        <v>56</v>
      </c>
      <c r="Q161" s="46" t="s">
        <v>56</v>
      </c>
      <c r="R161" s="46">
        <v>1</v>
      </c>
      <c r="S161" s="46" t="s">
        <v>58</v>
      </c>
      <c r="T161" s="46" t="s">
        <v>17</v>
      </c>
      <c r="U161" s="46" t="s">
        <v>17</v>
      </c>
      <c r="V161" s="46" t="s">
        <v>153</v>
      </c>
      <c r="W161" s="46" t="s">
        <v>380</v>
      </c>
      <c r="X161" s="46" t="s">
        <v>762</v>
      </c>
      <c r="Y161" s="46" t="s">
        <v>382</v>
      </c>
      <c r="Z161" s="46" t="s">
        <v>769</v>
      </c>
      <c r="AA161" s="46" t="s">
        <v>770</v>
      </c>
      <c r="AB161" s="46" t="s">
        <v>444</v>
      </c>
      <c r="AC161" s="46" t="s">
        <v>104</v>
      </c>
      <c r="AD161" s="46" t="s">
        <v>766</v>
      </c>
      <c r="AF161" s="46" t="s">
        <v>89</v>
      </c>
      <c r="AG161" s="46" t="s">
        <v>771</v>
      </c>
    </row>
    <row r="162" spans="4:33" ht="45" x14ac:dyDescent="0.2">
      <c r="D162" s="49">
        <v>3</v>
      </c>
      <c r="E162" s="49" t="s">
        <v>1</v>
      </c>
      <c r="F162" s="49">
        <v>81101512</v>
      </c>
      <c r="G162" s="49" t="s">
        <v>772</v>
      </c>
      <c r="H162" s="49" t="s">
        <v>74</v>
      </c>
      <c r="I162" s="49" t="s">
        <v>74</v>
      </c>
      <c r="J162" s="49">
        <v>5</v>
      </c>
      <c r="K162" s="49" t="s">
        <v>761</v>
      </c>
      <c r="L162" s="46" t="s">
        <v>606</v>
      </c>
      <c r="M162" s="46" t="s">
        <v>55</v>
      </c>
      <c r="N162" s="46">
        <v>33833333.333333328</v>
      </c>
      <c r="O162" s="46">
        <v>33833333.333333328</v>
      </c>
      <c r="P162" s="46" t="s">
        <v>56</v>
      </c>
      <c r="Q162" s="46" t="s">
        <v>56</v>
      </c>
      <c r="R162" s="46">
        <v>1</v>
      </c>
      <c r="S162" s="46" t="s">
        <v>58</v>
      </c>
      <c r="T162" s="46" t="s">
        <v>17</v>
      </c>
      <c r="U162" s="46" t="s">
        <v>17</v>
      </c>
      <c r="V162" s="46" t="s">
        <v>153</v>
      </c>
      <c r="W162" s="46" t="s">
        <v>380</v>
      </c>
      <c r="X162" s="46" t="s">
        <v>762</v>
      </c>
      <c r="Y162" s="46" t="s">
        <v>382</v>
      </c>
      <c r="Z162" s="46" t="s">
        <v>383</v>
      </c>
      <c r="AA162" s="46" t="s">
        <v>384</v>
      </c>
      <c r="AB162" s="46" t="s">
        <v>444</v>
      </c>
      <c r="AC162" s="46" t="s">
        <v>104</v>
      </c>
      <c r="AD162" s="46" t="s">
        <v>766</v>
      </c>
      <c r="AF162" s="46" t="s">
        <v>89</v>
      </c>
      <c r="AG162" s="46" t="s">
        <v>773</v>
      </c>
    </row>
    <row r="163" spans="4:33" ht="67.5" x14ac:dyDescent="0.2">
      <c r="D163" s="49">
        <v>4</v>
      </c>
      <c r="E163" s="49" t="s">
        <v>1</v>
      </c>
      <c r="F163" s="49">
        <v>81101512</v>
      </c>
      <c r="G163" s="49" t="s">
        <v>774</v>
      </c>
      <c r="H163" s="49" t="s">
        <v>74</v>
      </c>
      <c r="I163" s="49" t="s">
        <v>74</v>
      </c>
      <c r="J163" s="49">
        <v>5</v>
      </c>
      <c r="K163" s="49" t="s">
        <v>761</v>
      </c>
      <c r="L163" s="46" t="s">
        <v>606</v>
      </c>
      <c r="M163" s="46" t="s">
        <v>55</v>
      </c>
      <c r="N163" s="46">
        <v>44950000</v>
      </c>
      <c r="O163" s="46">
        <v>44950000</v>
      </c>
      <c r="P163" s="46" t="s">
        <v>56</v>
      </c>
      <c r="Q163" s="46" t="s">
        <v>56</v>
      </c>
      <c r="R163" s="46">
        <v>1</v>
      </c>
      <c r="S163" s="46" t="s">
        <v>58</v>
      </c>
      <c r="T163" s="46" t="s">
        <v>17</v>
      </c>
      <c r="U163" s="46" t="s">
        <v>17</v>
      </c>
      <c r="V163" s="46" t="s">
        <v>153</v>
      </c>
      <c r="W163" s="46" t="s">
        <v>380</v>
      </c>
      <c r="X163" s="46" t="s">
        <v>762</v>
      </c>
      <c r="Y163" s="46" t="s">
        <v>382</v>
      </c>
      <c r="Z163" s="46" t="s">
        <v>383</v>
      </c>
      <c r="AA163" s="46" t="s">
        <v>384</v>
      </c>
      <c r="AB163" s="46" t="s">
        <v>444</v>
      </c>
      <c r="AC163" s="46" t="s">
        <v>104</v>
      </c>
      <c r="AD163" s="46" t="s">
        <v>766</v>
      </c>
      <c r="AF163" s="46" t="s">
        <v>89</v>
      </c>
      <c r="AG163" s="46" t="s">
        <v>390</v>
      </c>
    </row>
    <row r="164" spans="4:33" ht="56.25" x14ac:dyDescent="0.2">
      <c r="D164" s="49">
        <v>5</v>
      </c>
      <c r="E164" s="49" t="s">
        <v>1</v>
      </c>
      <c r="F164" s="49">
        <v>81101512</v>
      </c>
      <c r="G164" s="49" t="s">
        <v>775</v>
      </c>
      <c r="H164" s="49" t="s">
        <v>74</v>
      </c>
      <c r="I164" s="49" t="s">
        <v>74</v>
      </c>
      <c r="J164" s="49">
        <v>5</v>
      </c>
      <c r="K164" s="49" t="s">
        <v>761</v>
      </c>
      <c r="L164" s="46" t="s">
        <v>606</v>
      </c>
      <c r="M164" s="46" t="s">
        <v>55</v>
      </c>
      <c r="N164" s="46">
        <v>35000000</v>
      </c>
      <c r="O164" s="46">
        <v>35000000</v>
      </c>
      <c r="P164" s="46" t="s">
        <v>56</v>
      </c>
      <c r="Q164" s="46" t="s">
        <v>56</v>
      </c>
      <c r="R164" s="46">
        <v>1</v>
      </c>
      <c r="S164" s="46" t="s">
        <v>58</v>
      </c>
      <c r="T164" s="46" t="s">
        <v>17</v>
      </c>
      <c r="U164" s="46" t="s">
        <v>17</v>
      </c>
      <c r="V164" s="46" t="s">
        <v>153</v>
      </c>
      <c r="W164" s="46" t="s">
        <v>380</v>
      </c>
      <c r="X164" s="46" t="s">
        <v>762</v>
      </c>
      <c r="Y164" s="46" t="s">
        <v>776</v>
      </c>
      <c r="Z164" s="46" t="s">
        <v>777</v>
      </c>
      <c r="AA164" s="46" t="s">
        <v>778</v>
      </c>
      <c r="AB164" s="46" t="s">
        <v>779</v>
      </c>
      <c r="AC164" s="46" t="s">
        <v>104</v>
      </c>
      <c r="AD164" s="46" t="s">
        <v>389</v>
      </c>
      <c r="AF164" s="46" t="s">
        <v>89</v>
      </c>
      <c r="AG164" s="46" t="s">
        <v>780</v>
      </c>
    </row>
    <row r="165" spans="4:33" ht="78.75" x14ac:dyDescent="0.2">
      <c r="D165" s="49">
        <v>6</v>
      </c>
      <c r="E165" s="49" t="s">
        <v>1</v>
      </c>
      <c r="F165" s="49">
        <v>81101512</v>
      </c>
      <c r="G165" s="49" t="s">
        <v>781</v>
      </c>
      <c r="H165" s="49" t="s">
        <v>74</v>
      </c>
      <c r="I165" s="49" t="s">
        <v>74</v>
      </c>
      <c r="J165" s="49">
        <v>5</v>
      </c>
      <c r="K165" s="49" t="s">
        <v>761</v>
      </c>
      <c r="L165" s="46" t="s">
        <v>606</v>
      </c>
      <c r="M165" s="46" t="s">
        <v>55</v>
      </c>
      <c r="N165" s="46">
        <v>45600000</v>
      </c>
      <c r="O165" s="46">
        <v>45600000</v>
      </c>
      <c r="P165" s="46" t="s">
        <v>56</v>
      </c>
      <c r="Q165" s="46" t="s">
        <v>56</v>
      </c>
      <c r="R165" s="46">
        <v>1</v>
      </c>
      <c r="S165" s="46" t="s">
        <v>58</v>
      </c>
      <c r="T165" s="46" t="s">
        <v>17</v>
      </c>
      <c r="U165" s="46" t="s">
        <v>17</v>
      </c>
      <c r="V165" s="46" t="s">
        <v>153</v>
      </c>
      <c r="W165" s="46" t="s">
        <v>380</v>
      </c>
      <c r="X165" s="46" t="s">
        <v>782</v>
      </c>
      <c r="Y165" s="46" t="s">
        <v>61</v>
      </c>
      <c r="Z165" s="46" t="s">
        <v>154</v>
      </c>
      <c r="AA165" s="46" t="s">
        <v>141</v>
      </c>
      <c r="AB165" s="46" t="s">
        <v>195</v>
      </c>
      <c r="AC165" s="46" t="s">
        <v>104</v>
      </c>
      <c r="AD165" s="46" t="s">
        <v>389</v>
      </c>
      <c r="AF165" s="46" t="s">
        <v>89</v>
      </c>
      <c r="AG165" s="46" t="s">
        <v>783</v>
      </c>
    </row>
    <row r="166" spans="4:33" ht="67.5" x14ac:dyDescent="0.2">
      <c r="D166" s="49">
        <v>7</v>
      </c>
      <c r="E166" s="49" t="s">
        <v>1</v>
      </c>
      <c r="F166" s="49">
        <v>81101512</v>
      </c>
      <c r="G166" s="49" t="s">
        <v>784</v>
      </c>
      <c r="H166" s="49" t="s">
        <v>74</v>
      </c>
      <c r="I166" s="49" t="s">
        <v>74</v>
      </c>
      <c r="J166" s="49">
        <v>5</v>
      </c>
      <c r="K166" s="49" t="s">
        <v>761</v>
      </c>
      <c r="L166" s="46" t="s">
        <v>606</v>
      </c>
      <c r="M166" s="46" t="s">
        <v>55</v>
      </c>
      <c r="N166" s="46">
        <v>38000000</v>
      </c>
      <c r="O166" s="46">
        <v>38000000</v>
      </c>
      <c r="P166" s="46" t="s">
        <v>56</v>
      </c>
      <c r="Q166" s="46" t="s">
        <v>56</v>
      </c>
      <c r="R166" s="46">
        <v>2</v>
      </c>
      <c r="S166" s="46" t="s">
        <v>58</v>
      </c>
      <c r="T166" s="46" t="s">
        <v>17</v>
      </c>
      <c r="U166" s="46" t="s">
        <v>17</v>
      </c>
      <c r="V166" s="46" t="s">
        <v>153</v>
      </c>
      <c r="W166" s="46" t="s">
        <v>380</v>
      </c>
      <c r="X166" s="46" t="s">
        <v>782</v>
      </c>
      <c r="Y166" s="46" t="s">
        <v>61</v>
      </c>
      <c r="Z166" s="46" t="s">
        <v>154</v>
      </c>
      <c r="AA166" s="46" t="s">
        <v>141</v>
      </c>
      <c r="AB166" s="46" t="s">
        <v>195</v>
      </c>
      <c r="AC166" s="46" t="s">
        <v>104</v>
      </c>
      <c r="AD166" s="46" t="s">
        <v>766</v>
      </c>
      <c r="AF166" s="46" t="s">
        <v>89</v>
      </c>
      <c r="AG166" s="46" t="s">
        <v>785</v>
      </c>
    </row>
    <row r="167" spans="4:33" ht="45" x14ac:dyDescent="0.2">
      <c r="D167" s="49">
        <v>8</v>
      </c>
      <c r="E167" s="49" t="s">
        <v>1</v>
      </c>
      <c r="F167" s="49">
        <v>81101512</v>
      </c>
      <c r="G167" s="49" t="s">
        <v>786</v>
      </c>
      <c r="H167" s="49" t="s">
        <v>74</v>
      </c>
      <c r="I167" s="49" t="s">
        <v>74</v>
      </c>
      <c r="J167" s="49">
        <v>140</v>
      </c>
      <c r="K167" s="49" t="s">
        <v>787</v>
      </c>
      <c r="L167" s="46" t="s">
        <v>606</v>
      </c>
      <c r="M167" s="46" t="s">
        <v>55</v>
      </c>
      <c r="N167" s="46">
        <v>42780000</v>
      </c>
      <c r="O167" s="46">
        <v>42780000</v>
      </c>
      <c r="P167" s="46" t="s">
        <v>56</v>
      </c>
      <c r="Q167" s="46" t="s">
        <v>56</v>
      </c>
      <c r="R167" s="46">
        <v>1</v>
      </c>
      <c r="S167" s="46" t="s">
        <v>58</v>
      </c>
      <c r="T167" s="46" t="s">
        <v>17</v>
      </c>
      <c r="U167" s="46" t="s">
        <v>17</v>
      </c>
      <c r="V167" s="46" t="s">
        <v>153</v>
      </c>
      <c r="W167" s="46" t="s">
        <v>380</v>
      </c>
      <c r="X167" s="46" t="s">
        <v>782</v>
      </c>
      <c r="Y167" s="46" t="s">
        <v>61</v>
      </c>
      <c r="Z167" s="46" t="s">
        <v>154</v>
      </c>
      <c r="AA167" s="46" t="s">
        <v>141</v>
      </c>
      <c r="AB167" s="46" t="s">
        <v>195</v>
      </c>
      <c r="AC167" s="46" t="s">
        <v>104</v>
      </c>
      <c r="AD167" s="46" t="s">
        <v>766</v>
      </c>
      <c r="AF167" s="46" t="s">
        <v>89</v>
      </c>
      <c r="AG167" s="46" t="s">
        <v>788</v>
      </c>
    </row>
    <row r="168" spans="4:33" ht="33.75" x14ac:dyDescent="0.2">
      <c r="D168" s="49">
        <v>9</v>
      </c>
      <c r="E168" s="49" t="s">
        <v>1</v>
      </c>
      <c r="F168" s="49">
        <v>81101512</v>
      </c>
      <c r="G168" s="49" t="s">
        <v>789</v>
      </c>
      <c r="H168" s="49" t="s">
        <v>74</v>
      </c>
      <c r="I168" s="49" t="s">
        <v>74</v>
      </c>
      <c r="J168" s="49">
        <v>140</v>
      </c>
      <c r="K168" s="49" t="s">
        <v>787</v>
      </c>
      <c r="L168" s="46" t="s">
        <v>606</v>
      </c>
      <c r="M168" s="46" t="s">
        <v>55</v>
      </c>
      <c r="N168" s="46">
        <v>26199999.999999996</v>
      </c>
      <c r="O168" s="46">
        <v>26199999.999999996</v>
      </c>
      <c r="P168" s="46" t="s">
        <v>56</v>
      </c>
      <c r="Q168" s="46" t="s">
        <v>56</v>
      </c>
      <c r="R168" s="46">
        <v>1</v>
      </c>
      <c r="S168" s="46" t="s">
        <v>58</v>
      </c>
      <c r="T168" s="46" t="s">
        <v>17</v>
      </c>
      <c r="U168" s="46" t="s">
        <v>17</v>
      </c>
      <c r="V168" s="46" t="s">
        <v>153</v>
      </c>
      <c r="W168" s="46" t="s">
        <v>380</v>
      </c>
      <c r="X168" s="46" t="s">
        <v>782</v>
      </c>
      <c r="Y168" s="46" t="s">
        <v>61</v>
      </c>
      <c r="Z168" s="46" t="s">
        <v>154</v>
      </c>
      <c r="AA168" s="46" t="s">
        <v>141</v>
      </c>
      <c r="AB168" s="46" t="s">
        <v>195</v>
      </c>
      <c r="AC168" s="46" t="s">
        <v>104</v>
      </c>
      <c r="AD168" s="46" t="s">
        <v>766</v>
      </c>
      <c r="AF168" s="46" t="s">
        <v>89</v>
      </c>
      <c r="AG168" s="46" t="s">
        <v>790</v>
      </c>
    </row>
    <row r="169" spans="4:33" ht="45" x14ac:dyDescent="0.2">
      <c r="D169" s="49">
        <v>10</v>
      </c>
      <c r="E169" s="49" t="s">
        <v>1</v>
      </c>
      <c r="F169" s="49">
        <v>81101512</v>
      </c>
      <c r="G169" s="49" t="s">
        <v>791</v>
      </c>
      <c r="H169" s="49" t="s">
        <v>74</v>
      </c>
      <c r="I169" s="49" t="s">
        <v>74</v>
      </c>
      <c r="J169" s="49">
        <v>140</v>
      </c>
      <c r="K169" s="49" t="s">
        <v>787</v>
      </c>
      <c r="L169" s="46" t="s">
        <v>606</v>
      </c>
      <c r="M169" s="46" t="s">
        <v>55</v>
      </c>
      <c r="N169" s="46">
        <v>42780000</v>
      </c>
      <c r="O169" s="46">
        <v>42780000</v>
      </c>
      <c r="P169" s="46" t="s">
        <v>56</v>
      </c>
      <c r="Q169" s="46" t="s">
        <v>56</v>
      </c>
      <c r="R169" s="46">
        <v>1</v>
      </c>
      <c r="S169" s="46" t="s">
        <v>58</v>
      </c>
      <c r="T169" s="46" t="s">
        <v>17</v>
      </c>
      <c r="U169" s="46" t="s">
        <v>17</v>
      </c>
      <c r="V169" s="46" t="s">
        <v>153</v>
      </c>
      <c r="W169" s="46" t="s">
        <v>380</v>
      </c>
      <c r="X169" s="46" t="s">
        <v>782</v>
      </c>
      <c r="Y169" s="46" t="s">
        <v>61</v>
      </c>
      <c r="Z169" s="46" t="s">
        <v>154</v>
      </c>
      <c r="AA169" s="46" t="s">
        <v>141</v>
      </c>
      <c r="AB169" s="46" t="s">
        <v>195</v>
      </c>
      <c r="AC169" s="46" t="s">
        <v>104</v>
      </c>
      <c r="AD169" s="46" t="s">
        <v>766</v>
      </c>
      <c r="AF169" s="46" t="s">
        <v>89</v>
      </c>
      <c r="AG169" s="46" t="s">
        <v>390</v>
      </c>
    </row>
    <row r="170" spans="4:33" ht="56.25" x14ac:dyDescent="0.2">
      <c r="D170" s="49">
        <v>11</v>
      </c>
      <c r="E170" s="49" t="s">
        <v>1</v>
      </c>
      <c r="F170" s="49">
        <v>81101512</v>
      </c>
      <c r="G170" s="49" t="s">
        <v>792</v>
      </c>
      <c r="H170" s="49" t="s">
        <v>74</v>
      </c>
      <c r="I170" s="49" t="s">
        <v>74</v>
      </c>
      <c r="J170" s="49">
        <v>5</v>
      </c>
      <c r="K170" s="49" t="s">
        <v>761</v>
      </c>
      <c r="L170" s="46" t="s">
        <v>606</v>
      </c>
      <c r="M170" s="46" t="s">
        <v>55</v>
      </c>
      <c r="N170" s="46">
        <v>58000000</v>
      </c>
      <c r="O170" s="46">
        <v>58000000</v>
      </c>
      <c r="P170" s="46" t="s">
        <v>56</v>
      </c>
      <c r="Q170" s="46" t="s">
        <v>56</v>
      </c>
      <c r="R170" s="46">
        <v>1</v>
      </c>
      <c r="S170" s="46" t="s">
        <v>58</v>
      </c>
      <c r="T170" s="46" t="s">
        <v>17</v>
      </c>
      <c r="U170" s="46" t="s">
        <v>17</v>
      </c>
      <c r="V170" s="46" t="s">
        <v>153</v>
      </c>
      <c r="W170" s="46" t="s">
        <v>380</v>
      </c>
      <c r="X170" s="46" t="s">
        <v>782</v>
      </c>
      <c r="Y170" s="46" t="s">
        <v>61</v>
      </c>
      <c r="Z170" s="46" t="s">
        <v>154</v>
      </c>
      <c r="AA170" s="46" t="s">
        <v>141</v>
      </c>
      <c r="AB170" s="46" t="s">
        <v>195</v>
      </c>
      <c r="AC170" s="46" t="s">
        <v>104</v>
      </c>
      <c r="AD170" s="46" t="s">
        <v>389</v>
      </c>
      <c r="AF170" s="46" t="s">
        <v>89</v>
      </c>
      <c r="AG170" s="46" t="s">
        <v>387</v>
      </c>
    </row>
    <row r="171" spans="4:33" ht="33.75" x14ac:dyDescent="0.2">
      <c r="D171" s="49">
        <v>12</v>
      </c>
      <c r="E171" s="49" t="s">
        <v>1</v>
      </c>
      <c r="F171" s="49">
        <v>81101512</v>
      </c>
      <c r="G171" s="49" t="s">
        <v>793</v>
      </c>
      <c r="H171" s="49" t="s">
        <v>52</v>
      </c>
      <c r="I171" s="49" t="s">
        <v>52</v>
      </c>
      <c r="J171" s="49">
        <v>4</v>
      </c>
      <c r="K171" s="49" t="s">
        <v>761</v>
      </c>
      <c r="L171" s="46" t="s">
        <v>606</v>
      </c>
      <c r="M171" s="46" t="s">
        <v>55</v>
      </c>
      <c r="N171" s="46">
        <v>36890000</v>
      </c>
      <c r="O171" s="46">
        <v>36890000</v>
      </c>
      <c r="P171" s="46" t="s">
        <v>56</v>
      </c>
      <c r="Q171" s="46" t="s">
        <v>56</v>
      </c>
      <c r="R171" s="46">
        <v>1</v>
      </c>
      <c r="S171" s="46" t="s">
        <v>58</v>
      </c>
      <c r="T171" s="46" t="s">
        <v>17</v>
      </c>
      <c r="U171" s="46" t="s">
        <v>17</v>
      </c>
      <c r="V171" s="46" t="s">
        <v>153</v>
      </c>
      <c r="W171" s="46" t="s">
        <v>380</v>
      </c>
      <c r="X171" s="46" t="s">
        <v>782</v>
      </c>
      <c r="Y171" s="46" t="s">
        <v>61</v>
      </c>
      <c r="Z171" s="46" t="s">
        <v>154</v>
      </c>
      <c r="AA171" s="46" t="s">
        <v>141</v>
      </c>
      <c r="AB171" s="46" t="s">
        <v>195</v>
      </c>
      <c r="AC171" s="46" t="s">
        <v>104</v>
      </c>
      <c r="AD171" s="46" t="s">
        <v>766</v>
      </c>
      <c r="AF171" s="46" t="s">
        <v>89</v>
      </c>
      <c r="AG171" s="46" t="s">
        <v>788</v>
      </c>
    </row>
    <row r="172" spans="4:33" ht="56.25" x14ac:dyDescent="0.2">
      <c r="D172" s="49">
        <v>13</v>
      </c>
      <c r="E172" s="49" t="s">
        <v>1</v>
      </c>
      <c r="F172" s="49">
        <v>81101512</v>
      </c>
      <c r="G172" s="49" t="s">
        <v>794</v>
      </c>
      <c r="H172" s="49" t="s">
        <v>67</v>
      </c>
      <c r="I172" s="49" t="s">
        <v>67</v>
      </c>
      <c r="J172" s="49">
        <v>4</v>
      </c>
      <c r="K172" s="49" t="s">
        <v>761</v>
      </c>
      <c r="L172" s="46" t="s">
        <v>606</v>
      </c>
      <c r="M172" s="46" t="s">
        <v>55</v>
      </c>
      <c r="N172" s="46">
        <v>14533333.333333334</v>
      </c>
      <c r="O172" s="46">
        <v>14533333.333333334</v>
      </c>
      <c r="P172" s="46" t="s">
        <v>56</v>
      </c>
      <c r="Q172" s="46" t="s">
        <v>56</v>
      </c>
      <c r="R172" s="46">
        <v>1</v>
      </c>
      <c r="S172" s="46" t="s">
        <v>58</v>
      </c>
      <c r="T172" s="46" t="s">
        <v>17</v>
      </c>
      <c r="U172" s="46" t="s">
        <v>17</v>
      </c>
      <c r="V172" s="46" t="s">
        <v>153</v>
      </c>
      <c r="W172" s="46" t="s">
        <v>380</v>
      </c>
      <c r="X172" s="46" t="s">
        <v>782</v>
      </c>
      <c r="Y172" s="46" t="s">
        <v>61</v>
      </c>
      <c r="Z172" s="46" t="s">
        <v>154</v>
      </c>
      <c r="AA172" s="46" t="s">
        <v>141</v>
      </c>
      <c r="AB172" s="46" t="s">
        <v>195</v>
      </c>
      <c r="AC172" s="46" t="s">
        <v>104</v>
      </c>
      <c r="AD172" s="46" t="s">
        <v>766</v>
      </c>
      <c r="AF172" s="46" t="s">
        <v>89</v>
      </c>
      <c r="AG172" s="46" t="s">
        <v>790</v>
      </c>
    </row>
    <row r="173" spans="4:33" ht="56.25" x14ac:dyDescent="0.2">
      <c r="D173" s="49">
        <v>14</v>
      </c>
      <c r="E173" s="49" t="s">
        <v>1</v>
      </c>
      <c r="F173" s="49">
        <v>81101512</v>
      </c>
      <c r="G173" s="49" t="s">
        <v>795</v>
      </c>
      <c r="H173" s="49" t="s">
        <v>52</v>
      </c>
      <c r="I173" s="49" t="s">
        <v>52</v>
      </c>
      <c r="J173" s="49">
        <v>4</v>
      </c>
      <c r="K173" s="49" t="s">
        <v>761</v>
      </c>
      <c r="L173" s="46" t="s">
        <v>606</v>
      </c>
      <c r="M173" s="46" t="s">
        <v>55</v>
      </c>
      <c r="N173" s="46">
        <v>27766666.666666668</v>
      </c>
      <c r="O173" s="46">
        <v>27766666.666666668</v>
      </c>
      <c r="P173" s="46" t="s">
        <v>56</v>
      </c>
      <c r="Q173" s="46" t="s">
        <v>56</v>
      </c>
      <c r="R173" s="46">
        <v>1</v>
      </c>
      <c r="S173" s="46" t="s">
        <v>58</v>
      </c>
      <c r="T173" s="46" t="s">
        <v>17</v>
      </c>
      <c r="U173" s="46" t="s">
        <v>17</v>
      </c>
      <c r="V173" s="46" t="s">
        <v>153</v>
      </c>
      <c r="W173" s="46" t="s">
        <v>380</v>
      </c>
      <c r="X173" s="46" t="s">
        <v>782</v>
      </c>
      <c r="Y173" s="46" t="s">
        <v>61</v>
      </c>
      <c r="Z173" s="46" t="s">
        <v>154</v>
      </c>
      <c r="AA173" s="46" t="s">
        <v>141</v>
      </c>
      <c r="AB173" s="46" t="s">
        <v>195</v>
      </c>
      <c r="AC173" s="46" t="s">
        <v>104</v>
      </c>
      <c r="AD173" s="46" t="s">
        <v>766</v>
      </c>
      <c r="AF173" s="46" t="s">
        <v>89</v>
      </c>
      <c r="AG173" s="46" t="s">
        <v>773</v>
      </c>
    </row>
    <row r="174" spans="4:33" ht="56.25" x14ac:dyDescent="0.2">
      <c r="D174" s="49">
        <v>15</v>
      </c>
      <c r="E174" s="49" t="s">
        <v>1</v>
      </c>
      <c r="F174" s="49">
        <v>81101512</v>
      </c>
      <c r="G174" s="49" t="s">
        <v>796</v>
      </c>
      <c r="H174" s="49" t="s">
        <v>52</v>
      </c>
      <c r="I174" s="49" t="s">
        <v>52</v>
      </c>
      <c r="J174" s="49">
        <v>4</v>
      </c>
      <c r="K174" s="49" t="s">
        <v>761</v>
      </c>
      <c r="L174" s="46" t="s">
        <v>606</v>
      </c>
      <c r="M174" s="46" t="s">
        <v>55</v>
      </c>
      <c r="N174" s="46">
        <v>13680000</v>
      </c>
      <c r="O174" s="46">
        <v>13680000</v>
      </c>
      <c r="P174" s="46" t="s">
        <v>56</v>
      </c>
      <c r="Q174" s="46" t="s">
        <v>56</v>
      </c>
      <c r="R174" s="46">
        <v>1</v>
      </c>
      <c r="S174" s="46" t="s">
        <v>58</v>
      </c>
      <c r="T174" s="46" t="s">
        <v>17</v>
      </c>
      <c r="U174" s="46" t="s">
        <v>17</v>
      </c>
      <c r="V174" s="46" t="s">
        <v>153</v>
      </c>
      <c r="W174" s="46" t="s">
        <v>380</v>
      </c>
      <c r="X174" s="46" t="s">
        <v>782</v>
      </c>
      <c r="Y174" s="46" t="s">
        <v>61</v>
      </c>
      <c r="Z174" s="46" t="s">
        <v>154</v>
      </c>
      <c r="AA174" s="46" t="s">
        <v>141</v>
      </c>
      <c r="AB174" s="46" t="s">
        <v>195</v>
      </c>
      <c r="AC174" s="46" t="s">
        <v>104</v>
      </c>
      <c r="AD174" s="46" t="s">
        <v>766</v>
      </c>
      <c r="AF174" s="46" t="s">
        <v>89</v>
      </c>
      <c r="AG174" s="46" t="s">
        <v>797</v>
      </c>
    </row>
    <row r="175" spans="4:33" ht="45" x14ac:dyDescent="0.2">
      <c r="D175" s="49">
        <v>16</v>
      </c>
      <c r="E175" s="49" t="s">
        <v>1</v>
      </c>
      <c r="F175" s="49">
        <v>81101512</v>
      </c>
      <c r="G175" s="49" t="s">
        <v>798</v>
      </c>
      <c r="H175" s="49" t="s">
        <v>52</v>
      </c>
      <c r="I175" s="49" t="s">
        <v>52</v>
      </c>
      <c r="J175" s="49">
        <v>110</v>
      </c>
      <c r="K175" s="49" t="s">
        <v>787</v>
      </c>
      <c r="L175" s="46" t="s">
        <v>606</v>
      </c>
      <c r="M175" s="46" t="s">
        <v>55</v>
      </c>
      <c r="N175" s="46">
        <v>62000000</v>
      </c>
      <c r="O175" s="46">
        <v>62000000</v>
      </c>
      <c r="P175" s="46" t="s">
        <v>56</v>
      </c>
      <c r="Q175" s="46" t="s">
        <v>56</v>
      </c>
      <c r="R175" s="46">
        <v>2</v>
      </c>
      <c r="S175" s="46" t="s">
        <v>58</v>
      </c>
      <c r="T175" s="46" t="s">
        <v>17</v>
      </c>
      <c r="U175" s="46" t="s">
        <v>17</v>
      </c>
      <c r="V175" s="46" t="s">
        <v>153</v>
      </c>
      <c r="W175" s="46" t="s">
        <v>380</v>
      </c>
      <c r="X175" s="46" t="s">
        <v>782</v>
      </c>
      <c r="Y175" s="46" t="s">
        <v>61</v>
      </c>
      <c r="Z175" s="46" t="s">
        <v>154</v>
      </c>
      <c r="AA175" s="46" t="s">
        <v>141</v>
      </c>
      <c r="AB175" s="46" t="s">
        <v>195</v>
      </c>
      <c r="AC175" s="46" t="s">
        <v>104</v>
      </c>
      <c r="AD175" s="46" t="s">
        <v>766</v>
      </c>
      <c r="AF175" s="46" t="s">
        <v>89</v>
      </c>
      <c r="AG175" s="46" t="s">
        <v>390</v>
      </c>
    </row>
    <row r="176" spans="4:33" ht="45" x14ac:dyDescent="0.2">
      <c r="D176" s="49">
        <v>17</v>
      </c>
      <c r="E176" s="49" t="s">
        <v>1</v>
      </c>
      <c r="F176" s="49">
        <v>81101512</v>
      </c>
      <c r="G176" s="49" t="s">
        <v>799</v>
      </c>
      <c r="H176" s="49" t="s">
        <v>52</v>
      </c>
      <c r="I176" s="49" t="s">
        <v>52</v>
      </c>
      <c r="J176" s="49">
        <v>110</v>
      </c>
      <c r="K176" s="49" t="s">
        <v>787</v>
      </c>
      <c r="L176" s="46" t="s">
        <v>606</v>
      </c>
      <c r="M176" s="46" t="s">
        <v>55</v>
      </c>
      <c r="N176" s="46">
        <v>30690000</v>
      </c>
      <c r="O176" s="46">
        <v>30690000</v>
      </c>
      <c r="P176" s="46" t="s">
        <v>56</v>
      </c>
      <c r="Q176" s="46" t="s">
        <v>56</v>
      </c>
      <c r="R176" s="46">
        <v>1</v>
      </c>
      <c r="S176" s="46" t="s">
        <v>58</v>
      </c>
      <c r="T176" s="46" t="s">
        <v>17</v>
      </c>
      <c r="U176" s="46" t="s">
        <v>17</v>
      </c>
      <c r="V176" s="46" t="s">
        <v>153</v>
      </c>
      <c r="W176" s="46" t="s">
        <v>380</v>
      </c>
      <c r="X176" s="46" t="s">
        <v>782</v>
      </c>
      <c r="Y176" s="46" t="s">
        <v>61</v>
      </c>
      <c r="Z176" s="46" t="s">
        <v>154</v>
      </c>
      <c r="AA176" s="46" t="s">
        <v>141</v>
      </c>
      <c r="AB176" s="46" t="s">
        <v>195</v>
      </c>
      <c r="AC176" s="46" t="s">
        <v>104</v>
      </c>
      <c r="AD176" s="46" t="s">
        <v>766</v>
      </c>
      <c r="AF176" s="46" t="s">
        <v>89</v>
      </c>
      <c r="AG176" s="46" t="s">
        <v>390</v>
      </c>
    </row>
    <row r="177" spans="4:33" ht="56.25" x14ac:dyDescent="0.2">
      <c r="D177" s="49">
        <v>18</v>
      </c>
      <c r="E177" s="49" t="s">
        <v>1</v>
      </c>
      <c r="F177" s="49">
        <v>81101512</v>
      </c>
      <c r="G177" s="49" t="s">
        <v>800</v>
      </c>
      <c r="H177" s="49" t="s">
        <v>67</v>
      </c>
      <c r="I177" s="49" t="s">
        <v>67</v>
      </c>
      <c r="J177" s="49">
        <v>5</v>
      </c>
      <c r="K177" s="49" t="s">
        <v>761</v>
      </c>
      <c r="L177" s="46" t="s">
        <v>606</v>
      </c>
      <c r="M177" s="46" t="s">
        <v>55</v>
      </c>
      <c r="N177" s="46">
        <v>30599999.999999996</v>
      </c>
      <c r="O177" s="46">
        <v>30599999.999999996</v>
      </c>
      <c r="P177" s="46" t="s">
        <v>56</v>
      </c>
      <c r="Q177" s="46" t="s">
        <v>56</v>
      </c>
      <c r="R177" s="46">
        <v>1</v>
      </c>
      <c r="S177" s="46" t="s">
        <v>58</v>
      </c>
      <c r="T177" s="46" t="s">
        <v>17</v>
      </c>
      <c r="U177" s="46" t="s">
        <v>17</v>
      </c>
      <c r="V177" s="46" t="s">
        <v>153</v>
      </c>
      <c r="W177" s="46" t="s">
        <v>380</v>
      </c>
      <c r="X177" s="46" t="s">
        <v>782</v>
      </c>
      <c r="Y177" s="46" t="s">
        <v>61</v>
      </c>
      <c r="Z177" s="46" t="s">
        <v>154</v>
      </c>
      <c r="AA177" s="46" t="s">
        <v>141</v>
      </c>
      <c r="AB177" s="46" t="s">
        <v>195</v>
      </c>
      <c r="AC177" s="46" t="s">
        <v>104</v>
      </c>
      <c r="AD177" s="46" t="s">
        <v>766</v>
      </c>
      <c r="AF177" s="46" t="s">
        <v>89</v>
      </c>
      <c r="AG177" s="46" t="s">
        <v>773</v>
      </c>
    </row>
    <row r="178" spans="4:33" ht="56.25" x14ac:dyDescent="0.2">
      <c r="D178" s="49">
        <v>19</v>
      </c>
      <c r="E178" s="49" t="s">
        <v>1</v>
      </c>
      <c r="F178" s="49">
        <v>81101512</v>
      </c>
      <c r="G178" s="49" t="s">
        <v>801</v>
      </c>
      <c r="H178" s="49" t="s">
        <v>67</v>
      </c>
      <c r="I178" s="49" t="s">
        <v>67</v>
      </c>
      <c r="J178" s="49">
        <v>5</v>
      </c>
      <c r="K178" s="49" t="s">
        <v>761</v>
      </c>
      <c r="L178" s="46" t="s">
        <v>606</v>
      </c>
      <c r="M178" s="46" t="s">
        <v>55</v>
      </c>
      <c r="N178" s="46">
        <v>47430000</v>
      </c>
      <c r="O178" s="46">
        <v>47430000</v>
      </c>
      <c r="P178" s="46" t="s">
        <v>56</v>
      </c>
      <c r="Q178" s="46" t="s">
        <v>56</v>
      </c>
      <c r="R178" s="46">
        <v>1</v>
      </c>
      <c r="S178" s="46" t="s">
        <v>58</v>
      </c>
      <c r="T178" s="46" t="s">
        <v>17</v>
      </c>
      <c r="U178" s="46" t="s">
        <v>17</v>
      </c>
      <c r="V178" s="46" t="s">
        <v>153</v>
      </c>
      <c r="W178" s="46" t="s">
        <v>380</v>
      </c>
      <c r="X178" s="46" t="s">
        <v>782</v>
      </c>
      <c r="Y178" s="46" t="s">
        <v>61</v>
      </c>
      <c r="Z178" s="46" t="s">
        <v>154</v>
      </c>
      <c r="AA178" s="46" t="s">
        <v>141</v>
      </c>
      <c r="AB178" s="46" t="s">
        <v>195</v>
      </c>
      <c r="AC178" s="46" t="s">
        <v>104</v>
      </c>
      <c r="AD178" s="46" t="s">
        <v>766</v>
      </c>
      <c r="AF178" s="46" t="s">
        <v>89</v>
      </c>
      <c r="AG178" s="46" t="s">
        <v>390</v>
      </c>
    </row>
    <row r="179" spans="4:33" ht="56.25" x14ac:dyDescent="0.2">
      <c r="D179" s="49">
        <v>20</v>
      </c>
      <c r="E179" s="49" t="s">
        <v>1</v>
      </c>
      <c r="F179" s="49">
        <v>81101512</v>
      </c>
      <c r="G179" s="49" t="s">
        <v>802</v>
      </c>
      <c r="H179" s="49" t="s">
        <v>67</v>
      </c>
      <c r="I179" s="49" t="s">
        <v>67</v>
      </c>
      <c r="J179" s="49">
        <v>5</v>
      </c>
      <c r="K179" s="49" t="s">
        <v>761</v>
      </c>
      <c r="L179" s="46" t="s">
        <v>606</v>
      </c>
      <c r="M179" s="46" t="s">
        <v>55</v>
      </c>
      <c r="N179" s="46">
        <v>17966666.666666668</v>
      </c>
      <c r="O179" s="46">
        <v>17966666.666666668</v>
      </c>
      <c r="P179" s="46" t="s">
        <v>56</v>
      </c>
      <c r="Q179" s="46" t="s">
        <v>56</v>
      </c>
      <c r="R179" s="46">
        <v>1</v>
      </c>
      <c r="S179" s="46" t="s">
        <v>58</v>
      </c>
      <c r="T179" s="46" t="s">
        <v>17</v>
      </c>
      <c r="U179" s="46" t="s">
        <v>17</v>
      </c>
      <c r="V179" s="46" t="s">
        <v>153</v>
      </c>
      <c r="W179" s="46" t="s">
        <v>380</v>
      </c>
      <c r="X179" s="46" t="s">
        <v>782</v>
      </c>
      <c r="Y179" s="46" t="s">
        <v>61</v>
      </c>
      <c r="Z179" s="46" t="s">
        <v>154</v>
      </c>
      <c r="AA179" s="46" t="s">
        <v>141</v>
      </c>
      <c r="AB179" s="46" t="s">
        <v>195</v>
      </c>
      <c r="AC179" s="46" t="s">
        <v>104</v>
      </c>
      <c r="AD179" s="46" t="s">
        <v>766</v>
      </c>
      <c r="AF179" s="46" t="s">
        <v>89</v>
      </c>
      <c r="AG179" s="46" t="s">
        <v>803</v>
      </c>
    </row>
    <row r="180" spans="4:33" ht="45" x14ac:dyDescent="0.2">
      <c r="D180" s="49">
        <v>21</v>
      </c>
      <c r="E180" s="49" t="s">
        <v>1</v>
      </c>
      <c r="F180" s="49">
        <v>81101512</v>
      </c>
      <c r="G180" s="49" t="s">
        <v>804</v>
      </c>
      <c r="H180" s="49" t="s">
        <v>67</v>
      </c>
      <c r="I180" s="49" t="s">
        <v>67</v>
      </c>
      <c r="J180" s="49">
        <v>5</v>
      </c>
      <c r="K180" s="49" t="s">
        <v>761</v>
      </c>
      <c r="L180" s="46" t="s">
        <v>606</v>
      </c>
      <c r="M180" s="46" t="s">
        <v>55</v>
      </c>
      <c r="N180" s="46">
        <v>36771000</v>
      </c>
      <c r="O180" s="46">
        <v>36771000</v>
      </c>
      <c r="P180" s="46" t="s">
        <v>56</v>
      </c>
      <c r="Q180" s="46" t="s">
        <v>56</v>
      </c>
      <c r="R180" s="46">
        <v>1</v>
      </c>
      <c r="S180" s="46" t="s">
        <v>58</v>
      </c>
      <c r="T180" s="46" t="s">
        <v>17</v>
      </c>
      <c r="U180" s="46" t="s">
        <v>17</v>
      </c>
      <c r="V180" s="46" t="s">
        <v>153</v>
      </c>
      <c r="W180" s="46" t="s">
        <v>380</v>
      </c>
      <c r="X180" s="46" t="s">
        <v>782</v>
      </c>
      <c r="Y180" s="46" t="s">
        <v>61</v>
      </c>
      <c r="Z180" s="46" t="s">
        <v>154</v>
      </c>
      <c r="AA180" s="46" t="s">
        <v>141</v>
      </c>
      <c r="AB180" s="46" t="s">
        <v>195</v>
      </c>
      <c r="AC180" s="46" t="s">
        <v>104</v>
      </c>
      <c r="AD180" s="46" t="s">
        <v>766</v>
      </c>
      <c r="AF180" s="46" t="s">
        <v>89</v>
      </c>
      <c r="AG180" s="46" t="s">
        <v>773</v>
      </c>
    </row>
    <row r="181" spans="4:33" ht="45" x14ac:dyDescent="0.2">
      <c r="D181" s="49">
        <v>22</v>
      </c>
      <c r="E181" s="49" t="s">
        <v>1</v>
      </c>
      <c r="F181" s="49">
        <v>81101512</v>
      </c>
      <c r="G181" s="49" t="s">
        <v>805</v>
      </c>
      <c r="H181" s="49" t="s">
        <v>67</v>
      </c>
      <c r="I181" s="49" t="s">
        <v>67</v>
      </c>
      <c r="J181" s="49">
        <v>5</v>
      </c>
      <c r="K181" s="49" t="s">
        <v>761</v>
      </c>
      <c r="L181" s="46" t="s">
        <v>606</v>
      </c>
      <c r="M181" s="46" t="s">
        <v>55</v>
      </c>
      <c r="N181" s="46">
        <v>53200000</v>
      </c>
      <c r="O181" s="46">
        <v>53200000</v>
      </c>
      <c r="P181" s="46" t="s">
        <v>56</v>
      </c>
      <c r="Q181" s="46" t="s">
        <v>56</v>
      </c>
      <c r="R181" s="46">
        <v>1</v>
      </c>
      <c r="S181" s="46" t="s">
        <v>58</v>
      </c>
      <c r="T181" s="46" t="s">
        <v>17</v>
      </c>
      <c r="U181" s="46" t="s">
        <v>17</v>
      </c>
      <c r="V181" s="46" t="s">
        <v>153</v>
      </c>
      <c r="W181" s="46" t="s">
        <v>380</v>
      </c>
      <c r="X181" s="46" t="s">
        <v>782</v>
      </c>
      <c r="Y181" s="46" t="s">
        <v>61</v>
      </c>
      <c r="Z181" s="46" t="s">
        <v>154</v>
      </c>
      <c r="AA181" s="46" t="s">
        <v>141</v>
      </c>
      <c r="AB181" s="46" t="s">
        <v>195</v>
      </c>
      <c r="AC181" s="46" t="s">
        <v>104</v>
      </c>
      <c r="AD181" s="46" t="s">
        <v>766</v>
      </c>
      <c r="AF181" s="46" t="s">
        <v>89</v>
      </c>
      <c r="AG181" s="46" t="s">
        <v>390</v>
      </c>
    </row>
    <row r="182" spans="4:33" ht="56.25" x14ac:dyDescent="0.2">
      <c r="D182" s="49">
        <v>23</v>
      </c>
      <c r="E182" s="49" t="s">
        <v>1</v>
      </c>
      <c r="F182" s="49">
        <v>81101512</v>
      </c>
      <c r="G182" s="49" t="s">
        <v>806</v>
      </c>
      <c r="H182" s="49" t="s">
        <v>52</v>
      </c>
      <c r="I182" s="49" t="s">
        <v>52</v>
      </c>
      <c r="J182" s="49">
        <v>4</v>
      </c>
      <c r="K182" s="49" t="s">
        <v>761</v>
      </c>
      <c r="L182" s="46" t="s">
        <v>606</v>
      </c>
      <c r="M182" s="46" t="s">
        <v>55</v>
      </c>
      <c r="N182" s="46">
        <v>34410000</v>
      </c>
      <c r="O182" s="46">
        <v>34410000</v>
      </c>
      <c r="P182" s="46" t="s">
        <v>56</v>
      </c>
      <c r="Q182" s="46" t="s">
        <v>56</v>
      </c>
      <c r="R182" s="46">
        <v>1</v>
      </c>
      <c r="S182" s="46" t="s">
        <v>58</v>
      </c>
      <c r="T182" s="46" t="s">
        <v>17</v>
      </c>
      <c r="U182" s="46" t="s">
        <v>17</v>
      </c>
      <c r="V182" s="46" t="s">
        <v>153</v>
      </c>
      <c r="W182" s="46" t="s">
        <v>380</v>
      </c>
      <c r="X182" s="46" t="s">
        <v>782</v>
      </c>
      <c r="Y182" s="46" t="s">
        <v>61</v>
      </c>
      <c r="Z182" s="46" t="s">
        <v>154</v>
      </c>
      <c r="AA182" s="46" t="s">
        <v>141</v>
      </c>
      <c r="AB182" s="46" t="s">
        <v>195</v>
      </c>
      <c r="AC182" s="46" t="s">
        <v>104</v>
      </c>
      <c r="AD182" s="46" t="s">
        <v>766</v>
      </c>
      <c r="AF182" s="46" t="s">
        <v>89</v>
      </c>
      <c r="AG182" s="46" t="s">
        <v>773</v>
      </c>
    </row>
    <row r="183" spans="4:33" ht="56.25" x14ac:dyDescent="0.2">
      <c r="D183" s="49">
        <v>24</v>
      </c>
      <c r="E183" s="49" t="s">
        <v>1</v>
      </c>
      <c r="F183" s="49">
        <v>81101512</v>
      </c>
      <c r="G183" s="49" t="s">
        <v>807</v>
      </c>
      <c r="H183" s="49" t="s">
        <v>74</v>
      </c>
      <c r="I183" s="49" t="s">
        <v>74</v>
      </c>
      <c r="J183" s="49">
        <v>5</v>
      </c>
      <c r="K183" s="49" t="s">
        <v>761</v>
      </c>
      <c r="L183" s="46" t="s">
        <v>606</v>
      </c>
      <c r="M183" s="46" t="s">
        <v>55</v>
      </c>
      <c r="N183" s="46">
        <v>45000000</v>
      </c>
      <c r="O183" s="46">
        <v>45000000</v>
      </c>
      <c r="P183" s="46" t="s">
        <v>56</v>
      </c>
      <c r="Q183" s="46" t="s">
        <v>56</v>
      </c>
      <c r="R183" s="46">
        <v>1</v>
      </c>
      <c r="S183" s="46" t="s">
        <v>58</v>
      </c>
      <c r="T183" s="46" t="s">
        <v>17</v>
      </c>
      <c r="U183" s="46" t="s">
        <v>17</v>
      </c>
      <c r="V183" s="46" t="s">
        <v>153</v>
      </c>
      <c r="W183" s="46" t="s">
        <v>380</v>
      </c>
      <c r="X183" s="46" t="s">
        <v>782</v>
      </c>
      <c r="Y183" s="46" t="s">
        <v>61</v>
      </c>
      <c r="Z183" s="46" t="s">
        <v>154</v>
      </c>
      <c r="AA183" s="46" t="s">
        <v>141</v>
      </c>
      <c r="AB183" s="46" t="s">
        <v>195</v>
      </c>
      <c r="AC183" s="46" t="s">
        <v>104</v>
      </c>
      <c r="AD183" s="46" t="s">
        <v>389</v>
      </c>
      <c r="AF183" s="46" t="s">
        <v>89</v>
      </c>
      <c r="AG183" s="46" t="s">
        <v>390</v>
      </c>
    </row>
    <row r="184" spans="4:33" ht="33.75" x14ac:dyDescent="0.2">
      <c r="D184" s="49">
        <v>25</v>
      </c>
      <c r="E184" s="49" t="s">
        <v>1</v>
      </c>
      <c r="F184" s="49">
        <v>81101512</v>
      </c>
      <c r="G184" s="49" t="s">
        <v>808</v>
      </c>
      <c r="H184" s="49" t="s">
        <v>74</v>
      </c>
      <c r="I184" s="49" t="s">
        <v>74</v>
      </c>
      <c r="J184" s="49">
        <v>5</v>
      </c>
      <c r="K184" s="49" t="s">
        <v>761</v>
      </c>
      <c r="L184" s="46" t="s">
        <v>606</v>
      </c>
      <c r="M184" s="46" t="s">
        <v>55</v>
      </c>
      <c r="N184" s="46">
        <v>17500000</v>
      </c>
      <c r="O184" s="46">
        <v>17500000</v>
      </c>
      <c r="P184" s="46" t="s">
        <v>56</v>
      </c>
      <c r="Q184" s="46" t="s">
        <v>56</v>
      </c>
      <c r="R184" s="46">
        <v>1</v>
      </c>
      <c r="S184" s="46" t="s">
        <v>58</v>
      </c>
      <c r="T184" s="46" t="s">
        <v>17</v>
      </c>
      <c r="U184" s="46" t="s">
        <v>17</v>
      </c>
      <c r="V184" s="46" t="s">
        <v>153</v>
      </c>
      <c r="W184" s="46" t="s">
        <v>380</v>
      </c>
      <c r="X184" s="46" t="s">
        <v>782</v>
      </c>
      <c r="Y184" s="46" t="s">
        <v>61</v>
      </c>
      <c r="Z184" s="46" t="s">
        <v>154</v>
      </c>
      <c r="AA184" s="46" t="s">
        <v>141</v>
      </c>
      <c r="AB184" s="46" t="s">
        <v>195</v>
      </c>
      <c r="AC184" s="46" t="s">
        <v>104</v>
      </c>
      <c r="AD184" s="46" t="s">
        <v>389</v>
      </c>
      <c r="AF184" s="46" t="s">
        <v>89</v>
      </c>
      <c r="AG184" s="46" t="s">
        <v>809</v>
      </c>
    </row>
    <row r="185" spans="4:33" ht="33.75" x14ac:dyDescent="0.2">
      <c r="D185" s="49">
        <v>26</v>
      </c>
      <c r="E185" s="49" t="s">
        <v>1</v>
      </c>
      <c r="F185" s="49">
        <v>81101512</v>
      </c>
      <c r="G185" s="49" t="s">
        <v>810</v>
      </c>
      <c r="H185" s="49" t="s">
        <v>74</v>
      </c>
      <c r="I185" s="49" t="s">
        <v>74</v>
      </c>
      <c r="J185" s="49">
        <v>5</v>
      </c>
      <c r="K185" s="49" t="s">
        <v>761</v>
      </c>
      <c r="L185" s="46" t="s">
        <v>606</v>
      </c>
      <c r="M185" s="46" t="s">
        <v>55</v>
      </c>
      <c r="N185" s="46">
        <v>66950000</v>
      </c>
      <c r="O185" s="46">
        <v>66950000</v>
      </c>
      <c r="P185" s="46" t="s">
        <v>56</v>
      </c>
      <c r="Q185" s="46" t="s">
        <v>56</v>
      </c>
      <c r="R185" s="46">
        <v>2</v>
      </c>
      <c r="S185" s="46" t="s">
        <v>58</v>
      </c>
      <c r="T185" s="46" t="s">
        <v>17</v>
      </c>
      <c r="U185" s="46" t="s">
        <v>17</v>
      </c>
      <c r="V185" s="46" t="s">
        <v>153</v>
      </c>
      <c r="W185" s="46" t="s">
        <v>380</v>
      </c>
      <c r="X185" s="46" t="s">
        <v>782</v>
      </c>
      <c r="Y185" s="46" t="s">
        <v>61</v>
      </c>
      <c r="Z185" s="46" t="s">
        <v>154</v>
      </c>
      <c r="AA185" s="46" t="s">
        <v>141</v>
      </c>
      <c r="AB185" s="46" t="s">
        <v>195</v>
      </c>
      <c r="AC185" s="46" t="s">
        <v>104</v>
      </c>
      <c r="AD185" s="46" t="s">
        <v>389</v>
      </c>
      <c r="AF185" s="46" t="s">
        <v>89</v>
      </c>
      <c r="AG185" s="46" t="s">
        <v>811</v>
      </c>
    </row>
    <row r="186" spans="4:33" ht="33.75" x14ac:dyDescent="0.2">
      <c r="D186" s="49">
        <v>27</v>
      </c>
      <c r="E186" s="49" t="s">
        <v>1</v>
      </c>
      <c r="F186" s="49">
        <v>81101512</v>
      </c>
      <c r="G186" s="49" t="s">
        <v>812</v>
      </c>
      <c r="H186" s="49" t="s">
        <v>74</v>
      </c>
      <c r="I186" s="49" t="s">
        <v>74</v>
      </c>
      <c r="J186" s="49">
        <v>5</v>
      </c>
      <c r="K186" s="49" t="s">
        <v>761</v>
      </c>
      <c r="L186" s="46" t="s">
        <v>606</v>
      </c>
      <c r="M186" s="46" t="s">
        <v>55</v>
      </c>
      <c r="N186" s="46">
        <v>66950000</v>
      </c>
      <c r="O186" s="46">
        <v>66950000</v>
      </c>
      <c r="P186" s="46" t="s">
        <v>56</v>
      </c>
      <c r="Q186" s="46" t="s">
        <v>56</v>
      </c>
      <c r="R186" s="46">
        <v>2</v>
      </c>
      <c r="S186" s="46" t="s">
        <v>58</v>
      </c>
      <c r="T186" s="46" t="s">
        <v>17</v>
      </c>
      <c r="U186" s="46" t="s">
        <v>17</v>
      </c>
      <c r="V186" s="46" t="s">
        <v>153</v>
      </c>
      <c r="W186" s="46" t="s">
        <v>380</v>
      </c>
      <c r="X186" s="46" t="s">
        <v>782</v>
      </c>
      <c r="Y186" s="46" t="s">
        <v>61</v>
      </c>
      <c r="Z186" s="46" t="s">
        <v>154</v>
      </c>
      <c r="AA186" s="46" t="s">
        <v>141</v>
      </c>
      <c r="AB186" s="46" t="s">
        <v>195</v>
      </c>
      <c r="AC186" s="46" t="s">
        <v>104</v>
      </c>
      <c r="AD186" s="46" t="s">
        <v>389</v>
      </c>
      <c r="AF186" s="46" t="s">
        <v>89</v>
      </c>
      <c r="AG186" s="46" t="s">
        <v>813</v>
      </c>
    </row>
    <row r="187" spans="4:33" ht="33.75" x14ac:dyDescent="0.2">
      <c r="D187" s="49">
        <v>28</v>
      </c>
      <c r="E187" s="49" t="s">
        <v>1</v>
      </c>
      <c r="F187" s="49">
        <v>81101512</v>
      </c>
      <c r="G187" s="49" t="s">
        <v>814</v>
      </c>
      <c r="H187" s="49" t="s">
        <v>74</v>
      </c>
      <c r="I187" s="49" t="s">
        <v>74</v>
      </c>
      <c r="J187" s="49">
        <v>5</v>
      </c>
      <c r="K187" s="49" t="s">
        <v>761</v>
      </c>
      <c r="L187" s="46" t="s">
        <v>606</v>
      </c>
      <c r="M187" s="46" t="s">
        <v>55</v>
      </c>
      <c r="N187" s="46">
        <v>66950000</v>
      </c>
      <c r="O187" s="46">
        <v>66950000</v>
      </c>
      <c r="P187" s="46" t="s">
        <v>56</v>
      </c>
      <c r="Q187" s="46" t="s">
        <v>56</v>
      </c>
      <c r="R187" s="46">
        <v>2</v>
      </c>
      <c r="S187" s="46" t="s">
        <v>58</v>
      </c>
      <c r="T187" s="46" t="s">
        <v>17</v>
      </c>
      <c r="U187" s="46" t="s">
        <v>17</v>
      </c>
      <c r="V187" s="46" t="s">
        <v>153</v>
      </c>
      <c r="W187" s="46" t="s">
        <v>380</v>
      </c>
      <c r="X187" s="46" t="s">
        <v>782</v>
      </c>
      <c r="Y187" s="46" t="s">
        <v>61</v>
      </c>
      <c r="Z187" s="46" t="s">
        <v>154</v>
      </c>
      <c r="AA187" s="46" t="s">
        <v>141</v>
      </c>
      <c r="AB187" s="46" t="s">
        <v>195</v>
      </c>
      <c r="AC187" s="46" t="s">
        <v>104</v>
      </c>
      <c r="AD187" s="46" t="s">
        <v>389</v>
      </c>
      <c r="AF187" s="46" t="s">
        <v>89</v>
      </c>
      <c r="AG187" s="46" t="s">
        <v>815</v>
      </c>
    </row>
    <row r="188" spans="4:33" ht="33.75" x14ac:dyDescent="0.2">
      <c r="D188" s="49">
        <v>29</v>
      </c>
      <c r="E188" s="49" t="s">
        <v>1</v>
      </c>
      <c r="F188" s="49">
        <v>81101512</v>
      </c>
      <c r="G188" s="49" t="s">
        <v>816</v>
      </c>
      <c r="H188" s="49" t="s">
        <v>74</v>
      </c>
      <c r="I188" s="49" t="s">
        <v>74</v>
      </c>
      <c r="J188" s="49">
        <v>5</v>
      </c>
      <c r="K188" s="49" t="s">
        <v>761</v>
      </c>
      <c r="L188" s="46" t="s">
        <v>606</v>
      </c>
      <c r="M188" s="46" t="s">
        <v>55</v>
      </c>
      <c r="N188" s="46">
        <v>66950000</v>
      </c>
      <c r="O188" s="46">
        <v>66950000</v>
      </c>
      <c r="P188" s="46" t="s">
        <v>56</v>
      </c>
      <c r="Q188" s="46" t="s">
        <v>56</v>
      </c>
      <c r="R188" s="46">
        <v>2</v>
      </c>
      <c r="S188" s="46" t="s">
        <v>58</v>
      </c>
      <c r="T188" s="46" t="s">
        <v>17</v>
      </c>
      <c r="U188" s="46" t="s">
        <v>17</v>
      </c>
      <c r="V188" s="46" t="s">
        <v>153</v>
      </c>
      <c r="W188" s="46" t="s">
        <v>380</v>
      </c>
      <c r="X188" s="46" t="s">
        <v>782</v>
      </c>
      <c r="Y188" s="46" t="s">
        <v>61</v>
      </c>
      <c r="Z188" s="46" t="s">
        <v>154</v>
      </c>
      <c r="AA188" s="46" t="s">
        <v>141</v>
      </c>
      <c r="AB188" s="46" t="s">
        <v>195</v>
      </c>
      <c r="AC188" s="46" t="s">
        <v>104</v>
      </c>
      <c r="AD188" s="46" t="s">
        <v>389</v>
      </c>
      <c r="AF188" s="46" t="s">
        <v>89</v>
      </c>
      <c r="AG188" s="46" t="s">
        <v>817</v>
      </c>
    </row>
    <row r="189" spans="4:33" ht="56.25" x14ac:dyDescent="0.2">
      <c r="D189" s="49">
        <v>30</v>
      </c>
      <c r="E189" s="49" t="s">
        <v>1</v>
      </c>
      <c r="F189" s="49">
        <v>81101512</v>
      </c>
      <c r="G189" s="49" t="s">
        <v>818</v>
      </c>
      <c r="H189" s="49" t="s">
        <v>74</v>
      </c>
      <c r="I189" s="49" t="s">
        <v>74</v>
      </c>
      <c r="J189" s="49">
        <v>5</v>
      </c>
      <c r="K189" s="49" t="s">
        <v>761</v>
      </c>
      <c r="L189" s="46" t="s">
        <v>606</v>
      </c>
      <c r="M189" s="46" t="s">
        <v>55</v>
      </c>
      <c r="N189" s="46">
        <v>19000000</v>
      </c>
      <c r="O189" s="46">
        <v>19000000</v>
      </c>
      <c r="P189" s="46" t="s">
        <v>56</v>
      </c>
      <c r="Q189" s="46" t="s">
        <v>56</v>
      </c>
      <c r="R189" s="46">
        <v>1</v>
      </c>
      <c r="S189" s="46" t="s">
        <v>58</v>
      </c>
      <c r="T189" s="46" t="s">
        <v>17</v>
      </c>
      <c r="U189" s="46" t="s">
        <v>17</v>
      </c>
      <c r="V189" s="46" t="s">
        <v>153</v>
      </c>
      <c r="W189" s="46" t="s">
        <v>380</v>
      </c>
      <c r="X189" s="46" t="s">
        <v>782</v>
      </c>
      <c r="Y189" s="46" t="s">
        <v>61</v>
      </c>
      <c r="Z189" s="46" t="s">
        <v>154</v>
      </c>
      <c r="AA189" s="46" t="s">
        <v>141</v>
      </c>
      <c r="AB189" s="46" t="s">
        <v>195</v>
      </c>
      <c r="AC189" s="46" t="s">
        <v>104</v>
      </c>
      <c r="AD189" s="46" t="s">
        <v>766</v>
      </c>
      <c r="AF189" s="46" t="s">
        <v>89</v>
      </c>
      <c r="AG189" s="46" t="s">
        <v>785</v>
      </c>
    </row>
    <row r="190" spans="4:33" ht="45" x14ac:dyDescent="0.2">
      <c r="D190" s="49">
        <v>31</v>
      </c>
      <c r="E190" s="49" t="s">
        <v>1</v>
      </c>
      <c r="F190" s="49">
        <v>81101512</v>
      </c>
      <c r="G190" s="49" t="s">
        <v>819</v>
      </c>
      <c r="H190" s="49" t="s">
        <v>74</v>
      </c>
      <c r="I190" s="49" t="s">
        <v>74</v>
      </c>
      <c r="J190" s="49">
        <v>5</v>
      </c>
      <c r="K190" s="49" t="s">
        <v>761</v>
      </c>
      <c r="L190" s="46" t="s">
        <v>606</v>
      </c>
      <c r="M190" s="46" t="s">
        <v>55</v>
      </c>
      <c r="N190" s="46">
        <v>35000000</v>
      </c>
      <c r="O190" s="46">
        <v>35000000</v>
      </c>
      <c r="P190" s="46" t="s">
        <v>56</v>
      </c>
      <c r="Q190" s="46" t="s">
        <v>56</v>
      </c>
      <c r="R190" s="46">
        <v>1</v>
      </c>
      <c r="S190" s="46" t="s">
        <v>58</v>
      </c>
      <c r="T190" s="46" t="s">
        <v>17</v>
      </c>
      <c r="U190" s="46" t="s">
        <v>17</v>
      </c>
      <c r="V190" s="46" t="s">
        <v>153</v>
      </c>
      <c r="W190" s="46" t="s">
        <v>380</v>
      </c>
      <c r="X190" s="46" t="s">
        <v>782</v>
      </c>
      <c r="Y190" s="46" t="s">
        <v>61</v>
      </c>
      <c r="Z190" s="46" t="s">
        <v>154</v>
      </c>
      <c r="AA190" s="46" t="s">
        <v>141</v>
      </c>
      <c r="AB190" s="46" t="s">
        <v>195</v>
      </c>
      <c r="AC190" s="46" t="s">
        <v>104</v>
      </c>
      <c r="AD190" s="46" t="s">
        <v>389</v>
      </c>
      <c r="AF190" s="46" t="s">
        <v>89</v>
      </c>
      <c r="AG190" s="46" t="s">
        <v>780</v>
      </c>
    </row>
    <row r="191" spans="4:33" ht="33.75" x14ac:dyDescent="0.2">
      <c r="D191" s="49">
        <v>32</v>
      </c>
      <c r="E191" s="49" t="s">
        <v>1</v>
      </c>
      <c r="F191" s="49">
        <v>81101512</v>
      </c>
      <c r="G191" s="49" t="s">
        <v>820</v>
      </c>
      <c r="H191" s="49" t="s">
        <v>74</v>
      </c>
      <c r="I191" s="49" t="s">
        <v>74</v>
      </c>
      <c r="J191" s="49">
        <v>5</v>
      </c>
      <c r="K191" s="49" t="s">
        <v>761</v>
      </c>
      <c r="L191" s="46" t="s">
        <v>606</v>
      </c>
      <c r="M191" s="46" t="s">
        <v>55</v>
      </c>
      <c r="N191" s="46">
        <v>14170880</v>
      </c>
      <c r="O191" s="46">
        <v>14170880</v>
      </c>
      <c r="P191" s="46" t="s">
        <v>56</v>
      </c>
      <c r="Q191" s="46" t="s">
        <v>56</v>
      </c>
      <c r="R191" s="46">
        <v>1</v>
      </c>
      <c r="S191" s="46" t="s">
        <v>58</v>
      </c>
      <c r="T191" s="46" t="s">
        <v>17</v>
      </c>
      <c r="U191" s="46" t="s">
        <v>17</v>
      </c>
      <c r="V191" s="46" t="s">
        <v>153</v>
      </c>
      <c r="W191" s="46" t="s">
        <v>380</v>
      </c>
      <c r="X191" s="46" t="s">
        <v>782</v>
      </c>
      <c r="Y191" s="46" t="s">
        <v>61</v>
      </c>
      <c r="Z191" s="46" t="s">
        <v>154</v>
      </c>
      <c r="AA191" s="46" t="s">
        <v>141</v>
      </c>
      <c r="AB191" s="46" t="s">
        <v>195</v>
      </c>
      <c r="AC191" s="46" t="s">
        <v>104</v>
      </c>
      <c r="AD191" s="46" t="s">
        <v>766</v>
      </c>
      <c r="AF191" s="46" t="s">
        <v>89</v>
      </c>
      <c r="AG191" s="46" t="s">
        <v>821</v>
      </c>
    </row>
    <row r="192" spans="4:33" ht="45" x14ac:dyDescent="0.2">
      <c r="D192" s="49">
        <v>33</v>
      </c>
      <c r="E192" s="49" t="s">
        <v>1</v>
      </c>
      <c r="F192" s="49">
        <v>81101512</v>
      </c>
      <c r="G192" s="49" t="s">
        <v>822</v>
      </c>
      <c r="H192" s="49" t="s">
        <v>74</v>
      </c>
      <c r="I192" s="49" t="s">
        <v>74</v>
      </c>
      <c r="J192" s="49">
        <v>5</v>
      </c>
      <c r="K192" s="49" t="s">
        <v>761</v>
      </c>
      <c r="L192" s="46" t="s">
        <v>606</v>
      </c>
      <c r="M192" s="46" t="s">
        <v>55</v>
      </c>
      <c r="N192" s="46">
        <v>100000000</v>
      </c>
      <c r="O192" s="46">
        <v>100000000</v>
      </c>
      <c r="P192" s="46" t="s">
        <v>56</v>
      </c>
      <c r="Q192" s="46" t="s">
        <v>56</v>
      </c>
      <c r="R192" s="46">
        <v>2</v>
      </c>
      <c r="S192" s="46" t="s">
        <v>58</v>
      </c>
      <c r="T192" s="46" t="s">
        <v>17</v>
      </c>
      <c r="U192" s="46" t="s">
        <v>17</v>
      </c>
      <c r="V192" s="46" t="s">
        <v>153</v>
      </c>
      <c r="W192" s="46" t="s">
        <v>380</v>
      </c>
      <c r="X192" s="46" t="s">
        <v>782</v>
      </c>
      <c r="Y192" s="46" t="s">
        <v>61</v>
      </c>
      <c r="Z192" s="46" t="s">
        <v>154</v>
      </c>
      <c r="AA192" s="46" t="s">
        <v>141</v>
      </c>
      <c r="AB192" s="46" t="s">
        <v>195</v>
      </c>
      <c r="AC192" s="46" t="s">
        <v>104</v>
      </c>
      <c r="AD192" s="46" t="s">
        <v>389</v>
      </c>
      <c r="AF192" s="46" t="s">
        <v>89</v>
      </c>
      <c r="AG192" s="46" t="s">
        <v>823</v>
      </c>
    </row>
    <row r="193" spans="4:33" ht="22.5" x14ac:dyDescent="0.2">
      <c r="D193" s="49">
        <v>34</v>
      </c>
      <c r="E193" s="49" t="s">
        <v>1</v>
      </c>
      <c r="F193" s="49">
        <v>81101512</v>
      </c>
      <c r="G193" s="49" t="s">
        <v>824</v>
      </c>
      <c r="H193" s="49" t="s">
        <v>74</v>
      </c>
      <c r="I193" s="49" t="s">
        <v>74</v>
      </c>
      <c r="J193" s="49">
        <v>5</v>
      </c>
      <c r="K193" s="49" t="s">
        <v>761</v>
      </c>
      <c r="L193" s="46" t="s">
        <v>606</v>
      </c>
      <c r="M193" s="46" t="s">
        <v>55</v>
      </c>
      <c r="N193" s="46">
        <v>32500000</v>
      </c>
      <c r="O193" s="46">
        <v>32500000</v>
      </c>
      <c r="P193" s="46" t="s">
        <v>56</v>
      </c>
      <c r="Q193" s="46" t="s">
        <v>56</v>
      </c>
      <c r="R193" s="46">
        <v>1</v>
      </c>
      <c r="S193" s="46" t="s">
        <v>58</v>
      </c>
      <c r="T193" s="46" t="s">
        <v>17</v>
      </c>
      <c r="U193" s="46" t="s">
        <v>17</v>
      </c>
      <c r="V193" s="46" t="s">
        <v>153</v>
      </c>
      <c r="W193" s="46" t="s">
        <v>380</v>
      </c>
      <c r="X193" s="46" t="s">
        <v>782</v>
      </c>
      <c r="Y193" s="46" t="s">
        <v>61</v>
      </c>
      <c r="Z193" s="46" t="s">
        <v>154</v>
      </c>
      <c r="AA193" s="46" t="s">
        <v>141</v>
      </c>
      <c r="AB193" s="46" t="s">
        <v>195</v>
      </c>
      <c r="AC193" s="46" t="s">
        <v>104</v>
      </c>
      <c r="AD193" s="46" t="s">
        <v>766</v>
      </c>
      <c r="AF193" s="46" t="s">
        <v>89</v>
      </c>
      <c r="AG193" s="46" t="s">
        <v>825</v>
      </c>
    </row>
    <row r="194" spans="4:33" ht="33.75" x14ac:dyDescent="0.2">
      <c r="D194" s="49">
        <v>35</v>
      </c>
      <c r="E194" s="49" t="s">
        <v>1</v>
      </c>
      <c r="F194" s="49">
        <v>81101512</v>
      </c>
      <c r="G194" s="49" t="s">
        <v>826</v>
      </c>
      <c r="H194" s="49" t="s">
        <v>74</v>
      </c>
      <c r="I194" s="49" t="s">
        <v>74</v>
      </c>
      <c r="J194" s="49">
        <v>5</v>
      </c>
      <c r="K194" s="49" t="s">
        <v>761</v>
      </c>
      <c r="L194" s="46" t="s">
        <v>606</v>
      </c>
      <c r="M194" s="46" t="s">
        <v>55</v>
      </c>
      <c r="N194" s="46">
        <v>40000000</v>
      </c>
      <c r="O194" s="46">
        <v>40000000</v>
      </c>
      <c r="P194" s="46" t="s">
        <v>56</v>
      </c>
      <c r="Q194" s="46" t="s">
        <v>56</v>
      </c>
      <c r="R194" s="46">
        <v>1</v>
      </c>
      <c r="S194" s="46" t="s">
        <v>58</v>
      </c>
      <c r="T194" s="46" t="s">
        <v>17</v>
      </c>
      <c r="U194" s="46" t="s">
        <v>17</v>
      </c>
      <c r="V194" s="46" t="s">
        <v>153</v>
      </c>
      <c r="W194" s="46" t="s">
        <v>380</v>
      </c>
      <c r="X194" s="46" t="s">
        <v>782</v>
      </c>
      <c r="Y194" s="46" t="s">
        <v>61</v>
      </c>
      <c r="Z194" s="46" t="s">
        <v>154</v>
      </c>
      <c r="AA194" s="46" t="s">
        <v>141</v>
      </c>
      <c r="AB194" s="46" t="s">
        <v>195</v>
      </c>
      <c r="AC194" s="46" t="s">
        <v>104</v>
      </c>
      <c r="AD194" s="46" t="s">
        <v>766</v>
      </c>
      <c r="AF194" s="46" t="s">
        <v>89</v>
      </c>
      <c r="AG194" s="46" t="s">
        <v>773</v>
      </c>
    </row>
    <row r="195" spans="4:33" ht="33.75" x14ac:dyDescent="0.2">
      <c r="D195" s="49">
        <v>36</v>
      </c>
      <c r="E195" s="49" t="s">
        <v>1</v>
      </c>
      <c r="F195" s="49">
        <v>81101512</v>
      </c>
      <c r="G195" s="49" t="s">
        <v>827</v>
      </c>
      <c r="H195" s="49" t="s">
        <v>74</v>
      </c>
      <c r="I195" s="49" t="s">
        <v>74</v>
      </c>
      <c r="J195" s="49">
        <v>5</v>
      </c>
      <c r="K195" s="49" t="s">
        <v>761</v>
      </c>
      <c r="L195" s="46" t="s">
        <v>606</v>
      </c>
      <c r="M195" s="46" t="s">
        <v>55</v>
      </c>
      <c r="N195" s="46">
        <v>42064360</v>
      </c>
      <c r="O195" s="46">
        <v>42064360</v>
      </c>
      <c r="P195" s="46" t="s">
        <v>56</v>
      </c>
      <c r="Q195" s="46" t="s">
        <v>56</v>
      </c>
      <c r="R195" s="46">
        <v>4</v>
      </c>
      <c r="S195" s="46" t="s">
        <v>58</v>
      </c>
      <c r="T195" s="46" t="s">
        <v>17</v>
      </c>
      <c r="U195" s="46" t="s">
        <v>17</v>
      </c>
      <c r="V195" s="46" t="s">
        <v>153</v>
      </c>
      <c r="W195" s="46" t="s">
        <v>380</v>
      </c>
      <c r="X195" s="46" t="s">
        <v>782</v>
      </c>
      <c r="Y195" s="46" t="s">
        <v>61</v>
      </c>
      <c r="Z195" s="46" t="s">
        <v>154</v>
      </c>
      <c r="AA195" s="46" t="s">
        <v>141</v>
      </c>
      <c r="AB195" s="46" t="s">
        <v>195</v>
      </c>
      <c r="AC195" s="46" t="s">
        <v>104</v>
      </c>
      <c r="AD195" s="46" t="s">
        <v>766</v>
      </c>
      <c r="AF195" s="46" t="s">
        <v>89</v>
      </c>
      <c r="AG195" s="46" t="s">
        <v>828</v>
      </c>
    </row>
    <row r="196" spans="4:33" ht="56.25" x14ac:dyDescent="0.2">
      <c r="D196" s="49">
        <v>37</v>
      </c>
      <c r="E196" s="49" t="s">
        <v>1</v>
      </c>
      <c r="F196" s="49">
        <v>81101512</v>
      </c>
      <c r="G196" s="49" t="s">
        <v>829</v>
      </c>
      <c r="H196" s="49" t="s">
        <v>74</v>
      </c>
      <c r="I196" s="49" t="s">
        <v>74</v>
      </c>
      <c r="J196" s="49">
        <v>5</v>
      </c>
      <c r="K196" s="49" t="s">
        <v>761</v>
      </c>
      <c r="L196" s="46" t="s">
        <v>606</v>
      </c>
      <c r="M196" s="46" t="s">
        <v>55</v>
      </c>
      <c r="N196" s="46">
        <v>85022280</v>
      </c>
      <c r="O196" s="46">
        <v>85022280</v>
      </c>
      <c r="P196" s="46" t="s">
        <v>56</v>
      </c>
      <c r="Q196" s="46" t="s">
        <v>56</v>
      </c>
      <c r="R196" s="46">
        <v>6</v>
      </c>
      <c r="S196" s="46" t="s">
        <v>58</v>
      </c>
      <c r="T196" s="46" t="s">
        <v>17</v>
      </c>
      <c r="U196" s="46" t="s">
        <v>17</v>
      </c>
      <c r="V196" s="46" t="s">
        <v>153</v>
      </c>
      <c r="W196" s="46" t="s">
        <v>380</v>
      </c>
      <c r="X196" s="46" t="s">
        <v>782</v>
      </c>
      <c r="Y196" s="46" t="s">
        <v>61</v>
      </c>
      <c r="Z196" s="46" t="s">
        <v>154</v>
      </c>
      <c r="AA196" s="46" t="s">
        <v>141</v>
      </c>
      <c r="AB196" s="46" t="s">
        <v>195</v>
      </c>
      <c r="AC196" s="46" t="s">
        <v>104</v>
      </c>
      <c r="AD196" s="46" t="s">
        <v>766</v>
      </c>
      <c r="AF196" s="46" t="s">
        <v>89</v>
      </c>
      <c r="AG196" s="46" t="s">
        <v>828</v>
      </c>
    </row>
    <row r="197" spans="4:33" ht="45" x14ac:dyDescent="0.2">
      <c r="D197" s="49">
        <v>38</v>
      </c>
      <c r="E197" s="49" t="s">
        <v>1</v>
      </c>
      <c r="F197" s="49">
        <v>81101512</v>
      </c>
      <c r="G197" s="49" t="s">
        <v>830</v>
      </c>
      <c r="H197" s="49" t="s">
        <v>74</v>
      </c>
      <c r="I197" s="49" t="s">
        <v>74</v>
      </c>
      <c r="J197" s="49">
        <v>5</v>
      </c>
      <c r="K197" s="49" t="s">
        <v>761</v>
      </c>
      <c r="L197" s="46" t="s">
        <v>606</v>
      </c>
      <c r="M197" s="46" t="s">
        <v>55</v>
      </c>
      <c r="N197" s="46">
        <v>76000000</v>
      </c>
      <c r="O197" s="46">
        <v>76000000</v>
      </c>
      <c r="P197" s="46" t="s">
        <v>56</v>
      </c>
      <c r="Q197" s="46" t="s">
        <v>56</v>
      </c>
      <c r="R197" s="46">
        <v>4</v>
      </c>
      <c r="S197" s="46" t="s">
        <v>58</v>
      </c>
      <c r="T197" s="46" t="s">
        <v>17</v>
      </c>
      <c r="U197" s="46" t="s">
        <v>17</v>
      </c>
      <c r="V197" s="46" t="s">
        <v>153</v>
      </c>
      <c r="W197" s="46" t="s">
        <v>380</v>
      </c>
      <c r="X197" s="46" t="s">
        <v>782</v>
      </c>
      <c r="Y197" s="46" t="s">
        <v>61</v>
      </c>
      <c r="Z197" s="46" t="s">
        <v>154</v>
      </c>
      <c r="AA197" s="46" t="s">
        <v>141</v>
      </c>
      <c r="AB197" s="46" t="s">
        <v>195</v>
      </c>
      <c r="AC197" s="46" t="s">
        <v>104</v>
      </c>
      <c r="AD197" s="46" t="s">
        <v>766</v>
      </c>
      <c r="AF197" s="46" t="s">
        <v>89</v>
      </c>
      <c r="AG197" s="46" t="s">
        <v>831</v>
      </c>
    </row>
    <row r="198" spans="4:33" ht="45" x14ac:dyDescent="0.2">
      <c r="D198" s="49">
        <v>39</v>
      </c>
      <c r="E198" s="49" t="s">
        <v>1</v>
      </c>
      <c r="F198" s="49">
        <v>80161500</v>
      </c>
      <c r="G198" s="49" t="s">
        <v>832</v>
      </c>
      <c r="H198" s="49" t="s">
        <v>74</v>
      </c>
      <c r="I198" s="49" t="s">
        <v>74</v>
      </c>
      <c r="J198" s="49">
        <v>5</v>
      </c>
      <c r="K198" s="49" t="s">
        <v>761</v>
      </c>
      <c r="L198" s="46" t="s">
        <v>606</v>
      </c>
      <c r="M198" s="46" t="s">
        <v>55</v>
      </c>
      <c r="N198" s="46">
        <v>46500000</v>
      </c>
      <c r="O198" s="46">
        <v>46500000</v>
      </c>
      <c r="P198" s="46" t="s">
        <v>56</v>
      </c>
      <c r="Q198" s="46" t="s">
        <v>56</v>
      </c>
      <c r="R198" s="46">
        <v>1</v>
      </c>
      <c r="S198" s="46" t="s">
        <v>58</v>
      </c>
      <c r="T198" s="46" t="s">
        <v>17</v>
      </c>
      <c r="U198" s="46" t="s">
        <v>17</v>
      </c>
      <c r="V198" s="46" t="s">
        <v>153</v>
      </c>
      <c r="W198" s="46" t="s">
        <v>380</v>
      </c>
      <c r="X198" s="46" t="s">
        <v>782</v>
      </c>
      <c r="Y198" s="46" t="s">
        <v>61</v>
      </c>
      <c r="Z198" s="46" t="s">
        <v>154</v>
      </c>
      <c r="AA198" s="46" t="s">
        <v>141</v>
      </c>
      <c r="AB198" s="46" t="s">
        <v>195</v>
      </c>
      <c r="AC198" s="46" t="s">
        <v>104</v>
      </c>
      <c r="AD198" s="46" t="s">
        <v>766</v>
      </c>
      <c r="AF198" s="46" t="s">
        <v>89</v>
      </c>
      <c r="AG198" s="46" t="s">
        <v>833</v>
      </c>
    </row>
    <row r="199" spans="4:33" ht="33.75" x14ac:dyDescent="0.2">
      <c r="D199" s="49">
        <v>40</v>
      </c>
      <c r="E199" s="49" t="s">
        <v>1</v>
      </c>
      <c r="F199" s="49">
        <v>80161500</v>
      </c>
      <c r="G199" s="49" t="s">
        <v>834</v>
      </c>
      <c r="H199" s="49" t="s">
        <v>74</v>
      </c>
      <c r="I199" s="49" t="s">
        <v>74</v>
      </c>
      <c r="J199" s="49">
        <v>5</v>
      </c>
      <c r="K199" s="49" t="s">
        <v>761</v>
      </c>
      <c r="L199" s="46" t="s">
        <v>606</v>
      </c>
      <c r="M199" s="46" t="s">
        <v>55</v>
      </c>
      <c r="N199" s="46">
        <v>46500000</v>
      </c>
      <c r="O199" s="46">
        <v>46500000</v>
      </c>
      <c r="P199" s="46" t="s">
        <v>56</v>
      </c>
      <c r="Q199" s="46" t="s">
        <v>56</v>
      </c>
      <c r="R199" s="46">
        <v>1</v>
      </c>
      <c r="S199" s="46" t="s">
        <v>58</v>
      </c>
      <c r="T199" s="46" t="s">
        <v>17</v>
      </c>
      <c r="U199" s="46" t="s">
        <v>17</v>
      </c>
      <c r="V199" s="46" t="s">
        <v>153</v>
      </c>
      <c r="W199" s="46" t="s">
        <v>380</v>
      </c>
      <c r="X199" s="46" t="s">
        <v>782</v>
      </c>
      <c r="Y199" s="46" t="s">
        <v>61</v>
      </c>
      <c r="Z199" s="46" t="s">
        <v>154</v>
      </c>
      <c r="AA199" s="46" t="s">
        <v>141</v>
      </c>
      <c r="AB199" s="46" t="s">
        <v>195</v>
      </c>
      <c r="AC199" s="46" t="s">
        <v>104</v>
      </c>
      <c r="AD199" s="46" t="s">
        <v>766</v>
      </c>
      <c r="AF199" s="46" t="s">
        <v>89</v>
      </c>
      <c r="AG199" s="46" t="s">
        <v>835</v>
      </c>
    </row>
    <row r="200" spans="4:33" ht="56.25" x14ac:dyDescent="0.2">
      <c r="D200" s="49">
        <v>41</v>
      </c>
      <c r="E200" s="49" t="s">
        <v>1</v>
      </c>
      <c r="F200" s="49">
        <v>81101512</v>
      </c>
      <c r="G200" s="49" t="s">
        <v>836</v>
      </c>
      <c r="H200" s="49" t="s">
        <v>74</v>
      </c>
      <c r="I200" s="49" t="s">
        <v>74</v>
      </c>
      <c r="J200" s="49">
        <v>5</v>
      </c>
      <c r="K200" s="49" t="s">
        <v>761</v>
      </c>
      <c r="L200" s="46" t="s">
        <v>606</v>
      </c>
      <c r="M200" s="46" t="s">
        <v>837</v>
      </c>
      <c r="N200" s="46">
        <v>35500000</v>
      </c>
      <c r="O200" s="46">
        <v>35500000</v>
      </c>
      <c r="P200" s="46" t="s">
        <v>56</v>
      </c>
      <c r="Q200" s="46" t="s">
        <v>56</v>
      </c>
      <c r="R200" s="46">
        <v>1</v>
      </c>
      <c r="S200" s="46" t="s">
        <v>58</v>
      </c>
      <c r="T200" s="46" t="s">
        <v>17</v>
      </c>
      <c r="U200" s="46" t="s">
        <v>17</v>
      </c>
      <c r="V200" s="46" t="s">
        <v>153</v>
      </c>
      <c r="W200" s="46" t="s">
        <v>380</v>
      </c>
      <c r="X200" s="46" t="s">
        <v>762</v>
      </c>
      <c r="Y200" s="46" t="s">
        <v>838</v>
      </c>
      <c r="Z200" s="46" t="s">
        <v>839</v>
      </c>
      <c r="AA200" s="46" t="s">
        <v>765</v>
      </c>
      <c r="AB200" s="46" t="s">
        <v>840</v>
      </c>
      <c r="AC200" s="46" t="s">
        <v>837</v>
      </c>
      <c r="AD200" s="46" t="s">
        <v>766</v>
      </c>
      <c r="AF200" s="46" t="s">
        <v>89</v>
      </c>
      <c r="AG200" s="46" t="s">
        <v>790</v>
      </c>
    </row>
    <row r="201" spans="4:33" ht="67.5" x14ac:dyDescent="0.2">
      <c r="D201" s="49">
        <v>42</v>
      </c>
      <c r="E201" s="49" t="s">
        <v>1</v>
      </c>
      <c r="F201" s="49">
        <v>81101512</v>
      </c>
      <c r="G201" s="49" t="s">
        <v>841</v>
      </c>
      <c r="H201" s="49" t="s">
        <v>74</v>
      </c>
      <c r="I201" s="49" t="s">
        <v>74</v>
      </c>
      <c r="J201" s="49">
        <v>5</v>
      </c>
      <c r="K201" s="49" t="s">
        <v>761</v>
      </c>
      <c r="L201" s="46" t="s">
        <v>606</v>
      </c>
      <c r="M201" s="46" t="s">
        <v>837</v>
      </c>
      <c r="N201" s="46">
        <v>22500000</v>
      </c>
      <c r="O201" s="46">
        <v>22500000</v>
      </c>
      <c r="P201" s="46" t="s">
        <v>56</v>
      </c>
      <c r="Q201" s="46" t="s">
        <v>56</v>
      </c>
      <c r="R201" s="46">
        <v>1</v>
      </c>
      <c r="S201" s="46" t="s">
        <v>58</v>
      </c>
      <c r="T201" s="46" t="s">
        <v>17</v>
      </c>
      <c r="U201" s="46" t="s">
        <v>17</v>
      </c>
      <c r="V201" s="46" t="s">
        <v>153</v>
      </c>
      <c r="W201" s="46" t="s">
        <v>380</v>
      </c>
      <c r="X201" s="46" t="s">
        <v>762</v>
      </c>
      <c r="Y201" s="46" t="s">
        <v>838</v>
      </c>
      <c r="Z201" s="46" t="s">
        <v>839</v>
      </c>
      <c r="AA201" s="46" t="s">
        <v>765</v>
      </c>
      <c r="AB201" s="46" t="s">
        <v>840</v>
      </c>
      <c r="AC201" s="46" t="s">
        <v>837</v>
      </c>
      <c r="AD201" s="46" t="s">
        <v>766</v>
      </c>
      <c r="AF201" s="46" t="s">
        <v>89</v>
      </c>
      <c r="AG201" s="46" t="s">
        <v>790</v>
      </c>
    </row>
  </sheetData>
  <mergeCells count="28">
    <mergeCell ref="R158:R159"/>
    <mergeCell ref="L158:L159"/>
    <mergeCell ref="C158:C159"/>
    <mergeCell ref="B158:B159"/>
    <mergeCell ref="K158:K159"/>
    <mergeCell ref="H158:H159"/>
    <mergeCell ref="I158:I159"/>
    <mergeCell ref="N158:N159"/>
    <mergeCell ref="P158:P159"/>
    <mergeCell ref="Q158:Q159"/>
    <mergeCell ref="J158:J159"/>
    <mergeCell ref="B120:B121"/>
    <mergeCell ref="D158:D159"/>
    <mergeCell ref="E158:E159"/>
    <mergeCell ref="F158:F159"/>
    <mergeCell ref="G158:G159"/>
    <mergeCell ref="C120:C121"/>
    <mergeCell ref="N120:N121"/>
    <mergeCell ref="R120:R121"/>
    <mergeCell ref="F120:F121"/>
    <mergeCell ref="E120:E121"/>
    <mergeCell ref="D120:D121"/>
    <mergeCell ref="G120:G121"/>
    <mergeCell ref="H120:H121"/>
    <mergeCell ref="I120:I121"/>
    <mergeCell ref="J120:J121"/>
    <mergeCell ref="K120:K121"/>
    <mergeCell ref="L120:L12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pane ySplit="1" topLeftCell="A2" activePane="bottomLeft" state="frozen"/>
      <selection pane="bottomLeft" activeCell="A5" sqref="A5"/>
    </sheetView>
  </sheetViews>
  <sheetFormatPr baseColWidth="10" defaultColWidth="11.42578125" defaultRowHeight="15" x14ac:dyDescent="0.25"/>
  <cols>
    <col min="1" max="1" width="21.7109375" customWidth="1"/>
  </cols>
  <sheetData>
    <row r="1" spans="1:1" x14ac:dyDescent="0.25">
      <c r="A1" s="42" t="s">
        <v>842</v>
      </c>
    </row>
    <row r="2" spans="1:1" ht="30" x14ac:dyDescent="0.25">
      <c r="A2" s="43" t="s">
        <v>112</v>
      </c>
    </row>
    <row r="3" spans="1:1" ht="45" x14ac:dyDescent="0.25">
      <c r="A3" s="43" t="s">
        <v>104</v>
      </c>
    </row>
    <row r="4" spans="1:1" ht="60" x14ac:dyDescent="0.25">
      <c r="A4" s="43" t="s">
        <v>245</v>
      </c>
    </row>
    <row r="5" spans="1:1" ht="30" x14ac:dyDescent="0.25">
      <c r="A5" s="43" t="s">
        <v>88</v>
      </c>
    </row>
    <row r="6" spans="1:1" ht="30" x14ac:dyDescent="0.25">
      <c r="A6" s="43" t="s">
        <v>843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zoomScale="40" zoomScaleNormal="40" workbookViewId="0">
      <selection activeCell="F25" sqref="F25"/>
    </sheetView>
  </sheetViews>
  <sheetFormatPr baseColWidth="10" defaultColWidth="0" defaultRowHeight="13.9" customHeight="1" zeroHeight="1" x14ac:dyDescent="0.2"/>
  <cols>
    <col min="1" max="1" width="11.5703125" style="1" customWidth="1"/>
    <col min="2" max="2" width="31.28515625" style="3" customWidth="1"/>
    <col min="3" max="3" width="8.85546875" style="1" customWidth="1"/>
    <col min="4" max="4" width="45.7109375" style="3" customWidth="1"/>
    <col min="5" max="5" width="11.42578125" style="3" customWidth="1"/>
    <col min="6" max="6" width="58.42578125" style="1" customWidth="1"/>
    <col min="7" max="7" width="63.5703125" style="3" hidden="1" customWidth="1"/>
    <col min="8" max="8" width="11.5703125" style="1" hidden="1" customWidth="1"/>
    <col min="9" max="16384" width="11.5703125" style="1" hidden="1"/>
  </cols>
  <sheetData>
    <row r="1" spans="1:7" ht="50.45" customHeight="1" x14ac:dyDescent="0.2">
      <c r="B1" s="2" t="s">
        <v>844</v>
      </c>
    </row>
    <row r="2" spans="1:7" ht="11.45" customHeight="1" x14ac:dyDescent="0.2"/>
    <row r="3" spans="1:7" ht="28.5" x14ac:dyDescent="0.2">
      <c r="A3" s="4" t="s">
        <v>845</v>
      </c>
      <c r="B3" s="5" t="s">
        <v>846</v>
      </c>
      <c r="C3" s="5" t="s">
        <v>847</v>
      </c>
      <c r="D3" s="5" t="s">
        <v>848</v>
      </c>
      <c r="E3" s="5" t="s">
        <v>849</v>
      </c>
      <c r="F3" s="6" t="s">
        <v>850</v>
      </c>
      <c r="G3" s="7" t="s">
        <v>851</v>
      </c>
    </row>
    <row r="4" spans="1:7" ht="42.75" x14ac:dyDescent="0.2">
      <c r="A4" s="8" t="s">
        <v>852</v>
      </c>
      <c r="B4" s="9" t="s">
        <v>853</v>
      </c>
      <c r="C4" s="10" t="s">
        <v>854</v>
      </c>
      <c r="D4" s="9" t="s">
        <v>855</v>
      </c>
      <c r="E4" s="10" t="s">
        <v>856</v>
      </c>
      <c r="F4" s="11" t="s">
        <v>857</v>
      </c>
      <c r="G4" s="3" t="str">
        <f t="shared" ref="G4:G54" si="0">+E4&amp;" "&amp;F4</f>
        <v>O1E1P1 Modelo Integrado de Talento Humano</v>
      </c>
    </row>
    <row r="5" spans="1:7" ht="42.75" x14ac:dyDescent="0.2">
      <c r="A5" s="8" t="s">
        <v>852</v>
      </c>
      <c r="B5" s="9" t="s">
        <v>853</v>
      </c>
      <c r="C5" s="10" t="s">
        <v>854</v>
      </c>
      <c r="D5" s="9" t="s">
        <v>855</v>
      </c>
      <c r="E5" s="10" t="s">
        <v>858</v>
      </c>
      <c r="F5" s="11" t="s">
        <v>859</v>
      </c>
      <c r="G5" s="3" t="str">
        <f t="shared" si="0"/>
        <v>O1E1P2 Plan de acompañamiento a gestores catastrales para el fortalecimiento de competencias</v>
      </c>
    </row>
    <row r="6" spans="1:7" ht="42.75" x14ac:dyDescent="0.2">
      <c r="A6" s="8" t="s">
        <v>852</v>
      </c>
      <c r="B6" s="9" t="s">
        <v>853</v>
      </c>
      <c r="C6" s="10" t="s">
        <v>854</v>
      </c>
      <c r="D6" s="9" t="s">
        <v>855</v>
      </c>
      <c r="E6" s="10" t="s">
        <v>860</v>
      </c>
      <c r="F6" s="12" t="s">
        <v>861</v>
      </c>
      <c r="G6" s="3" t="str">
        <f t="shared" si="0"/>
        <v>O1E1P3 Empoderamiento a las comunidades étnicas y campesinas respecto a la gestión catastral</v>
      </c>
    </row>
    <row r="7" spans="1:7" ht="42.75" x14ac:dyDescent="0.2">
      <c r="A7" s="8" t="s">
        <v>852</v>
      </c>
      <c r="B7" s="9" t="s">
        <v>853</v>
      </c>
      <c r="C7" s="10" t="s">
        <v>854</v>
      </c>
      <c r="D7" s="9" t="s">
        <v>855</v>
      </c>
      <c r="E7" s="10" t="s">
        <v>860</v>
      </c>
      <c r="F7" s="13" t="s">
        <v>862</v>
      </c>
      <c r="G7" s="3" t="str">
        <f t="shared" si="0"/>
        <v xml:space="preserve">O1E1P3 Empoderamiento a las comunidades étnicas y campesinas respecto a la gestión catastral
</v>
      </c>
    </row>
    <row r="8" spans="1:7" ht="42.75" x14ac:dyDescent="0.2">
      <c r="A8" s="8" t="s">
        <v>852</v>
      </c>
      <c r="B8" s="9" t="s">
        <v>853</v>
      </c>
      <c r="C8" s="10" t="s">
        <v>854</v>
      </c>
      <c r="D8" s="9" t="s">
        <v>855</v>
      </c>
      <c r="E8" s="10" t="s">
        <v>863</v>
      </c>
      <c r="F8" s="11" t="s">
        <v>864</v>
      </c>
      <c r="G8" s="3" t="str">
        <f t="shared" si="0"/>
        <v>O1E1P4 Plan Estratégico sobre uso y apropiación de herramientas tecnológicas formulado y arpobado</v>
      </c>
    </row>
    <row r="9" spans="1:7" ht="42.75" x14ac:dyDescent="0.2">
      <c r="A9" s="8" t="s">
        <v>852</v>
      </c>
      <c r="B9" s="9" t="s">
        <v>853</v>
      </c>
      <c r="C9" s="10" t="s">
        <v>854</v>
      </c>
      <c r="D9" s="9" t="s">
        <v>855</v>
      </c>
      <c r="E9" s="10" t="s">
        <v>863</v>
      </c>
      <c r="F9" s="11" t="s">
        <v>865</v>
      </c>
      <c r="G9" s="3" t="str">
        <f t="shared" si="0"/>
        <v xml:space="preserve">O1E1P4 Plan Estratégico sobre uso y apropiación de herramientas tecnológicas implementado </v>
      </c>
    </row>
    <row r="10" spans="1:7" ht="99.75" x14ac:dyDescent="0.2">
      <c r="A10" s="8" t="s">
        <v>866</v>
      </c>
      <c r="B10" s="9" t="s">
        <v>867</v>
      </c>
      <c r="C10" s="10" t="s">
        <v>868</v>
      </c>
      <c r="D10" s="9" t="s">
        <v>869</v>
      </c>
      <c r="E10" s="10" t="s">
        <v>870</v>
      </c>
      <c r="F10" s="11" t="s">
        <v>871</v>
      </c>
      <c r="G10" s="3" t="str">
        <f t="shared" si="0"/>
        <v>O2E1P1 Propuesta técnica para el mejoramiento del modelo de operación del Sistema de Administración de Tierras-SAT para que el IGAC como máxima autoridad catastral participe positivamente con otras entidades que por sus competencias y roles se articulan en una cadena de valor pública en la gestión de tierras y el territorio</v>
      </c>
    </row>
    <row r="11" spans="1:7" ht="28.5" x14ac:dyDescent="0.2">
      <c r="A11" s="8" t="s">
        <v>866</v>
      </c>
      <c r="B11" s="9" t="s">
        <v>867</v>
      </c>
      <c r="C11" s="10" t="s">
        <v>868</v>
      </c>
      <c r="D11" s="9" t="s">
        <v>869</v>
      </c>
      <c r="E11" s="10" t="s">
        <v>872</v>
      </c>
      <c r="F11" s="14" t="s">
        <v>873</v>
      </c>
      <c r="G11" s="3" t="str">
        <f t="shared" si="0"/>
        <v>O2E1P2 Modelo de negocio y mapa de procesos orientado al Sistema de Administración de Tierras - SAT</v>
      </c>
    </row>
    <row r="12" spans="1:7" ht="28.5" x14ac:dyDescent="0.2">
      <c r="A12" s="8" t="s">
        <v>866</v>
      </c>
      <c r="B12" s="9" t="s">
        <v>867</v>
      </c>
      <c r="C12" s="10" t="s">
        <v>874</v>
      </c>
      <c r="D12" s="9" t="s">
        <v>875</v>
      </c>
      <c r="E12" s="10" t="s">
        <v>876</v>
      </c>
      <c r="F12" s="11" t="s">
        <v>877</v>
      </c>
      <c r="G12" s="3" t="str">
        <f t="shared" si="0"/>
        <v>O2E2P1 Rediseño y modernización institucional</v>
      </c>
    </row>
    <row r="13" spans="1:7" ht="28.5" x14ac:dyDescent="0.2">
      <c r="A13" s="8" t="s">
        <v>866</v>
      </c>
      <c r="B13" s="9" t="s">
        <v>867</v>
      </c>
      <c r="C13" s="10" t="s">
        <v>868</v>
      </c>
      <c r="D13" s="9" t="s">
        <v>869</v>
      </c>
      <c r="E13" s="10" t="s">
        <v>878</v>
      </c>
      <c r="F13" s="11" t="s">
        <v>879</v>
      </c>
      <c r="G13" s="3" t="str">
        <f t="shared" si="0"/>
        <v>O2E1P3 Políticas del MIPG implementadas</v>
      </c>
    </row>
    <row r="14" spans="1:7" ht="28.5" x14ac:dyDescent="0.2">
      <c r="A14" s="8" t="s">
        <v>866</v>
      </c>
      <c r="B14" s="9" t="s">
        <v>867</v>
      </c>
      <c r="C14" s="10" t="s">
        <v>868</v>
      </c>
      <c r="D14" s="9" t="s">
        <v>869</v>
      </c>
      <c r="E14" s="10" t="s">
        <v>880</v>
      </c>
      <c r="F14" s="15" t="s">
        <v>881</v>
      </c>
      <c r="G14" s="3" t="str">
        <f t="shared" si="0"/>
        <v>O2E1P4 Sistema de calidad implementado</v>
      </c>
    </row>
    <row r="15" spans="1:7" ht="28.5" x14ac:dyDescent="0.2">
      <c r="A15" s="8" t="s">
        <v>866</v>
      </c>
      <c r="B15" s="9" t="s">
        <v>867</v>
      </c>
      <c r="C15" s="10" t="s">
        <v>868</v>
      </c>
      <c r="D15" s="9" t="s">
        <v>869</v>
      </c>
      <c r="E15" s="10" t="s">
        <v>882</v>
      </c>
      <c r="F15" s="11" t="s">
        <v>883</v>
      </c>
      <c r="G15" s="3" t="str">
        <f t="shared" si="0"/>
        <v>O2E1P5 Costos asociados a la oferta de productos y servicios de la entidad</v>
      </c>
    </row>
    <row r="16" spans="1:7" ht="42.75" x14ac:dyDescent="0.2">
      <c r="A16" s="8" t="s">
        <v>884</v>
      </c>
      <c r="B16" s="9" t="s">
        <v>105</v>
      </c>
      <c r="C16" s="10" t="s">
        <v>885</v>
      </c>
      <c r="D16" s="9" t="s">
        <v>886</v>
      </c>
      <c r="E16" s="10" t="s">
        <v>887</v>
      </c>
      <c r="F16" s="11" t="s">
        <v>888</v>
      </c>
      <c r="G16" s="3" t="str">
        <f t="shared" si="0"/>
        <v>O3E1P1 Modelo de aseguramiento y control de la calidad de la cadena de valor pública de la gestión de la tierra y el territorio diseñado/estandarizado/implementado</v>
      </c>
    </row>
    <row r="17" spans="1:7" ht="42.75" x14ac:dyDescent="0.2">
      <c r="A17" s="8" t="s">
        <v>884</v>
      </c>
      <c r="B17" s="9" t="s">
        <v>105</v>
      </c>
      <c r="C17" s="10" t="s">
        <v>885</v>
      </c>
      <c r="D17" s="9" t="s">
        <v>886</v>
      </c>
      <c r="E17" s="10" t="s">
        <v>889</v>
      </c>
      <c r="F17" s="11" t="s">
        <v>890</v>
      </c>
      <c r="G17" s="3" t="str">
        <f t="shared" si="0"/>
        <v>O3E1P2 Área del país con cubrimiento de cartografía básica actualizada</v>
      </c>
    </row>
    <row r="18" spans="1:7" ht="42.75" x14ac:dyDescent="0.2">
      <c r="A18" s="8" t="s">
        <v>884</v>
      </c>
      <c r="B18" s="9" t="s">
        <v>105</v>
      </c>
      <c r="C18" s="10" t="s">
        <v>885</v>
      </c>
      <c r="D18" s="9" t="s">
        <v>886</v>
      </c>
      <c r="E18" s="10" t="s">
        <v>891</v>
      </c>
      <c r="F18" s="11" t="s">
        <v>892</v>
      </c>
      <c r="G18" s="3" t="str">
        <f t="shared" si="0"/>
        <v xml:space="preserve">O3E1P3 Área de país con ampliación de cobertura de la red geodésica nacional </v>
      </c>
    </row>
    <row r="19" spans="1:7" ht="42.75" x14ac:dyDescent="0.2">
      <c r="A19" s="8" t="s">
        <v>884</v>
      </c>
      <c r="B19" s="9" t="s">
        <v>105</v>
      </c>
      <c r="C19" s="10" t="s">
        <v>885</v>
      </c>
      <c r="D19" s="9" t="s">
        <v>886</v>
      </c>
      <c r="E19" s="10" t="s">
        <v>893</v>
      </c>
      <c r="F19" s="11" t="s">
        <v>894</v>
      </c>
      <c r="G19" s="3" t="str">
        <f t="shared" si="0"/>
        <v xml:space="preserve">O3E1P4 Red geodésica activa nacional en funcionamiento </v>
      </c>
    </row>
    <row r="20" spans="1:7" ht="57" x14ac:dyDescent="0.2">
      <c r="A20" s="8" t="s">
        <v>884</v>
      </c>
      <c r="B20" s="9" t="s">
        <v>105</v>
      </c>
      <c r="C20" s="10" t="s">
        <v>885</v>
      </c>
      <c r="D20" s="9" t="s">
        <v>886</v>
      </c>
      <c r="E20" s="10" t="s">
        <v>895</v>
      </c>
      <c r="F20" s="11" t="s">
        <v>896</v>
      </c>
      <c r="G20" s="3" t="str">
        <f t="shared" si="0"/>
        <v xml:space="preserve">O3E1P5 Documento de lineamientos para la Gobernanza del Dato Geográfico 
</v>
      </c>
    </row>
    <row r="21" spans="1:7" ht="42.75" x14ac:dyDescent="0.2">
      <c r="A21" s="8" t="s">
        <v>884</v>
      </c>
      <c r="B21" s="9" t="s">
        <v>105</v>
      </c>
      <c r="C21" s="10" t="s">
        <v>885</v>
      </c>
      <c r="D21" s="9" t="s">
        <v>886</v>
      </c>
      <c r="E21" s="10" t="s">
        <v>897</v>
      </c>
      <c r="F21" s="11" t="s">
        <v>898</v>
      </c>
      <c r="G21" s="3" t="str">
        <f t="shared" si="0"/>
        <v>O3E1P6 Área geográfica del país con identificación del uso y cobertura de la tierra</v>
      </c>
    </row>
    <row r="22" spans="1:7" ht="42.75" x14ac:dyDescent="0.2">
      <c r="A22" s="8" t="s">
        <v>884</v>
      </c>
      <c r="B22" s="9" t="s">
        <v>105</v>
      </c>
      <c r="C22" s="10" t="s">
        <v>885</v>
      </c>
      <c r="D22" s="9" t="s">
        <v>886</v>
      </c>
      <c r="E22" s="10" t="s">
        <v>899</v>
      </c>
      <c r="F22" s="11" t="s">
        <v>900</v>
      </c>
      <c r="G22" s="3" t="str">
        <f t="shared" si="0"/>
        <v>O3E1P7 Área geográfica del país con la clasificación de las Áreas Homogéneas de Tierras-AHT</v>
      </c>
    </row>
    <row r="23" spans="1:7" ht="42.75" x14ac:dyDescent="0.2">
      <c r="A23" s="8" t="s">
        <v>884</v>
      </c>
      <c r="B23" s="9" t="s">
        <v>105</v>
      </c>
      <c r="C23" s="10" t="s">
        <v>885</v>
      </c>
      <c r="D23" s="9" t="s">
        <v>886</v>
      </c>
      <c r="E23" s="10" t="s">
        <v>901</v>
      </c>
      <c r="F23" s="11" t="s">
        <v>355</v>
      </c>
      <c r="G23" s="3" t="str">
        <f t="shared" si="0"/>
        <v>O3E1P8 Área geográfica del país con caracterización de levantamiento de suelos</v>
      </c>
    </row>
    <row r="24" spans="1:7" ht="42.75" x14ac:dyDescent="0.2">
      <c r="A24" s="8" t="s">
        <v>884</v>
      </c>
      <c r="B24" s="9" t="s">
        <v>105</v>
      </c>
      <c r="C24" s="10" t="s">
        <v>885</v>
      </c>
      <c r="D24" s="9" t="s">
        <v>886</v>
      </c>
      <c r="E24" s="10" t="s">
        <v>902</v>
      </c>
      <c r="F24" s="11" t="s">
        <v>903</v>
      </c>
      <c r="G24" s="3" t="str">
        <f t="shared" si="0"/>
        <v>O3E1P9 Laboratorio Nacional de Suelos dotado en el marco del proceso de modernización</v>
      </c>
    </row>
    <row r="25" spans="1:7" ht="42.75" x14ac:dyDescent="0.2">
      <c r="A25" s="8" t="s">
        <v>884</v>
      </c>
      <c r="B25" s="9" t="s">
        <v>105</v>
      </c>
      <c r="C25" s="10" t="s">
        <v>885</v>
      </c>
      <c r="D25" s="9" t="s">
        <v>886</v>
      </c>
      <c r="E25" s="10" t="s">
        <v>904</v>
      </c>
      <c r="F25" s="11" t="s">
        <v>586</v>
      </c>
      <c r="G25" s="3" t="str">
        <f t="shared" si="0"/>
        <v>O3E1P10 Análisis de pruebas químicas, físicas, mineralógicas y biológicas de suelos</v>
      </c>
    </row>
    <row r="26" spans="1:7" ht="42.75" x14ac:dyDescent="0.2">
      <c r="A26" s="8" t="s">
        <v>884</v>
      </c>
      <c r="B26" s="9" t="s">
        <v>105</v>
      </c>
      <c r="C26" s="10" t="s">
        <v>905</v>
      </c>
      <c r="D26" s="9" t="s">
        <v>106</v>
      </c>
      <c r="E26" s="10" t="s">
        <v>906</v>
      </c>
      <c r="F26" s="16" t="s">
        <v>907</v>
      </c>
      <c r="G26" s="3" t="str">
        <f t="shared" si="0"/>
        <v>O3E2P1 Respuesta efectiva al ciudadano sobre los trámites radicados de conservación</v>
      </c>
    </row>
    <row r="27" spans="1:7" ht="42.75" x14ac:dyDescent="0.2">
      <c r="A27" s="8" t="s">
        <v>884</v>
      </c>
      <c r="B27" s="9" t="s">
        <v>105</v>
      </c>
      <c r="C27" s="10" t="s">
        <v>905</v>
      </c>
      <c r="D27" s="9" t="s">
        <v>106</v>
      </c>
      <c r="E27" s="10" t="s">
        <v>908</v>
      </c>
      <c r="F27" s="11" t="s">
        <v>909</v>
      </c>
      <c r="G27" s="3" t="str">
        <f t="shared" si="0"/>
        <v>O3E2P2 Área geográfica del país con catastro actualizado</v>
      </c>
    </row>
    <row r="28" spans="1:7" ht="57" x14ac:dyDescent="0.2">
      <c r="A28" s="8" t="s">
        <v>884</v>
      </c>
      <c r="B28" s="9" t="s">
        <v>105</v>
      </c>
      <c r="C28" s="10" t="s">
        <v>905</v>
      </c>
      <c r="D28" s="9" t="s">
        <v>106</v>
      </c>
      <c r="E28" s="10" t="s">
        <v>910</v>
      </c>
      <c r="F28" s="17" t="s">
        <v>911</v>
      </c>
      <c r="G28" s="3" t="str">
        <f t="shared" si="0"/>
        <v xml:space="preserve">O3E2P3 Actualización del Modelo LADM - COL con variables mínimas  para la captura de datos catastrales definidas 
</v>
      </c>
    </row>
    <row r="29" spans="1:7" ht="42.75" x14ac:dyDescent="0.2">
      <c r="A29" s="8" t="s">
        <v>884</v>
      </c>
      <c r="B29" s="9" t="s">
        <v>105</v>
      </c>
      <c r="C29" s="10" t="s">
        <v>912</v>
      </c>
      <c r="D29" s="9" t="s">
        <v>913</v>
      </c>
      <c r="E29" s="10" t="s">
        <v>914</v>
      </c>
      <c r="F29" s="11" t="s">
        <v>915</v>
      </c>
      <c r="G29" s="3" t="str">
        <f t="shared" si="0"/>
        <v xml:space="preserve">O3E3P1 Adopción de modelos valuativos con fines ambientales 
</v>
      </c>
    </row>
    <row r="30" spans="1:7" ht="42.75" x14ac:dyDescent="0.2">
      <c r="A30" s="8" t="s">
        <v>884</v>
      </c>
      <c r="B30" s="9" t="s">
        <v>105</v>
      </c>
      <c r="C30" s="10" t="s">
        <v>912</v>
      </c>
      <c r="D30" s="9" t="s">
        <v>913</v>
      </c>
      <c r="E30" s="10" t="s">
        <v>916</v>
      </c>
      <c r="F30" s="11" t="s">
        <v>917</v>
      </c>
      <c r="G30" s="3" t="str">
        <f t="shared" si="0"/>
        <v xml:space="preserve">O3E3P2 Documento técnico de caracterización geográfica para el OT
</v>
      </c>
    </row>
    <row r="31" spans="1:7" ht="57" x14ac:dyDescent="0.2">
      <c r="A31" s="8" t="s">
        <v>884</v>
      </c>
      <c r="B31" s="9" t="s">
        <v>105</v>
      </c>
      <c r="C31" s="10" t="s">
        <v>912</v>
      </c>
      <c r="D31" s="9" t="s">
        <v>913</v>
      </c>
      <c r="E31" s="10" t="s">
        <v>916</v>
      </c>
      <c r="F31" s="11" t="s">
        <v>918</v>
      </c>
      <c r="G31" s="3" t="str">
        <f t="shared" si="0"/>
        <v xml:space="preserve">O3E3P2 Documento técnico de caracterización geográfica para el OT
</v>
      </c>
    </row>
    <row r="32" spans="1:7" ht="42.75" x14ac:dyDescent="0.2">
      <c r="A32" s="8" t="s">
        <v>884</v>
      </c>
      <c r="B32" s="9" t="s">
        <v>105</v>
      </c>
      <c r="C32" s="10" t="s">
        <v>912</v>
      </c>
      <c r="D32" s="9" t="s">
        <v>913</v>
      </c>
      <c r="E32" s="10" t="s">
        <v>919</v>
      </c>
      <c r="F32" s="11" t="s">
        <v>678</v>
      </c>
      <c r="G32" s="3" t="str">
        <f t="shared" si="0"/>
        <v>O3E3P3 Documentos de diagnostico de líneas limítrofes de entidades territorial</v>
      </c>
    </row>
    <row r="33" spans="1:7" ht="42.75" x14ac:dyDescent="0.2">
      <c r="A33" s="8" t="s">
        <v>884</v>
      </c>
      <c r="B33" s="9" t="s">
        <v>105</v>
      </c>
      <c r="C33" s="10" t="s">
        <v>912</v>
      </c>
      <c r="D33" s="9" t="s">
        <v>913</v>
      </c>
      <c r="E33" s="10" t="s">
        <v>920</v>
      </c>
      <c r="F33" s="11" t="s">
        <v>921</v>
      </c>
      <c r="G33" s="3" t="str">
        <f t="shared" si="0"/>
        <v>O3E3P4 Marco de Gobernanza de Datos</v>
      </c>
    </row>
    <row r="34" spans="1:7" ht="71.25" x14ac:dyDescent="0.2">
      <c r="A34" s="8" t="s">
        <v>922</v>
      </c>
      <c r="B34" s="9" t="s">
        <v>923</v>
      </c>
      <c r="C34" s="10" t="s">
        <v>924</v>
      </c>
      <c r="D34" s="9" t="s">
        <v>925</v>
      </c>
      <c r="E34" s="10" t="s">
        <v>926</v>
      </c>
      <c r="F34" s="18" t="s">
        <v>927</v>
      </c>
      <c r="G34" s="3" t="str">
        <f t="shared" si="0"/>
        <v>O4E1P1 Modelos, lineamientos e instrumentos para la generación de alianzas multisectoriales definidos según las necesidades de los territorios y el Gobierno Nacional  diseñado/estandarizado/implementado</v>
      </c>
    </row>
    <row r="35" spans="1:7" ht="42.75" x14ac:dyDescent="0.2">
      <c r="A35" s="8" t="s">
        <v>922</v>
      </c>
      <c r="B35" s="9" t="s">
        <v>923</v>
      </c>
      <c r="C35" s="10" t="s">
        <v>928</v>
      </c>
      <c r="D35" s="9" t="s">
        <v>929</v>
      </c>
      <c r="E35" s="10" t="s">
        <v>930</v>
      </c>
      <c r="F35" s="11" t="s">
        <v>931</v>
      </c>
      <c r="G35" s="3" t="str">
        <f t="shared" si="0"/>
        <v>O4E2P1 Actualización, estandarización, simplificación y consolidación del modelo de regulación en todos los temas que son competencia del instituto</v>
      </c>
    </row>
    <row r="36" spans="1:7" ht="71.25" x14ac:dyDescent="0.2">
      <c r="A36" s="8" t="s">
        <v>922</v>
      </c>
      <c r="B36" s="9" t="s">
        <v>923</v>
      </c>
      <c r="C36" s="10" t="s">
        <v>932</v>
      </c>
      <c r="D36" s="9" t="s">
        <v>933</v>
      </c>
      <c r="E36" s="10" t="s">
        <v>934</v>
      </c>
      <c r="F36" s="19" t="s">
        <v>935</v>
      </c>
      <c r="G36" s="3" t="str">
        <f t="shared" si="0"/>
        <v xml:space="preserve">O4E3P1 Asistencia técnica para el uso de la información que genera la entidad (agrológica, geográfica, geodésica y catastral) en los procesos de formulación e implementación de políticas publicas de administración y gestión del territorio. </v>
      </c>
    </row>
    <row r="37" spans="1:7" ht="42.75" x14ac:dyDescent="0.2">
      <c r="A37" s="8" t="s">
        <v>936</v>
      </c>
      <c r="B37" s="9" t="s">
        <v>937</v>
      </c>
      <c r="C37" s="10" t="s">
        <v>938</v>
      </c>
      <c r="D37" s="9" t="s">
        <v>939</v>
      </c>
      <c r="E37" s="10" t="s">
        <v>940</v>
      </c>
      <c r="F37" s="11" t="s">
        <v>941</v>
      </c>
      <c r="G37" s="3" t="str">
        <f t="shared" si="0"/>
        <v>O5E1P1 Proyectos de innovación, investigación y prospectiva aplicados, dirigidos al mejoramiento de los procesos y la gestión misional de la entidad</v>
      </c>
    </row>
    <row r="38" spans="1:7" ht="42.75" x14ac:dyDescent="0.2">
      <c r="A38" s="8" t="s">
        <v>936</v>
      </c>
      <c r="B38" s="9" t="s">
        <v>937</v>
      </c>
      <c r="C38" s="10" t="s">
        <v>938</v>
      </c>
      <c r="D38" s="9" t="s">
        <v>939</v>
      </c>
      <c r="E38" s="10" t="s">
        <v>942</v>
      </c>
      <c r="F38" s="11" t="s">
        <v>943</v>
      </c>
      <c r="G38" s="3" t="str">
        <f t="shared" si="0"/>
        <v>O5E1P2 Observatorios para la investigación, análisis y registro de información geográfica, geodésica, agrológica y catastral operando</v>
      </c>
    </row>
    <row r="39" spans="1:7" ht="28.5" x14ac:dyDescent="0.2">
      <c r="A39" s="8" t="s">
        <v>936</v>
      </c>
      <c r="B39" s="9" t="s">
        <v>937</v>
      </c>
      <c r="C39" s="10" t="s">
        <v>938</v>
      </c>
      <c r="D39" s="9" t="s">
        <v>939</v>
      </c>
      <c r="E39" s="10" t="s">
        <v>944</v>
      </c>
      <c r="F39" s="11" t="s">
        <v>945</v>
      </c>
      <c r="G39" s="3" t="str">
        <f t="shared" si="0"/>
        <v>O5E1P3 Lineamientos para conformación del observatorio de ordenamiento territorial</v>
      </c>
    </row>
    <row r="40" spans="1:7" ht="28.5" x14ac:dyDescent="0.2">
      <c r="A40" s="8" t="s">
        <v>936</v>
      </c>
      <c r="B40" s="9" t="s">
        <v>937</v>
      </c>
      <c r="C40" s="10" t="s">
        <v>938</v>
      </c>
      <c r="D40" s="9" t="s">
        <v>939</v>
      </c>
      <c r="E40" s="10" t="s">
        <v>946</v>
      </c>
      <c r="F40" s="11" t="s">
        <v>947</v>
      </c>
      <c r="G40" s="3" t="str">
        <f t="shared" si="0"/>
        <v>O5E1P4 Planes de Ordenamiento Territorial incorporados a la plataforma Colombia OT</v>
      </c>
    </row>
    <row r="41" spans="1:7" ht="99.75" x14ac:dyDescent="0.2">
      <c r="A41" s="8" t="s">
        <v>936</v>
      </c>
      <c r="B41" s="9" t="s">
        <v>937</v>
      </c>
      <c r="C41" s="10" t="s">
        <v>938</v>
      </c>
      <c r="D41" s="9" t="s">
        <v>939</v>
      </c>
      <c r="E41" s="10" t="s">
        <v>948</v>
      </c>
      <c r="F41" s="11" t="s">
        <v>949</v>
      </c>
      <c r="G41" s="3" t="str">
        <f t="shared" si="0"/>
        <v>O5E1P5 Diseño de un sistema/modelo de analítica de datos y prospectiva que permita la exploración de alternativas y su aplicación en temas estratégicos para el instituto, como la valoración ecosistémica y patrimonial aplicables/relacionadas, entre otras, con áreas del territorio nacional con valor ambiental y de comunidades étnicas.}</v>
      </c>
    </row>
    <row r="42" spans="1:7" ht="42.75" x14ac:dyDescent="0.2">
      <c r="A42" s="8" t="s">
        <v>950</v>
      </c>
      <c r="B42" s="9" t="s">
        <v>951</v>
      </c>
      <c r="C42" s="10" t="s">
        <v>952</v>
      </c>
      <c r="D42" s="9" t="s">
        <v>953</v>
      </c>
      <c r="E42" s="10" t="s">
        <v>954</v>
      </c>
      <c r="F42" s="11" t="s">
        <v>169</v>
      </c>
      <c r="G42" s="3" t="str">
        <f t="shared" si="0"/>
        <v>O6E1P1 Sistema de Información que favorezca el uso e integración de datos dispuestos</v>
      </c>
    </row>
    <row r="43" spans="1:7" ht="42.75" x14ac:dyDescent="0.2">
      <c r="A43" s="8" t="s">
        <v>950</v>
      </c>
      <c r="B43" s="9" t="s">
        <v>951</v>
      </c>
      <c r="C43" s="10" t="s">
        <v>952</v>
      </c>
      <c r="D43" s="9" t="s">
        <v>953</v>
      </c>
      <c r="E43" s="10" t="s">
        <v>955</v>
      </c>
      <c r="F43" s="11" t="s">
        <v>956</v>
      </c>
      <c r="G43" s="3" t="str">
        <f t="shared" si="0"/>
        <v xml:space="preserve">O6E1P2 Procesos tecnológicos  y sistemas de información integrados y mejorados que permitan la transformación digital de instituto </v>
      </c>
    </row>
    <row r="44" spans="1:7" ht="42.75" x14ac:dyDescent="0.2">
      <c r="A44" s="8" t="s">
        <v>950</v>
      </c>
      <c r="B44" s="9" t="s">
        <v>951</v>
      </c>
      <c r="C44" s="10" t="s">
        <v>957</v>
      </c>
      <c r="D44" s="9" t="s">
        <v>958</v>
      </c>
      <c r="E44" s="10" t="s">
        <v>959</v>
      </c>
      <c r="F44" s="11" t="s">
        <v>960</v>
      </c>
      <c r="G44" s="3" t="str">
        <f t="shared" si="0"/>
        <v>O6E2P1 Modelo de Interoperabilidad Implementado</v>
      </c>
    </row>
    <row r="45" spans="1:7" ht="57" x14ac:dyDescent="0.2">
      <c r="A45" s="8" t="s">
        <v>950</v>
      </c>
      <c r="B45" s="9" t="s">
        <v>951</v>
      </c>
      <c r="C45" s="10" t="s">
        <v>957</v>
      </c>
      <c r="D45" s="9" t="s">
        <v>958</v>
      </c>
      <c r="E45" s="10" t="s">
        <v>961</v>
      </c>
      <c r="F45" s="11" t="s">
        <v>962</v>
      </c>
      <c r="G45" s="3" t="str">
        <f t="shared" si="0"/>
        <v>O6E2P2 Evaluación periódica de satisfacción de los usuarios y las instituciones responsables de la gestión de información frente a la integración alcanzada para el catastro predial</v>
      </c>
    </row>
    <row r="46" spans="1:7" ht="42.75" x14ac:dyDescent="0.2">
      <c r="A46" s="8" t="s">
        <v>963</v>
      </c>
      <c r="B46" s="9" t="s">
        <v>964</v>
      </c>
      <c r="C46" s="10" t="s">
        <v>965</v>
      </c>
      <c r="D46" s="9" t="s">
        <v>966</v>
      </c>
      <c r="E46" s="9" t="s">
        <v>967</v>
      </c>
      <c r="F46" s="15" t="s">
        <v>185</v>
      </c>
      <c r="G46" s="3" t="str">
        <f t="shared" si="0"/>
        <v>O7E1P1 Implementación del plan de mercadeo para la promoción de los productos y servicios de la entidad</v>
      </c>
    </row>
    <row r="47" spans="1:7" ht="28.5" x14ac:dyDescent="0.2">
      <c r="A47" s="8" t="s">
        <v>963</v>
      </c>
      <c r="B47" s="9" t="s">
        <v>964</v>
      </c>
      <c r="C47" s="10" t="s">
        <v>968</v>
      </c>
      <c r="D47" s="9" t="s">
        <v>969</v>
      </c>
      <c r="E47" s="9" t="s">
        <v>970</v>
      </c>
      <c r="F47" s="16" t="s">
        <v>971</v>
      </c>
      <c r="G47" s="3" t="str">
        <f t="shared" si="0"/>
        <v>O7E2P1 Fortalecimiento de las alianzas estratégicas de cooperación internacional de la entidad</v>
      </c>
    </row>
    <row r="48" spans="1:7" ht="28.5" x14ac:dyDescent="0.2">
      <c r="A48" s="8" t="s">
        <v>963</v>
      </c>
      <c r="B48" s="9" t="s">
        <v>964</v>
      </c>
      <c r="C48" s="10" t="s">
        <v>972</v>
      </c>
      <c r="D48" s="9" t="s">
        <v>973</v>
      </c>
      <c r="E48" s="9" t="s">
        <v>974</v>
      </c>
      <c r="F48" s="11" t="s">
        <v>975</v>
      </c>
      <c r="G48" s="3" t="str">
        <f t="shared" si="0"/>
        <v>O7E3P1 Fortalecimiento de la oferta de servicios de la entidad</v>
      </c>
    </row>
    <row r="49" spans="1:7" ht="28.5" x14ac:dyDescent="0.2">
      <c r="A49" s="8" t="s">
        <v>963</v>
      </c>
      <c r="B49" s="9" t="s">
        <v>964</v>
      </c>
      <c r="C49" s="10" t="s">
        <v>976</v>
      </c>
      <c r="D49" s="9" t="s">
        <v>977</v>
      </c>
      <c r="E49" s="9" t="s">
        <v>978</v>
      </c>
      <c r="F49" s="16" t="s">
        <v>979</v>
      </c>
      <c r="G49" s="3" t="str">
        <f t="shared" si="0"/>
        <v>O7E4P1 Garantizar la rendición de cuentas permanente para la ciudadanía</v>
      </c>
    </row>
    <row r="50" spans="1:7" ht="28.5" x14ac:dyDescent="0.2">
      <c r="A50" s="8" t="s">
        <v>963</v>
      </c>
      <c r="B50" s="9" t="s">
        <v>964</v>
      </c>
      <c r="C50" s="10" t="s">
        <v>976</v>
      </c>
      <c r="D50" s="9" t="s">
        <v>977</v>
      </c>
      <c r="E50" s="9" t="s">
        <v>980</v>
      </c>
      <c r="F50" s="11" t="s">
        <v>981</v>
      </c>
      <c r="G50" s="3" t="str">
        <f t="shared" si="0"/>
        <v>O7E4P2 Evaluación de las expectativas de la ciudadanía en materia de servicio y calidad en la atención</v>
      </c>
    </row>
    <row r="51" spans="1:7" ht="28.5" x14ac:dyDescent="0.2">
      <c r="A51" s="8" t="s">
        <v>963</v>
      </c>
      <c r="B51" s="9" t="s">
        <v>964</v>
      </c>
      <c r="C51" s="10" t="s">
        <v>976</v>
      </c>
      <c r="D51" s="9" t="s">
        <v>977</v>
      </c>
      <c r="E51" s="9" t="s">
        <v>982</v>
      </c>
      <c r="F51" s="11" t="s">
        <v>983</v>
      </c>
      <c r="G51" s="3" t="str">
        <f t="shared" si="0"/>
        <v>O7E4P3 Oportunidad en la respuesta de PQRSDF a nivel nacional</v>
      </c>
    </row>
    <row r="52" spans="1:7" ht="28.5" x14ac:dyDescent="0.2">
      <c r="A52" s="8" t="s">
        <v>963</v>
      </c>
      <c r="B52" s="9" t="s">
        <v>964</v>
      </c>
      <c r="C52" s="10" t="s">
        <v>976</v>
      </c>
      <c r="D52" s="9" t="s">
        <v>977</v>
      </c>
      <c r="E52" s="9" t="s">
        <v>984</v>
      </c>
      <c r="F52" s="16" t="s">
        <v>985</v>
      </c>
      <c r="G52" s="3" t="str">
        <f t="shared" si="0"/>
        <v>O7E4P4 Mejoramiento en la prestación del servicio a la ciudadanía</v>
      </c>
    </row>
    <row r="53" spans="1:7" ht="28.5" x14ac:dyDescent="0.2">
      <c r="A53" s="8" t="s">
        <v>963</v>
      </c>
      <c r="B53" s="9" t="s">
        <v>964</v>
      </c>
      <c r="C53" s="10" t="s">
        <v>976</v>
      </c>
      <c r="D53" s="9" t="s">
        <v>977</v>
      </c>
      <c r="E53" s="9" t="s">
        <v>986</v>
      </c>
      <c r="F53" s="15" t="s">
        <v>416</v>
      </c>
      <c r="G53" s="3" t="str">
        <f t="shared" si="0"/>
        <v>O7E4P5 Implementación del plan de comunicaciones de la entidad</v>
      </c>
    </row>
    <row r="54" spans="1:7" ht="42.75" x14ac:dyDescent="0.2">
      <c r="A54" s="20" t="s">
        <v>963</v>
      </c>
      <c r="B54" s="21" t="s">
        <v>964</v>
      </c>
      <c r="C54" s="22" t="s">
        <v>968</v>
      </c>
      <c r="D54" s="21" t="s">
        <v>969</v>
      </c>
      <c r="E54" s="21" t="s">
        <v>987</v>
      </c>
      <c r="F54" s="23" t="s">
        <v>988</v>
      </c>
      <c r="G54" s="3" t="str">
        <f t="shared" si="0"/>
        <v>O7E2P2 Plan de mejoramiento para el posicionamiento del IGAC como institución técnico científica implementado con base en el diagnóstico</v>
      </c>
    </row>
    <row r="55" spans="1:7" ht="14.25" x14ac:dyDescent="0.2"/>
    <row r="56" spans="1:7" ht="14.25" hidden="1" x14ac:dyDescent="0.2"/>
    <row r="57" spans="1:7" ht="14.25" hidden="1" x14ac:dyDescent="0.2"/>
    <row r="58" spans="1:7" ht="14.25" hidden="1" x14ac:dyDescent="0.2"/>
    <row r="59" spans="1:7" ht="14.25" hidden="1" x14ac:dyDescent="0.2"/>
    <row r="60" spans="1:7" ht="14.25" hidden="1" x14ac:dyDescent="0.2"/>
    <row r="61" spans="1:7" ht="14.25" hidden="1" x14ac:dyDescent="0.2"/>
    <row r="62" spans="1:7" ht="14.25" hidden="1" x14ac:dyDescent="0.2"/>
    <row r="63" spans="1:7" ht="14.25" hidden="1" x14ac:dyDescent="0.2"/>
    <row r="64" spans="1:7" ht="14.25" hidden="1" x14ac:dyDescent="0.2"/>
    <row r="65" ht="14.25" hidden="1" x14ac:dyDescent="0.2"/>
    <row r="66" ht="14.25" hidden="1" x14ac:dyDescent="0.2"/>
    <row r="67" ht="14.25" hidden="1" x14ac:dyDescent="0.2"/>
    <row r="68" ht="14.25" hidden="1" x14ac:dyDescent="0.2"/>
    <row r="69" ht="14.25" hidden="1" x14ac:dyDescent="0.2"/>
    <row r="70" ht="14.25" hidden="1" x14ac:dyDescent="0.2"/>
    <row r="71" ht="14.25" hidden="1" x14ac:dyDescent="0.2"/>
    <row r="72" ht="14.25" hidden="1" x14ac:dyDescent="0.2"/>
    <row r="73" ht="14.25" hidden="1" x14ac:dyDescent="0.2"/>
    <row r="74" ht="14.25" hidden="1" x14ac:dyDescent="0.2"/>
    <row r="75" ht="14.25" hidden="1" x14ac:dyDescent="0.2"/>
    <row r="76" ht="14.25" hidden="1" x14ac:dyDescent="0.2"/>
    <row r="77" ht="14.25" hidden="1" x14ac:dyDescent="0.2"/>
    <row r="78" ht="14.25" hidden="1" x14ac:dyDescent="0.2"/>
    <row r="79" ht="14.25" hidden="1" x14ac:dyDescent="0.2"/>
    <row r="80" ht="14.25" hidden="1" x14ac:dyDescent="0.2"/>
    <row r="81" ht="14.25" hidden="1" x14ac:dyDescent="0.2"/>
    <row r="82" ht="14.25" hidden="1" x14ac:dyDescent="0.2"/>
    <row r="83" ht="14.25" hidden="1" x14ac:dyDescent="0.2"/>
    <row r="84" ht="14.25" hidden="1" x14ac:dyDescent="0.2"/>
    <row r="85" ht="14.25" hidden="1" x14ac:dyDescent="0.2"/>
    <row r="86" ht="14.25" hidden="1" x14ac:dyDescent="0.2"/>
    <row r="87" ht="14.25" hidden="1" x14ac:dyDescent="0.2"/>
    <row r="88" ht="14.25" hidden="1" x14ac:dyDescent="0.2"/>
    <row r="89" ht="14.25" hidden="1" x14ac:dyDescent="0.2"/>
    <row r="90" ht="14.25" hidden="1" x14ac:dyDescent="0.2"/>
    <row r="91" ht="14.25" hidden="1" x14ac:dyDescent="0.2"/>
    <row r="92" ht="14.25" hidden="1" x14ac:dyDescent="0.2"/>
    <row r="93" ht="14.25" hidden="1" x14ac:dyDescent="0.2"/>
    <row r="94" ht="14.25" hidden="1" x14ac:dyDescent="0.2"/>
    <row r="95" ht="14.25" hidden="1" x14ac:dyDescent="0.2"/>
    <row r="96" ht="14.25" hidden="1" x14ac:dyDescent="0.2"/>
    <row r="97" ht="14.25" hidden="1" x14ac:dyDescent="0.2"/>
    <row r="98" ht="14.25" hidden="1" x14ac:dyDescent="0.2"/>
    <row r="99" ht="14.25" hidden="1" x14ac:dyDescent="0.2"/>
    <row r="100" ht="14.25" hidden="1" x14ac:dyDescent="0.2"/>
    <row r="101" ht="14.25" hidden="1" x14ac:dyDescent="0.2"/>
    <row r="102" ht="14.25" hidden="1" x14ac:dyDescent="0.2"/>
    <row r="103" ht="14.25" hidden="1" x14ac:dyDescent="0.2"/>
    <row r="104" ht="14.25" hidden="1" x14ac:dyDescent="0.2"/>
    <row r="105" ht="14.25" hidden="1" x14ac:dyDescent="0.2"/>
    <row r="106" ht="14.25" hidden="1" x14ac:dyDescent="0.2"/>
    <row r="107" ht="14.25" hidden="1" x14ac:dyDescent="0.2"/>
    <row r="108" ht="14.25" hidden="1" x14ac:dyDescent="0.2"/>
    <row r="109" ht="14.25" hidden="1" x14ac:dyDescent="0.2"/>
    <row r="110" ht="14.25" hidden="1" x14ac:dyDescent="0.2"/>
    <row r="111" ht="14.25" hidden="1" x14ac:dyDescent="0.2"/>
    <row r="112" ht="14.25" hidden="1" x14ac:dyDescent="0.2"/>
    <row r="113" ht="14.25" hidden="1" x14ac:dyDescent="0.2"/>
    <row r="114" ht="14.25" hidden="1" x14ac:dyDescent="0.2"/>
    <row r="115" ht="14.25" hidden="1" x14ac:dyDescent="0.2"/>
    <row r="116" ht="14.25" hidden="1" x14ac:dyDescent="0.2"/>
  </sheetData>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zoomScale="55" zoomScaleNormal="55" workbookViewId="0">
      <selection activeCell="B9" sqref="B9"/>
    </sheetView>
  </sheetViews>
  <sheetFormatPr baseColWidth="10" defaultColWidth="11.5703125" defaultRowHeight="14.45" customHeight="1" zeroHeight="1" x14ac:dyDescent="0.25"/>
  <cols>
    <col min="1" max="1" width="10.85546875" style="1" customWidth="1"/>
    <col min="2" max="2" width="42.85546875" style="1" customWidth="1"/>
    <col min="3" max="3" width="11.28515625" style="1" hidden="1" customWidth="1"/>
    <col min="4" max="4" width="10.28515625" style="1" customWidth="1"/>
    <col min="5" max="5" width="52.5703125" style="1" customWidth="1"/>
    <col min="6" max="6" width="49.7109375" style="3" customWidth="1"/>
    <col min="7" max="7" width="11.5703125" customWidth="1"/>
    <col min="8" max="16383" width="11.5703125" style="1" customWidth="1"/>
    <col min="16384" max="16384" width="11.5703125" style="1"/>
  </cols>
  <sheetData>
    <row r="1" spans="1:6" s="1" customFormat="1" ht="41.45" customHeight="1" x14ac:dyDescent="0.2">
      <c r="B1" s="24" t="s">
        <v>989</v>
      </c>
      <c r="F1" s="3"/>
    </row>
    <row r="2" spans="1:6" s="1" customFormat="1" ht="14.25" x14ac:dyDescent="0.2">
      <c r="F2" s="3"/>
    </row>
    <row r="3" spans="1:6" s="27" customFormat="1" ht="14.25" x14ac:dyDescent="0.2">
      <c r="A3" s="25" t="s">
        <v>990</v>
      </c>
      <c r="B3" s="25" t="s">
        <v>991</v>
      </c>
      <c r="C3" s="25" t="s">
        <v>992</v>
      </c>
      <c r="D3" s="25" t="s">
        <v>993</v>
      </c>
      <c r="E3" s="25" t="s">
        <v>994</v>
      </c>
      <c r="F3" s="26" t="s">
        <v>995</v>
      </c>
    </row>
    <row r="4" spans="1:6" s="1" customFormat="1" ht="14.25" x14ac:dyDescent="0.2">
      <c r="A4" s="1" t="s">
        <v>996</v>
      </c>
      <c r="B4" s="1" t="s">
        <v>997</v>
      </c>
      <c r="C4" s="28">
        <v>1</v>
      </c>
      <c r="D4" s="28" t="str">
        <f>A4&amp;"0"&amp;C4</f>
        <v>ACT01</v>
      </c>
      <c r="E4" s="1" t="s">
        <v>998</v>
      </c>
      <c r="F4" s="3" t="str">
        <f>D4&amp;" "&amp;E4</f>
        <v>ACT01 Edificaciones y estructuras</v>
      </c>
    </row>
    <row r="5" spans="1:6" s="1" customFormat="1" ht="14.25" x14ac:dyDescent="0.2">
      <c r="A5" s="1" t="s">
        <v>996</v>
      </c>
      <c r="B5" s="1" t="s">
        <v>997</v>
      </c>
      <c r="C5" s="28">
        <v>2</v>
      </c>
      <c r="D5" s="28" t="str">
        <f t="shared" ref="D5:D40" si="0">A5&amp;"0"&amp;C5</f>
        <v>ACT02</v>
      </c>
      <c r="E5" s="1" t="s">
        <v>999</v>
      </c>
      <c r="F5" s="3" t="str">
        <f t="shared" ref="F5:F40" si="1">D5&amp;" "&amp;E5</f>
        <v>ACT02 Equipo de transporte</v>
      </c>
    </row>
    <row r="6" spans="1:6" s="1" customFormat="1" ht="14.25" x14ac:dyDescent="0.2">
      <c r="A6" s="1" t="s">
        <v>996</v>
      </c>
      <c r="B6" s="1" t="s">
        <v>997</v>
      </c>
      <c r="C6" s="28">
        <v>3</v>
      </c>
      <c r="D6" s="28" t="str">
        <f t="shared" si="0"/>
        <v>ACT03</v>
      </c>
      <c r="E6" s="1" t="s">
        <v>1000</v>
      </c>
      <c r="F6" s="3" t="str">
        <f t="shared" si="1"/>
        <v>ACT03 Maquinaria de informática y oficina</v>
      </c>
    </row>
    <row r="7" spans="1:6" s="1" customFormat="1" ht="14.25" x14ac:dyDescent="0.2">
      <c r="A7" s="1" t="s">
        <v>996</v>
      </c>
      <c r="B7" s="1" t="s">
        <v>997</v>
      </c>
      <c r="C7" s="28">
        <v>3</v>
      </c>
      <c r="D7" s="28" t="str">
        <f t="shared" si="0"/>
        <v>ACT03</v>
      </c>
      <c r="E7" s="1" t="s">
        <v>1001</v>
      </c>
      <c r="F7" s="3" t="str">
        <f t="shared" si="1"/>
        <v>ACT03 Aparatos de precisión</v>
      </c>
    </row>
    <row r="8" spans="1:6" s="1" customFormat="1" ht="28.5" x14ac:dyDescent="0.2">
      <c r="A8" s="1" t="s">
        <v>996</v>
      </c>
      <c r="B8" s="29" t="s">
        <v>997</v>
      </c>
      <c r="C8" s="28">
        <v>4</v>
      </c>
      <c r="D8" s="28" t="str">
        <f t="shared" si="0"/>
        <v>ACT04</v>
      </c>
      <c r="E8" s="1" t="s">
        <v>1002</v>
      </c>
      <c r="F8" s="3" t="str">
        <f t="shared" si="1"/>
        <v>ACT04 Activos diferentes de maquinaria y equipo</v>
      </c>
    </row>
    <row r="9" spans="1:6" s="1" customFormat="1" ht="14.25" x14ac:dyDescent="0.2">
      <c r="A9" s="1" t="s">
        <v>996</v>
      </c>
      <c r="B9" s="1" t="s">
        <v>997</v>
      </c>
      <c r="C9" s="28">
        <v>5</v>
      </c>
      <c r="D9" s="28" t="str">
        <f t="shared" si="0"/>
        <v>ACT05</v>
      </c>
      <c r="E9" s="1" t="s">
        <v>1003</v>
      </c>
      <c r="F9" s="3" t="str">
        <f t="shared" si="1"/>
        <v>ACT05 Software y gastos de desarrollo</v>
      </c>
    </row>
    <row r="10" spans="1:6" s="1" customFormat="1" ht="14.25" x14ac:dyDescent="0.2">
      <c r="A10" s="1" t="s">
        <v>996</v>
      </c>
      <c r="B10" s="1" t="s">
        <v>997</v>
      </c>
      <c r="C10" s="28">
        <v>6</v>
      </c>
      <c r="D10" s="28" t="str">
        <f t="shared" si="0"/>
        <v>ACT06</v>
      </c>
      <c r="E10" s="1" t="s">
        <v>1004</v>
      </c>
      <c r="F10" s="3" t="str">
        <f t="shared" si="1"/>
        <v>ACT06 Tierras y terrenos</v>
      </c>
    </row>
    <row r="11" spans="1:6" s="1" customFormat="1" ht="14.25" x14ac:dyDescent="0.2">
      <c r="A11" s="1" t="s">
        <v>1005</v>
      </c>
      <c r="B11" s="1" t="s">
        <v>1006</v>
      </c>
      <c r="C11" s="28">
        <v>1</v>
      </c>
      <c r="D11" s="28" t="str">
        <f t="shared" si="0"/>
        <v>MYS01</v>
      </c>
      <c r="E11" s="1" t="s">
        <v>1007</v>
      </c>
      <c r="F11" s="3" t="str">
        <f t="shared" si="1"/>
        <v>MYS01 Combustibles</v>
      </c>
    </row>
    <row r="12" spans="1:6" s="1" customFormat="1" ht="14.25" x14ac:dyDescent="0.2">
      <c r="A12" s="1" t="s">
        <v>1005</v>
      </c>
      <c r="B12" s="1" t="s">
        <v>1006</v>
      </c>
      <c r="C12" s="28">
        <v>2</v>
      </c>
      <c r="D12" s="28" t="str">
        <f t="shared" si="0"/>
        <v>MYS02</v>
      </c>
      <c r="E12" s="1" t="s">
        <v>1008</v>
      </c>
      <c r="F12" s="3" t="str">
        <f t="shared" si="1"/>
        <v>MYS02 Elementos de Protección Personal</v>
      </c>
    </row>
    <row r="13" spans="1:6" s="1" customFormat="1" ht="14.25" x14ac:dyDescent="0.2">
      <c r="A13" s="1" t="s">
        <v>1005</v>
      </c>
      <c r="B13" s="1" t="s">
        <v>1006</v>
      </c>
      <c r="C13" s="28">
        <v>3</v>
      </c>
      <c r="D13" s="28" t="str">
        <f t="shared" si="0"/>
        <v>MYS03</v>
      </c>
      <c r="E13" s="1" t="s">
        <v>1009</v>
      </c>
      <c r="F13" s="3" t="str">
        <f t="shared" si="1"/>
        <v>MYS03 Papelería e impresión</v>
      </c>
    </row>
    <row r="14" spans="1:6" s="1" customFormat="1" ht="14.25" x14ac:dyDescent="0.2">
      <c r="A14" s="1" t="s">
        <v>1005</v>
      </c>
      <c r="B14" s="1" t="s">
        <v>1006</v>
      </c>
      <c r="C14" s="28">
        <v>4</v>
      </c>
      <c r="D14" s="28" t="str">
        <f t="shared" si="0"/>
        <v>MYS04</v>
      </c>
      <c r="E14" s="1" t="s">
        <v>1010</v>
      </c>
      <c r="F14" s="3" t="str">
        <f t="shared" si="1"/>
        <v>MYS04 Libros y publicaciones</v>
      </c>
    </row>
    <row r="15" spans="1:6" s="1" customFormat="1" ht="14.25" x14ac:dyDescent="0.2">
      <c r="A15" s="1" t="s">
        <v>1005</v>
      </c>
      <c r="B15" s="1" t="s">
        <v>1006</v>
      </c>
      <c r="C15" s="28">
        <v>5</v>
      </c>
      <c r="D15" s="28" t="str">
        <f t="shared" si="0"/>
        <v>MYS05</v>
      </c>
      <c r="E15" s="1" t="s">
        <v>1011</v>
      </c>
      <c r="F15" s="3" t="str">
        <f t="shared" si="1"/>
        <v>MYS05 Insumos de laboratorio</v>
      </c>
    </row>
    <row r="16" spans="1:6" s="1" customFormat="1" ht="14.25" x14ac:dyDescent="0.2">
      <c r="A16" s="1" t="s">
        <v>1005</v>
      </c>
      <c r="B16" s="1" t="s">
        <v>1006</v>
      </c>
      <c r="C16" s="28">
        <v>6</v>
      </c>
      <c r="D16" s="28" t="str">
        <f t="shared" si="0"/>
        <v>MYS06</v>
      </c>
      <c r="E16" s="1" t="s">
        <v>1012</v>
      </c>
      <c r="F16" s="3" t="str">
        <f t="shared" si="1"/>
        <v>MYS06 Maquinaria y equipo (no activo)</v>
      </c>
    </row>
    <row r="17" spans="1:6" s="1" customFormat="1" ht="28.5" x14ac:dyDescent="0.2">
      <c r="A17" s="1" t="s">
        <v>1005</v>
      </c>
      <c r="B17" s="1" t="s">
        <v>1006</v>
      </c>
      <c r="C17" s="28">
        <v>7</v>
      </c>
      <c r="D17" s="28" t="str">
        <f t="shared" si="0"/>
        <v>MYS07</v>
      </c>
      <c r="E17" s="1" t="s">
        <v>1013</v>
      </c>
      <c r="F17" s="3" t="str">
        <f t="shared" si="1"/>
        <v>MYS07 Adquisición materiales y suministros n.c.p.</v>
      </c>
    </row>
    <row r="18" spans="1:6" s="1" customFormat="1" ht="28.5" x14ac:dyDescent="0.2">
      <c r="A18" s="1" t="s">
        <v>1014</v>
      </c>
      <c r="B18" s="1" t="s">
        <v>1015</v>
      </c>
      <c r="C18" s="28">
        <v>1</v>
      </c>
      <c r="D18" s="28" t="str">
        <f t="shared" si="0"/>
        <v>SER01</v>
      </c>
      <c r="E18" s="1" t="s">
        <v>1016</v>
      </c>
      <c r="F18" s="3" t="str">
        <f t="shared" si="1"/>
        <v>SER01 Servicios de adecuación y construcción</v>
      </c>
    </row>
    <row r="19" spans="1:6" s="1" customFormat="1" ht="14.25" x14ac:dyDescent="0.2">
      <c r="A19" s="1" t="s">
        <v>1014</v>
      </c>
      <c r="B19" s="1" t="s">
        <v>1015</v>
      </c>
      <c r="C19" s="28">
        <v>2</v>
      </c>
      <c r="D19" s="28" t="str">
        <f t="shared" si="0"/>
        <v>SER02</v>
      </c>
      <c r="E19" s="1" t="s">
        <v>1017</v>
      </c>
      <c r="F19" s="3" t="str">
        <f t="shared" si="1"/>
        <v>SER02 Servicios de aseo y cafetería</v>
      </c>
    </row>
    <row r="20" spans="1:6" s="1" customFormat="1" ht="28.5" x14ac:dyDescent="0.2">
      <c r="A20" s="1" t="s">
        <v>1014</v>
      </c>
      <c r="B20" s="1" t="s">
        <v>1015</v>
      </c>
      <c r="C20" s="28">
        <v>3</v>
      </c>
      <c r="D20" s="28" t="str">
        <f t="shared" si="0"/>
        <v>SER03</v>
      </c>
      <c r="E20" s="1" t="s">
        <v>1018</v>
      </c>
      <c r="F20" s="3" t="str">
        <f t="shared" si="1"/>
        <v>SER03 Servicios de transporte terrestre de pasajeros</v>
      </c>
    </row>
    <row r="21" spans="1:6" s="1" customFormat="1" ht="28.5" x14ac:dyDescent="0.2">
      <c r="A21" s="1" t="s">
        <v>1014</v>
      </c>
      <c r="B21" s="1" t="s">
        <v>1015</v>
      </c>
      <c r="C21" s="28">
        <v>4</v>
      </c>
      <c r="D21" s="28" t="str">
        <f t="shared" si="0"/>
        <v>SER04</v>
      </c>
      <c r="E21" s="1" t="s">
        <v>1019</v>
      </c>
      <c r="F21" s="3" t="str">
        <f t="shared" si="1"/>
        <v>SER04 Servicios de transporte aéreo de pasajeros</v>
      </c>
    </row>
    <row r="22" spans="1:6" s="1" customFormat="1" ht="14.25" x14ac:dyDescent="0.2">
      <c r="A22" s="1" t="s">
        <v>1014</v>
      </c>
      <c r="B22" s="1" t="s">
        <v>1015</v>
      </c>
      <c r="C22" s="28">
        <v>5</v>
      </c>
      <c r="D22" s="28" t="str">
        <f t="shared" si="0"/>
        <v>SER05</v>
      </c>
      <c r="E22" s="1" t="s">
        <v>1020</v>
      </c>
      <c r="F22" s="3" t="str">
        <f t="shared" si="1"/>
        <v>SER05 Servicios de transporte de carga</v>
      </c>
    </row>
    <row r="23" spans="1:6" s="1" customFormat="1" ht="28.5" x14ac:dyDescent="0.2">
      <c r="A23" s="1" t="s">
        <v>1014</v>
      </c>
      <c r="B23" s="1" t="s">
        <v>1015</v>
      </c>
      <c r="C23" s="28">
        <v>6</v>
      </c>
      <c r="D23" s="28" t="str">
        <f t="shared" si="0"/>
        <v>SER06</v>
      </c>
      <c r="E23" s="1" t="s">
        <v>1021</v>
      </c>
      <c r="F23" s="3" t="str">
        <f t="shared" si="1"/>
        <v>SER06 Adquisición de servicios- Servicios postales y de mensajería</v>
      </c>
    </row>
    <row r="24" spans="1:6" s="1" customFormat="1" ht="14.25" x14ac:dyDescent="0.2">
      <c r="A24" s="1" t="s">
        <v>1014</v>
      </c>
      <c r="B24" s="1" t="s">
        <v>1015</v>
      </c>
      <c r="C24" s="28">
        <v>7</v>
      </c>
      <c r="D24" s="28" t="str">
        <f t="shared" si="0"/>
        <v>SER07</v>
      </c>
      <c r="E24" s="1" t="s">
        <v>1022</v>
      </c>
      <c r="F24" s="3" t="str">
        <f t="shared" si="1"/>
        <v>SER07 Arrendamiento de bienes inmuebles</v>
      </c>
    </row>
    <row r="25" spans="1:6" s="1" customFormat="1" ht="28.5" x14ac:dyDescent="0.2">
      <c r="A25" s="1" t="s">
        <v>1014</v>
      </c>
      <c r="B25" s="1" t="s">
        <v>1015</v>
      </c>
      <c r="C25" s="28">
        <v>8</v>
      </c>
      <c r="D25" s="28" t="str">
        <f t="shared" si="0"/>
        <v>SER08</v>
      </c>
      <c r="E25" s="1" t="s">
        <v>1023</v>
      </c>
      <c r="F25" s="3" t="str">
        <f t="shared" si="1"/>
        <v>SER08 Arrendamiento de maquinaria y equipo</v>
      </c>
    </row>
    <row r="26" spans="1:6" s="1" customFormat="1" ht="14.25" x14ac:dyDescent="0.2">
      <c r="A26" s="1" t="s">
        <v>1014</v>
      </c>
      <c r="B26" s="1" t="s">
        <v>1015</v>
      </c>
      <c r="C26" s="28">
        <v>9</v>
      </c>
      <c r="D26" s="28" t="str">
        <f t="shared" si="0"/>
        <v>SER09</v>
      </c>
      <c r="E26" s="1" t="s">
        <v>1024</v>
      </c>
      <c r="F26" s="3" t="str">
        <f t="shared" si="1"/>
        <v>SER09 Seguros</v>
      </c>
    </row>
    <row r="27" spans="1:6" s="1" customFormat="1" ht="14.25" x14ac:dyDescent="0.2">
      <c r="A27" s="1" t="s">
        <v>1014</v>
      </c>
      <c r="B27" s="1" t="s">
        <v>1015</v>
      </c>
      <c r="C27" s="28">
        <v>10</v>
      </c>
      <c r="D27" s="28" t="str">
        <f t="shared" si="0"/>
        <v>SER010</v>
      </c>
      <c r="E27" s="1" t="s">
        <v>187</v>
      </c>
      <c r="F27" s="3" t="str">
        <f t="shared" si="1"/>
        <v>SER010 Servicios personales indirectos</v>
      </c>
    </row>
    <row r="28" spans="1:6" s="1" customFormat="1" ht="14.25" x14ac:dyDescent="0.2">
      <c r="A28" s="1" t="s">
        <v>1014</v>
      </c>
      <c r="B28" s="1" t="s">
        <v>1015</v>
      </c>
      <c r="C28" s="28">
        <v>11</v>
      </c>
      <c r="D28" s="28" t="str">
        <f t="shared" si="0"/>
        <v>SER011</v>
      </c>
      <c r="E28" s="1" t="s">
        <v>1025</v>
      </c>
      <c r="F28" s="3" t="str">
        <f t="shared" si="1"/>
        <v>SER011 Servicios de telecomunicaciones</v>
      </c>
    </row>
    <row r="29" spans="1:6" s="1" customFormat="1" ht="14.25" x14ac:dyDescent="0.2">
      <c r="A29" s="1" t="s">
        <v>1014</v>
      </c>
      <c r="B29" s="1" t="s">
        <v>1015</v>
      </c>
      <c r="C29" s="28">
        <v>12</v>
      </c>
      <c r="D29" s="28" t="str">
        <f t="shared" si="0"/>
        <v>SER012</v>
      </c>
      <c r="E29" s="1" t="s">
        <v>1026</v>
      </c>
      <c r="F29" s="3" t="str">
        <f t="shared" si="1"/>
        <v>SER012 Servicios de comidas contratadas</v>
      </c>
    </row>
    <row r="30" spans="1:6" s="1" customFormat="1" ht="28.5" x14ac:dyDescent="0.2">
      <c r="A30" s="1" t="s">
        <v>1014</v>
      </c>
      <c r="B30" s="1" t="s">
        <v>1015</v>
      </c>
      <c r="C30" s="28">
        <v>13</v>
      </c>
      <c r="D30" s="28" t="str">
        <f t="shared" si="0"/>
        <v>SER013</v>
      </c>
      <c r="E30" s="1" t="s">
        <v>1027</v>
      </c>
      <c r="F30" s="3" t="str">
        <f t="shared" si="1"/>
        <v>SER013 Mantenimiento de maquinaria y equipo</v>
      </c>
    </row>
    <row r="31" spans="1:6" s="1" customFormat="1" ht="14.25" x14ac:dyDescent="0.2">
      <c r="A31" s="1" t="s">
        <v>1014</v>
      </c>
      <c r="B31" s="1" t="s">
        <v>1015</v>
      </c>
      <c r="C31" s="28">
        <v>14</v>
      </c>
      <c r="D31" s="28" t="str">
        <f t="shared" si="0"/>
        <v>SER014</v>
      </c>
      <c r="E31" s="1" t="s">
        <v>1028</v>
      </c>
      <c r="F31" s="3" t="str">
        <f t="shared" si="1"/>
        <v>SER014 Mantenimiento ascensores</v>
      </c>
    </row>
    <row r="32" spans="1:6" s="1" customFormat="1" ht="14.25" x14ac:dyDescent="0.2">
      <c r="A32" s="1" t="s">
        <v>1014</v>
      </c>
      <c r="B32" s="1" t="s">
        <v>1015</v>
      </c>
      <c r="C32" s="28">
        <v>15</v>
      </c>
      <c r="D32" s="28" t="str">
        <f t="shared" si="0"/>
        <v>SER015</v>
      </c>
      <c r="E32" s="1" t="s">
        <v>1029</v>
      </c>
      <c r="F32" s="3" t="str">
        <f t="shared" si="1"/>
        <v>SER015 Suscripciones</v>
      </c>
    </row>
    <row r="33" spans="1:6" s="1" customFormat="1" ht="28.5" x14ac:dyDescent="0.2">
      <c r="A33" s="1" t="s">
        <v>1014</v>
      </c>
      <c r="B33" s="1" t="s">
        <v>1015</v>
      </c>
      <c r="C33" s="28">
        <v>16</v>
      </c>
      <c r="D33" s="28" t="str">
        <f t="shared" si="0"/>
        <v>SER016</v>
      </c>
      <c r="E33" s="1" t="s">
        <v>1030</v>
      </c>
      <c r="F33" s="3" t="str">
        <f t="shared" si="1"/>
        <v>SER016  Servicios de consultoría o gestión (p. jurídicas)</v>
      </c>
    </row>
    <row r="34" spans="1:6" s="1" customFormat="1" ht="28.5" x14ac:dyDescent="0.2">
      <c r="A34" s="1" t="s">
        <v>1014</v>
      </c>
      <c r="B34" s="1" t="s">
        <v>1015</v>
      </c>
      <c r="C34" s="28">
        <v>17</v>
      </c>
      <c r="D34" s="28" t="str">
        <f t="shared" si="0"/>
        <v>SER017</v>
      </c>
      <c r="E34" s="1" t="s">
        <v>1031</v>
      </c>
      <c r="F34" s="3" t="str">
        <f t="shared" si="1"/>
        <v>SER017 Servicios de mantenimiento y cuidado del paisaje</v>
      </c>
    </row>
    <row r="35" spans="1:6" s="1" customFormat="1" ht="14.25" x14ac:dyDescent="0.2">
      <c r="A35" s="1" t="s">
        <v>1014</v>
      </c>
      <c r="B35" s="1" t="s">
        <v>1015</v>
      </c>
      <c r="C35" s="28">
        <v>18</v>
      </c>
      <c r="D35" s="28" t="str">
        <f t="shared" si="0"/>
        <v>SER018</v>
      </c>
      <c r="E35" s="1" t="s">
        <v>1032</v>
      </c>
      <c r="F35" s="3" t="str">
        <f t="shared" si="1"/>
        <v>SER018 Paquetes de software</v>
      </c>
    </row>
    <row r="36" spans="1:6" s="1" customFormat="1" ht="14.25" x14ac:dyDescent="0.2">
      <c r="A36" s="1" t="s">
        <v>1014</v>
      </c>
      <c r="B36" s="1" t="s">
        <v>1015</v>
      </c>
      <c r="C36" s="28">
        <v>19</v>
      </c>
      <c r="D36" s="28" t="str">
        <f t="shared" si="0"/>
        <v>SER019</v>
      </c>
      <c r="E36" s="1" t="s">
        <v>1033</v>
      </c>
      <c r="F36" s="3" t="str">
        <f t="shared" si="1"/>
        <v>SER019 Capacitaciones</v>
      </c>
    </row>
    <row r="37" spans="1:6" s="1" customFormat="1" ht="14.25" x14ac:dyDescent="0.2">
      <c r="A37" s="1" t="s">
        <v>1014</v>
      </c>
      <c r="B37" s="1" t="s">
        <v>1015</v>
      </c>
      <c r="C37" s="28">
        <v>20</v>
      </c>
      <c r="D37" s="28" t="str">
        <f t="shared" si="0"/>
        <v>SER020</v>
      </c>
      <c r="E37" s="1" t="s">
        <v>1034</v>
      </c>
      <c r="F37" s="3" t="str">
        <f t="shared" si="1"/>
        <v>SER020 Bienestar</v>
      </c>
    </row>
    <row r="38" spans="1:6" s="1" customFormat="1" ht="14.25" x14ac:dyDescent="0.2">
      <c r="A38" s="1" t="s">
        <v>1014</v>
      </c>
      <c r="B38" s="1" t="s">
        <v>1015</v>
      </c>
      <c r="C38" s="28">
        <v>21</v>
      </c>
      <c r="D38" s="28" t="str">
        <f t="shared" si="0"/>
        <v>SER021</v>
      </c>
      <c r="E38" s="1" t="s">
        <v>1035</v>
      </c>
      <c r="F38" s="3" t="str">
        <f t="shared" si="1"/>
        <v>SER021 Seguridad y Vigilancia</v>
      </c>
    </row>
    <row r="39" spans="1:6" s="1" customFormat="1" ht="14.25" x14ac:dyDescent="0.2">
      <c r="A39" s="1" t="s">
        <v>1014</v>
      </c>
      <c r="B39" s="1" t="s">
        <v>1015</v>
      </c>
      <c r="C39" s="28">
        <v>22</v>
      </c>
      <c r="D39" s="28" t="str">
        <f t="shared" si="0"/>
        <v>SER022</v>
      </c>
      <c r="E39" s="1" t="s">
        <v>107</v>
      </c>
      <c r="F39" s="3" t="str">
        <f t="shared" si="1"/>
        <v>SER022 Adquisición de servicios n.c.p.</v>
      </c>
    </row>
    <row r="40" spans="1:6" s="1" customFormat="1" ht="14.25" x14ac:dyDescent="0.2">
      <c r="A40" s="1" t="s">
        <v>1036</v>
      </c>
      <c r="B40" s="1" t="s">
        <v>1037</v>
      </c>
      <c r="C40" s="1">
        <v>1</v>
      </c>
      <c r="D40" s="28" t="str">
        <f t="shared" si="0"/>
        <v>VIAT01</v>
      </c>
      <c r="E40" s="1" t="s">
        <v>1037</v>
      </c>
      <c r="F40" s="3" t="str">
        <f t="shared" si="1"/>
        <v>VIAT01 Viáticos y gastos de viaje</v>
      </c>
    </row>
    <row r="41" spans="1:6" s="1" customFormat="1" ht="14.25" x14ac:dyDescent="0.2">
      <c r="F41" s="3"/>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8"/>
  <sheetViews>
    <sheetView topLeftCell="A59" zoomScale="70" zoomScaleNormal="70" workbookViewId="0">
      <selection activeCell="E85" sqref="E85"/>
    </sheetView>
  </sheetViews>
  <sheetFormatPr baseColWidth="10" defaultColWidth="0" defaultRowHeight="12.6" customHeight="1" zeroHeight="1" x14ac:dyDescent="0.2"/>
  <cols>
    <col min="1" max="1" width="9.28515625" style="30" customWidth="1"/>
    <col min="2" max="2" width="11.7109375" style="30" customWidth="1"/>
    <col min="3" max="3" width="13.28515625" style="30" customWidth="1"/>
    <col min="4" max="4" width="42.140625" style="30" customWidth="1"/>
    <col min="5" max="5" width="43.28515625" style="40" customWidth="1"/>
    <col min="6" max="6" width="21.7109375" style="30" customWidth="1"/>
    <col min="7" max="16384" width="11.5703125" style="30" hidden="1"/>
  </cols>
  <sheetData>
    <row r="1" spans="1:5" ht="64.150000000000006" customHeight="1" x14ac:dyDescent="0.2">
      <c r="D1" s="24" t="s">
        <v>1038</v>
      </c>
      <c r="E1" s="31"/>
    </row>
    <row r="2" spans="1:5" ht="12.75" x14ac:dyDescent="0.2">
      <c r="A2" s="32" t="s">
        <v>1039</v>
      </c>
      <c r="B2" s="32" t="s">
        <v>1040</v>
      </c>
      <c r="C2" s="32" t="s">
        <v>1041</v>
      </c>
      <c r="D2" s="32" t="s">
        <v>1042</v>
      </c>
      <c r="E2" s="33" t="s">
        <v>1043</v>
      </c>
    </row>
    <row r="3" spans="1:5" ht="12.75" x14ac:dyDescent="0.2">
      <c r="A3" s="34" t="s">
        <v>1044</v>
      </c>
      <c r="B3" s="34">
        <v>1</v>
      </c>
      <c r="C3" s="34" t="str">
        <f>+A3&amp;"-"&amp;B3</f>
        <v>SUBGRAL-1</v>
      </c>
      <c r="D3" s="34" t="s">
        <v>1045</v>
      </c>
      <c r="E3" s="35" t="str">
        <f>C3&amp;" "&amp;D3</f>
        <v>SUBGRAL-1 Apoyo transversal</v>
      </c>
    </row>
    <row r="4" spans="1:5" ht="25.5" x14ac:dyDescent="0.2">
      <c r="A4" s="34" t="s">
        <v>1044</v>
      </c>
      <c r="B4" s="34">
        <v>2</v>
      </c>
      <c r="C4" s="34" t="str">
        <f t="shared" ref="C4:C67" si="0">+A4&amp;"-"&amp;B4</f>
        <v>SUBGRAL-2</v>
      </c>
      <c r="D4" s="34" t="s">
        <v>1046</v>
      </c>
      <c r="E4" s="35" t="str">
        <f t="shared" ref="E4:E67" si="1">C4&amp;" "&amp;D4</f>
        <v>SUBGRAL-2 Apoyo contractual y administrativo</v>
      </c>
    </row>
    <row r="5" spans="1:5" ht="12.75" x14ac:dyDescent="0.2">
      <c r="A5" s="34" t="s">
        <v>1044</v>
      </c>
      <c r="B5" s="34">
        <v>3</v>
      </c>
      <c r="C5" s="34" t="str">
        <f t="shared" si="0"/>
        <v>SUBGRAL-3</v>
      </c>
      <c r="D5" s="34" t="s">
        <v>1047</v>
      </c>
      <c r="E5" s="35" t="str">
        <f t="shared" si="1"/>
        <v>SUBGRAL-3 Apoyo jurídico</v>
      </c>
    </row>
    <row r="6" spans="1:5" ht="12.75" x14ac:dyDescent="0.2">
      <c r="A6" s="34" t="s">
        <v>1044</v>
      </c>
      <c r="B6" s="34">
        <v>4</v>
      </c>
      <c r="C6" s="34" t="str">
        <f t="shared" si="0"/>
        <v>SUBGRAL-4</v>
      </c>
      <c r="D6" s="34" t="s">
        <v>1048</v>
      </c>
      <c r="E6" s="35" t="str">
        <f t="shared" si="1"/>
        <v>SUBGRAL-4 Asesores expertos</v>
      </c>
    </row>
    <row r="7" spans="1:5" ht="12.75" x14ac:dyDescent="0.2">
      <c r="A7" s="34" t="s">
        <v>1044</v>
      </c>
      <c r="B7" s="34">
        <v>5</v>
      </c>
      <c r="C7" s="34" t="str">
        <f t="shared" si="0"/>
        <v>SUBGRAL-5</v>
      </c>
      <c r="D7" s="34" t="s">
        <v>1049</v>
      </c>
      <c r="E7" s="35" t="str">
        <f t="shared" si="1"/>
        <v>SUBGRAL-5 Perfil social</v>
      </c>
    </row>
    <row r="8" spans="1:5" ht="12.75" x14ac:dyDescent="0.2">
      <c r="A8" s="34" t="s">
        <v>1044</v>
      </c>
      <c r="B8" s="34">
        <v>6</v>
      </c>
      <c r="C8" s="34" t="str">
        <f t="shared" si="0"/>
        <v>SUBGRAL-6</v>
      </c>
      <c r="D8" s="34" t="s">
        <v>1050</v>
      </c>
      <c r="E8" s="35" t="str">
        <f t="shared" si="1"/>
        <v>SUBGRAL-6 Coordinadora Analítica</v>
      </c>
    </row>
    <row r="9" spans="1:5" ht="12.75" x14ac:dyDescent="0.2">
      <c r="A9" s="34" t="s">
        <v>1044</v>
      </c>
      <c r="B9" s="34">
        <v>7</v>
      </c>
      <c r="C9" s="34" t="str">
        <f t="shared" si="0"/>
        <v>SUBGRAL-7</v>
      </c>
      <c r="D9" s="34" t="s">
        <v>1051</v>
      </c>
      <c r="E9" s="35" t="str">
        <f t="shared" si="1"/>
        <v>SUBGRAL-7 Coordinadora de equipo</v>
      </c>
    </row>
    <row r="10" spans="1:5" ht="12.75" x14ac:dyDescent="0.2">
      <c r="A10" s="34" t="s">
        <v>1044</v>
      </c>
      <c r="B10" s="34">
        <v>8</v>
      </c>
      <c r="C10" s="34" t="str">
        <f t="shared" si="0"/>
        <v>SUBGRAL-8</v>
      </c>
      <c r="D10" s="34" t="s">
        <v>1052</v>
      </c>
      <c r="E10" s="35" t="str">
        <f t="shared" si="1"/>
        <v>SUBGRAL-8 Estadísticos y muestristas</v>
      </c>
    </row>
    <row r="11" spans="1:5" ht="12.75" x14ac:dyDescent="0.2">
      <c r="A11" s="34" t="s">
        <v>1044</v>
      </c>
      <c r="B11" s="34">
        <v>9</v>
      </c>
      <c r="C11" s="34" t="str">
        <f t="shared" si="0"/>
        <v>SUBGRAL-9</v>
      </c>
      <c r="D11" s="34" t="s">
        <v>1053</v>
      </c>
      <c r="E11" s="35" t="str">
        <f t="shared" si="1"/>
        <v>SUBGRAL-9 Apoyo fiscal</v>
      </c>
    </row>
    <row r="12" spans="1:5" ht="12.75" x14ac:dyDescent="0.2">
      <c r="A12" s="34" t="s">
        <v>1044</v>
      </c>
      <c r="B12" s="34">
        <v>10</v>
      </c>
      <c r="C12" s="34" t="str">
        <f t="shared" si="0"/>
        <v>SUBGRAL-10</v>
      </c>
      <c r="D12" s="34" t="s">
        <v>1054</v>
      </c>
      <c r="E12" s="35" t="str">
        <f t="shared" si="1"/>
        <v>SUBGRAL-10 Programador</v>
      </c>
    </row>
    <row r="13" spans="1:5" ht="12.75" x14ac:dyDescent="0.2">
      <c r="A13" s="34" t="s">
        <v>1044</v>
      </c>
      <c r="B13" s="34">
        <v>11</v>
      </c>
      <c r="C13" s="34" t="str">
        <f t="shared" si="0"/>
        <v>SUBGRAL-11</v>
      </c>
      <c r="D13" s="34" t="s">
        <v>1055</v>
      </c>
      <c r="E13" s="35" t="str">
        <f t="shared" si="1"/>
        <v>SUBGRAL-11 Ingeniero SIG</v>
      </c>
    </row>
    <row r="14" spans="1:5" ht="12.75" x14ac:dyDescent="0.2">
      <c r="A14" s="34" t="s">
        <v>1056</v>
      </c>
      <c r="B14" s="34">
        <v>1</v>
      </c>
      <c r="C14" s="34" t="str">
        <f t="shared" si="0"/>
        <v>DTI-1</v>
      </c>
      <c r="D14" s="34" t="s">
        <v>1057</v>
      </c>
      <c r="E14" s="35" t="str">
        <f t="shared" si="1"/>
        <v>DTI-1 Gerente Proyecto TI</v>
      </c>
    </row>
    <row r="15" spans="1:5" ht="12.75" x14ac:dyDescent="0.2">
      <c r="A15" s="34" t="s">
        <v>1056</v>
      </c>
      <c r="B15" s="34">
        <v>2</v>
      </c>
      <c r="C15" s="34" t="str">
        <f t="shared" si="0"/>
        <v>DTI-2</v>
      </c>
      <c r="D15" s="34" t="s">
        <v>1058</v>
      </c>
      <c r="E15" s="35" t="str">
        <f t="shared" si="1"/>
        <v>DTI-2 Desarrollador Software</v>
      </c>
    </row>
    <row r="16" spans="1:5" ht="12.75" x14ac:dyDescent="0.2">
      <c r="A16" s="34" t="s">
        <v>1056</v>
      </c>
      <c r="B16" s="34">
        <v>3</v>
      </c>
      <c r="C16" s="34" t="str">
        <f t="shared" si="0"/>
        <v>DTI-3</v>
      </c>
      <c r="D16" s="34" t="s">
        <v>1059</v>
      </c>
      <c r="E16" s="35" t="str">
        <f t="shared" si="1"/>
        <v>DTI-3 Analista Requerimientos</v>
      </c>
    </row>
    <row r="17" spans="1:5" ht="12.75" x14ac:dyDescent="0.2">
      <c r="A17" s="34" t="s">
        <v>1056</v>
      </c>
      <c r="B17" s="34">
        <v>4</v>
      </c>
      <c r="C17" s="34" t="str">
        <f t="shared" si="0"/>
        <v>DTI-4</v>
      </c>
      <c r="D17" s="34" t="s">
        <v>1060</v>
      </c>
      <c r="E17" s="35" t="str">
        <f t="shared" si="1"/>
        <v>DTI-4 Analista Pruebas</v>
      </c>
    </row>
    <row r="18" spans="1:5" ht="12.75" x14ac:dyDescent="0.2">
      <c r="A18" s="34" t="s">
        <v>1056</v>
      </c>
      <c r="B18" s="34">
        <v>5</v>
      </c>
      <c r="C18" s="34" t="str">
        <f t="shared" si="0"/>
        <v>DTI-5</v>
      </c>
      <c r="D18" s="34" t="s">
        <v>1061</v>
      </c>
      <c r="E18" s="35" t="str">
        <f t="shared" si="1"/>
        <v>DTI-5 Líder Técnico</v>
      </c>
    </row>
    <row r="19" spans="1:5" ht="12.75" x14ac:dyDescent="0.2">
      <c r="A19" s="34" t="s">
        <v>1056</v>
      </c>
      <c r="B19" s="34">
        <v>6</v>
      </c>
      <c r="C19" s="34" t="str">
        <f t="shared" si="0"/>
        <v>DTI-6</v>
      </c>
      <c r="D19" s="34" t="s">
        <v>1062</v>
      </c>
      <c r="E19" s="35" t="str">
        <f t="shared" si="1"/>
        <v>DTI-6 Web Master</v>
      </c>
    </row>
    <row r="20" spans="1:5" ht="12.75" x14ac:dyDescent="0.2">
      <c r="A20" s="34" t="s">
        <v>1056</v>
      </c>
      <c r="B20" s="34">
        <v>7</v>
      </c>
      <c r="C20" s="34" t="str">
        <f t="shared" si="0"/>
        <v>DTI-7</v>
      </c>
      <c r="D20" s="34" t="s">
        <v>1063</v>
      </c>
      <c r="E20" s="35" t="str">
        <f t="shared" si="1"/>
        <v>DTI-7 Arquitecto TI</v>
      </c>
    </row>
    <row r="21" spans="1:5" ht="12.75" x14ac:dyDescent="0.2">
      <c r="A21" s="34" t="s">
        <v>1056</v>
      </c>
      <c r="B21" s="34">
        <v>8</v>
      </c>
      <c r="C21" s="34" t="str">
        <f t="shared" si="0"/>
        <v>DTI-8</v>
      </c>
      <c r="D21" s="34" t="s">
        <v>1064</v>
      </c>
      <c r="E21" s="35" t="str">
        <f t="shared" si="1"/>
        <v>DTI-8 Soporte Mesa Servicios TI</v>
      </c>
    </row>
    <row r="22" spans="1:5" ht="12.75" x14ac:dyDescent="0.2">
      <c r="A22" s="34" t="s">
        <v>1056</v>
      </c>
      <c r="B22" s="34">
        <v>9</v>
      </c>
      <c r="C22" s="34" t="str">
        <f t="shared" si="0"/>
        <v>DTI-9</v>
      </c>
      <c r="D22" s="34" t="s">
        <v>1065</v>
      </c>
      <c r="E22" s="35" t="str">
        <f t="shared" si="1"/>
        <v>DTI-9 Gestor de Información</v>
      </c>
    </row>
    <row r="23" spans="1:5" ht="12.75" x14ac:dyDescent="0.2">
      <c r="A23" s="34" t="s">
        <v>1056</v>
      </c>
      <c r="B23" s="34">
        <v>10</v>
      </c>
      <c r="C23" s="34" t="str">
        <f t="shared" si="0"/>
        <v>DTI-10</v>
      </c>
      <c r="D23" s="34" t="s">
        <v>1066</v>
      </c>
      <c r="E23" s="35" t="str">
        <f t="shared" si="1"/>
        <v>DTI-10 Oficial Seguridad Información</v>
      </c>
    </row>
    <row r="24" spans="1:5" ht="12.75" x14ac:dyDescent="0.2">
      <c r="A24" s="34" t="s">
        <v>1056</v>
      </c>
      <c r="B24" s="34">
        <v>11</v>
      </c>
      <c r="C24" s="34" t="str">
        <f t="shared" si="0"/>
        <v>DTI-11</v>
      </c>
      <c r="D24" s="34" t="s">
        <v>1067</v>
      </c>
      <c r="E24" s="35" t="str">
        <f t="shared" si="1"/>
        <v>DTI-11 Soporte Infraestructura TI</v>
      </c>
    </row>
    <row r="25" spans="1:5" ht="12.75" x14ac:dyDescent="0.2">
      <c r="A25" s="34" t="s">
        <v>1056</v>
      </c>
      <c r="B25" s="34">
        <v>12</v>
      </c>
      <c r="C25" s="34" t="str">
        <f t="shared" si="0"/>
        <v>DTI-12</v>
      </c>
      <c r="D25" s="34" t="s">
        <v>1068</v>
      </c>
      <c r="E25" s="35" t="str">
        <f t="shared" si="1"/>
        <v>DTI-12 Administración Infraestructura TI</v>
      </c>
    </row>
    <row r="26" spans="1:5" ht="12.75" x14ac:dyDescent="0.2">
      <c r="A26" s="34" t="s">
        <v>1056</v>
      </c>
      <c r="B26" s="34">
        <v>13</v>
      </c>
      <c r="C26" s="34" t="str">
        <f t="shared" si="0"/>
        <v>DTI-13</v>
      </c>
      <c r="D26" s="34" t="s">
        <v>1069</v>
      </c>
      <c r="E26" s="35" t="str">
        <f t="shared" si="1"/>
        <v>DTI-13 Apoyo Administrativo</v>
      </c>
    </row>
    <row r="27" spans="1:5" ht="12.75" x14ac:dyDescent="0.2">
      <c r="A27" s="34" t="s">
        <v>1056</v>
      </c>
      <c r="B27" s="34">
        <v>14</v>
      </c>
      <c r="C27" s="34" t="str">
        <f t="shared" si="0"/>
        <v>DTI-14</v>
      </c>
      <c r="D27" s="34" t="s">
        <v>1070</v>
      </c>
      <c r="E27" s="35" t="str">
        <f t="shared" si="1"/>
        <v>DTI-14 Apoyo Jurídico</v>
      </c>
    </row>
    <row r="28" spans="1:5" ht="12.75" x14ac:dyDescent="0.2">
      <c r="A28" s="34" t="s">
        <v>1056</v>
      </c>
      <c r="B28" s="34">
        <v>15</v>
      </c>
      <c r="C28" s="34" t="str">
        <f t="shared" si="0"/>
        <v>DTI-15</v>
      </c>
      <c r="D28" s="34" t="s">
        <v>1071</v>
      </c>
      <c r="E28" s="35" t="str">
        <f t="shared" si="1"/>
        <v>DTI-15 Apoyo Técnico TI</v>
      </c>
    </row>
    <row r="29" spans="1:5" ht="12.75" x14ac:dyDescent="0.2">
      <c r="A29" s="34" t="s">
        <v>1056</v>
      </c>
      <c r="B29" s="34">
        <v>16</v>
      </c>
      <c r="C29" s="34" t="str">
        <f t="shared" si="0"/>
        <v>DTI-16</v>
      </c>
      <c r="D29" s="34" t="s">
        <v>1072</v>
      </c>
      <c r="E29" s="35" t="str">
        <f t="shared" si="1"/>
        <v>DTI-16 Gestor Estratégico TI</v>
      </c>
    </row>
    <row r="30" spans="1:5" ht="12.75" x14ac:dyDescent="0.2">
      <c r="A30" s="34" t="s">
        <v>1056</v>
      </c>
      <c r="B30" s="34">
        <v>17</v>
      </c>
      <c r="C30" s="34" t="str">
        <f t="shared" si="0"/>
        <v>DTI-17</v>
      </c>
      <c r="D30" s="34" t="s">
        <v>1073</v>
      </c>
      <c r="E30" s="35" t="str">
        <f t="shared" si="1"/>
        <v>DTI-17 Gestor de Innovación</v>
      </c>
    </row>
    <row r="31" spans="1:5" ht="12.75" x14ac:dyDescent="0.2">
      <c r="A31" s="34" t="s">
        <v>1074</v>
      </c>
      <c r="B31" s="34">
        <v>1</v>
      </c>
      <c r="C31" s="34" t="str">
        <f t="shared" si="0"/>
        <v>DGIG-1</v>
      </c>
      <c r="D31" s="36" t="s">
        <v>1075</v>
      </c>
      <c r="E31" s="35" t="str">
        <f t="shared" si="1"/>
        <v>DGIG-1 Abogado contractual  senior</v>
      </c>
    </row>
    <row r="32" spans="1:5" ht="12.75" x14ac:dyDescent="0.2">
      <c r="A32" s="34" t="s">
        <v>1074</v>
      </c>
      <c r="B32" s="34">
        <v>2</v>
      </c>
      <c r="C32" s="34" t="str">
        <f t="shared" si="0"/>
        <v>DGIG-2</v>
      </c>
      <c r="D32" s="36" t="s">
        <v>1076</v>
      </c>
      <c r="E32" s="35" t="str">
        <f t="shared" si="1"/>
        <v>DGIG-2 Abogado DGIG</v>
      </c>
    </row>
    <row r="33" spans="1:5" ht="12.75" x14ac:dyDescent="0.2">
      <c r="A33" s="34" t="s">
        <v>1074</v>
      </c>
      <c r="B33" s="34">
        <v>3</v>
      </c>
      <c r="C33" s="34" t="str">
        <f t="shared" si="0"/>
        <v>DGIG-3</v>
      </c>
      <c r="D33" s="36" t="s">
        <v>1077</v>
      </c>
      <c r="E33" s="35" t="str">
        <f t="shared" si="1"/>
        <v>DGIG-3 Abogado junior</v>
      </c>
    </row>
    <row r="34" spans="1:5" ht="12.75" x14ac:dyDescent="0.2">
      <c r="A34" s="34" t="s">
        <v>1074</v>
      </c>
      <c r="B34" s="34">
        <v>4</v>
      </c>
      <c r="C34" s="34" t="str">
        <f t="shared" si="0"/>
        <v>DGIG-4</v>
      </c>
      <c r="D34" s="36" t="s">
        <v>1078</v>
      </c>
      <c r="E34" s="35" t="str">
        <f t="shared" si="1"/>
        <v>DGIG-4 Abogados de apoyo</v>
      </c>
    </row>
    <row r="35" spans="1:5" ht="12.75" x14ac:dyDescent="0.2">
      <c r="A35" s="34" t="s">
        <v>1074</v>
      </c>
      <c r="B35" s="34">
        <v>5</v>
      </c>
      <c r="C35" s="34" t="str">
        <f t="shared" si="0"/>
        <v>DGIG-5</v>
      </c>
      <c r="D35" s="36" t="s">
        <v>1079</v>
      </c>
      <c r="E35" s="35" t="str">
        <f t="shared" si="1"/>
        <v>DGIG-5 Aplicaciones -  funcionalidades</v>
      </c>
    </row>
    <row r="36" spans="1:5" ht="12.75" x14ac:dyDescent="0.2">
      <c r="A36" s="34" t="s">
        <v>1074</v>
      </c>
      <c r="B36" s="34">
        <v>6</v>
      </c>
      <c r="C36" s="34" t="str">
        <f t="shared" si="0"/>
        <v>DGIG-6</v>
      </c>
      <c r="D36" s="36" t="s">
        <v>1080</v>
      </c>
      <c r="E36" s="35" t="str">
        <f t="shared" si="1"/>
        <v>DGIG-6 Aplicaciones - cargue información</v>
      </c>
    </row>
    <row r="37" spans="1:5" ht="12.75" x14ac:dyDescent="0.2">
      <c r="A37" s="34" t="s">
        <v>1074</v>
      </c>
      <c r="B37" s="34">
        <v>7</v>
      </c>
      <c r="C37" s="34" t="str">
        <f t="shared" si="0"/>
        <v>DGIG-7</v>
      </c>
      <c r="D37" s="36" t="s">
        <v>1081</v>
      </c>
      <c r="E37" s="35" t="str">
        <f t="shared" si="1"/>
        <v>DGIG-7 Aplicaciones - desarrolladores</v>
      </c>
    </row>
    <row r="38" spans="1:5" ht="12.75" x14ac:dyDescent="0.2">
      <c r="A38" s="34" t="s">
        <v>1074</v>
      </c>
      <c r="B38" s="34">
        <v>8</v>
      </c>
      <c r="C38" s="34" t="str">
        <f t="shared" si="0"/>
        <v>DGIG-8</v>
      </c>
      <c r="D38" s="36" t="s">
        <v>1082</v>
      </c>
      <c r="E38" s="35" t="str">
        <f t="shared" si="1"/>
        <v>DGIG-8 Aplicaciones - diseñador</v>
      </c>
    </row>
    <row r="39" spans="1:5" ht="12.75" x14ac:dyDescent="0.2">
      <c r="A39" s="34" t="s">
        <v>1074</v>
      </c>
      <c r="B39" s="34">
        <v>9</v>
      </c>
      <c r="C39" s="34" t="str">
        <f t="shared" si="0"/>
        <v>DGIG-9</v>
      </c>
      <c r="D39" s="36" t="s">
        <v>1083</v>
      </c>
      <c r="E39" s="35" t="str">
        <f t="shared" si="1"/>
        <v>DGIG-9 Apoyo Profesional</v>
      </c>
    </row>
    <row r="40" spans="1:5" ht="12.75" x14ac:dyDescent="0.2">
      <c r="A40" s="34" t="s">
        <v>1074</v>
      </c>
      <c r="B40" s="34">
        <v>10</v>
      </c>
      <c r="C40" s="34" t="str">
        <f t="shared" si="0"/>
        <v>DGIG-10</v>
      </c>
      <c r="D40" s="36" t="s">
        <v>1084</v>
      </c>
      <c r="E40" s="35" t="str">
        <f t="shared" si="1"/>
        <v xml:space="preserve">DGIG-10 Apoyo Técnico </v>
      </c>
    </row>
    <row r="41" spans="1:5" ht="12.75" x14ac:dyDescent="0.2">
      <c r="A41" s="34" t="s">
        <v>1074</v>
      </c>
      <c r="B41" s="34">
        <v>11</v>
      </c>
      <c r="C41" s="34" t="str">
        <f t="shared" si="0"/>
        <v>DGIG-11</v>
      </c>
      <c r="D41" s="36" t="s">
        <v>1085</v>
      </c>
      <c r="E41" s="35" t="str">
        <f t="shared" si="1"/>
        <v xml:space="preserve">DGIG-11 Apoyo Estrategias </v>
      </c>
    </row>
    <row r="42" spans="1:5" ht="12.75" x14ac:dyDescent="0.2">
      <c r="A42" s="34" t="s">
        <v>1074</v>
      </c>
      <c r="B42" s="34">
        <v>12</v>
      </c>
      <c r="C42" s="34" t="str">
        <f t="shared" si="0"/>
        <v>DGIG-12</v>
      </c>
      <c r="D42" s="36" t="s">
        <v>1086</v>
      </c>
      <c r="E42" s="35" t="str">
        <f t="shared" si="1"/>
        <v>DGIG-12 Apoyo planeación</v>
      </c>
    </row>
    <row r="43" spans="1:5" ht="12.75" x14ac:dyDescent="0.2">
      <c r="A43" s="34" t="s">
        <v>1074</v>
      </c>
      <c r="B43" s="34">
        <v>13</v>
      </c>
      <c r="C43" s="34" t="str">
        <f t="shared" si="0"/>
        <v>DGIG-13</v>
      </c>
      <c r="D43" s="36" t="s">
        <v>1087</v>
      </c>
      <c r="E43" s="35" t="str">
        <f t="shared" si="1"/>
        <v>DGIG-13 Apoyo Técnico - DGIG</v>
      </c>
    </row>
    <row r="44" spans="1:5" ht="12.75" x14ac:dyDescent="0.2">
      <c r="A44" s="34" t="s">
        <v>1074</v>
      </c>
      <c r="B44" s="34">
        <v>14</v>
      </c>
      <c r="C44" s="34" t="str">
        <f t="shared" si="0"/>
        <v>DGIG-14</v>
      </c>
      <c r="D44" s="36" t="s">
        <v>1088</v>
      </c>
      <c r="E44" s="35" t="str">
        <f t="shared" si="1"/>
        <v>DGIG-14 Apoyos DGIG</v>
      </c>
    </row>
    <row r="45" spans="1:5" ht="12.75" x14ac:dyDescent="0.2">
      <c r="A45" s="34" t="s">
        <v>1074</v>
      </c>
      <c r="B45" s="34">
        <v>15</v>
      </c>
      <c r="C45" s="34" t="str">
        <f t="shared" si="0"/>
        <v>DGIG-15</v>
      </c>
      <c r="D45" s="36" t="s">
        <v>1089</v>
      </c>
      <c r="E45" s="35" t="str">
        <f t="shared" si="1"/>
        <v>DGIG-15 Asesor DGIG Estrátegico</v>
      </c>
    </row>
    <row r="46" spans="1:5" ht="25.5" x14ac:dyDescent="0.2">
      <c r="A46" s="34" t="s">
        <v>1074</v>
      </c>
      <c r="B46" s="34">
        <v>16</v>
      </c>
      <c r="C46" s="34" t="str">
        <f t="shared" si="0"/>
        <v>DGIG-16</v>
      </c>
      <c r="D46" s="36" t="s">
        <v>1090</v>
      </c>
      <c r="E46" s="35" t="str">
        <f t="shared" si="1"/>
        <v>DGIG-16 Control operación avión y comisiones.</v>
      </c>
    </row>
    <row r="47" spans="1:5" ht="25.5" x14ac:dyDescent="0.2">
      <c r="A47" s="34" t="s">
        <v>1074</v>
      </c>
      <c r="B47" s="34">
        <v>17</v>
      </c>
      <c r="C47" s="34" t="str">
        <f t="shared" si="0"/>
        <v>DGIG-17</v>
      </c>
      <c r="D47" s="36" t="s">
        <v>1091</v>
      </c>
      <c r="E47" s="35" t="str">
        <f t="shared" si="1"/>
        <v>DGIG-17 Desarrollador aplicaciones validación</v>
      </c>
    </row>
    <row r="48" spans="1:5" ht="12.75" x14ac:dyDescent="0.2">
      <c r="A48" s="34" t="s">
        <v>1074</v>
      </c>
      <c r="B48" s="34">
        <v>18</v>
      </c>
      <c r="C48" s="34" t="str">
        <f t="shared" si="0"/>
        <v>DGIG-18</v>
      </c>
      <c r="D48" s="36" t="s">
        <v>1092</v>
      </c>
      <c r="E48" s="35" t="str">
        <f t="shared" si="1"/>
        <v>DGIG-18 Enlaces territoriales</v>
      </c>
    </row>
    <row r="49" spans="1:5" ht="12.75" x14ac:dyDescent="0.2">
      <c r="A49" s="34" t="s">
        <v>1074</v>
      </c>
      <c r="B49" s="34">
        <v>19</v>
      </c>
      <c r="C49" s="34" t="str">
        <f t="shared" si="0"/>
        <v>DGIG-19</v>
      </c>
      <c r="D49" s="36" t="s">
        <v>1093</v>
      </c>
      <c r="E49" s="35" t="str">
        <f t="shared" si="1"/>
        <v>DGIG-19 Ingeniero de sistemas</v>
      </c>
    </row>
    <row r="50" spans="1:5" ht="12.75" x14ac:dyDescent="0.2">
      <c r="A50" s="34" t="s">
        <v>1074</v>
      </c>
      <c r="B50" s="34">
        <v>20</v>
      </c>
      <c r="C50" s="34" t="str">
        <f t="shared" si="0"/>
        <v>DGIG-20</v>
      </c>
      <c r="D50" s="36" t="s">
        <v>1094</v>
      </c>
      <c r="E50" s="35" t="str">
        <f t="shared" si="1"/>
        <v>DGIG-20 Ingeniero electrónico</v>
      </c>
    </row>
    <row r="51" spans="1:5" ht="25.5" x14ac:dyDescent="0.2">
      <c r="A51" s="34" t="s">
        <v>1074</v>
      </c>
      <c r="B51" s="34">
        <v>21</v>
      </c>
      <c r="C51" s="34" t="str">
        <f t="shared" si="0"/>
        <v>DGIG-21</v>
      </c>
      <c r="D51" s="36" t="s">
        <v>1095</v>
      </c>
      <c r="E51" s="35" t="str">
        <f t="shared" si="1"/>
        <v>DGIG-21 Líder administrativo, financiero y de planeación</v>
      </c>
    </row>
    <row r="52" spans="1:5" ht="12.75" x14ac:dyDescent="0.2">
      <c r="A52" s="34" t="s">
        <v>1074</v>
      </c>
      <c r="B52" s="34">
        <v>22</v>
      </c>
      <c r="C52" s="34" t="str">
        <f t="shared" si="0"/>
        <v>DGIG-22</v>
      </c>
      <c r="D52" s="36" t="s">
        <v>1096</v>
      </c>
      <c r="E52" s="35" t="str">
        <f t="shared" si="1"/>
        <v>DGIG-22 Lider financiero</v>
      </c>
    </row>
    <row r="53" spans="1:5" ht="12.75" x14ac:dyDescent="0.2">
      <c r="A53" s="34" t="s">
        <v>1074</v>
      </c>
      <c r="B53" s="34">
        <v>23</v>
      </c>
      <c r="C53" s="34" t="str">
        <f t="shared" si="0"/>
        <v>DGIG-23</v>
      </c>
      <c r="D53" s="36" t="s">
        <v>1097</v>
      </c>
      <c r="E53" s="35" t="str">
        <f t="shared" si="1"/>
        <v>DGIG-23 Lider jurídico</v>
      </c>
    </row>
    <row r="54" spans="1:5" ht="12.75" x14ac:dyDescent="0.2">
      <c r="A54" s="34" t="s">
        <v>1074</v>
      </c>
      <c r="B54" s="34">
        <v>24</v>
      </c>
      <c r="C54" s="34" t="str">
        <f t="shared" si="0"/>
        <v>DGIG-24</v>
      </c>
      <c r="D54" s="36" t="s">
        <v>1098</v>
      </c>
      <c r="E54" s="35" t="str">
        <f t="shared" si="1"/>
        <v>DGIG-24 Lider Ordenamiento Territorial</v>
      </c>
    </row>
    <row r="55" spans="1:5" ht="12.75" x14ac:dyDescent="0.2">
      <c r="A55" s="34" t="s">
        <v>1074</v>
      </c>
      <c r="B55" s="34">
        <v>25</v>
      </c>
      <c r="C55" s="34" t="str">
        <f t="shared" si="0"/>
        <v>DGIG-25</v>
      </c>
      <c r="D55" s="36" t="s">
        <v>1099</v>
      </c>
      <c r="E55" s="35" t="str">
        <f t="shared" si="1"/>
        <v>DGIG-25 Lider producción cartográfica</v>
      </c>
    </row>
    <row r="56" spans="1:5" ht="25.5" x14ac:dyDescent="0.2">
      <c r="A56" s="34" t="s">
        <v>1074</v>
      </c>
      <c r="B56" s="34">
        <v>26</v>
      </c>
      <c r="C56" s="34" t="str">
        <f t="shared" si="0"/>
        <v>DGIG-26</v>
      </c>
      <c r="D56" s="36" t="s">
        <v>1100</v>
      </c>
      <c r="E56" s="35" t="str">
        <f t="shared" si="1"/>
        <v>DGIG-26 Profesional propuestas técnico ecónomicas</v>
      </c>
    </row>
    <row r="57" spans="1:5" ht="25.5" x14ac:dyDescent="0.2">
      <c r="A57" s="34" t="s">
        <v>1074</v>
      </c>
      <c r="B57" s="34">
        <v>27</v>
      </c>
      <c r="C57" s="34" t="str">
        <f t="shared" si="0"/>
        <v>DGIG-27</v>
      </c>
      <c r="D57" s="36" t="s">
        <v>1101</v>
      </c>
      <c r="E57" s="35" t="str">
        <f t="shared" si="1"/>
        <v>DGIG-27 Profesional reportes planeación y SGI</v>
      </c>
    </row>
    <row r="58" spans="1:5" ht="25.5" x14ac:dyDescent="0.2">
      <c r="A58" s="34" t="s">
        <v>1074</v>
      </c>
      <c r="B58" s="34">
        <v>28</v>
      </c>
      <c r="C58" s="34" t="str">
        <f t="shared" si="0"/>
        <v>DGIG-28</v>
      </c>
      <c r="D58" s="36" t="s">
        <v>1102</v>
      </c>
      <c r="E58" s="35" t="str">
        <f t="shared" si="1"/>
        <v>DGIG-28 Profesional seguimiento y control procesos cartográficos</v>
      </c>
    </row>
    <row r="59" spans="1:5" ht="25.5" x14ac:dyDescent="0.2">
      <c r="A59" s="34" t="s">
        <v>1074</v>
      </c>
      <c r="B59" s="34">
        <v>29</v>
      </c>
      <c r="C59" s="34" t="str">
        <f t="shared" si="0"/>
        <v>DGIG-29</v>
      </c>
      <c r="D59" s="36" t="s">
        <v>1103</v>
      </c>
      <c r="E59" s="35" t="str">
        <f t="shared" si="1"/>
        <v>DGIG-29 Profesionales apoyo seguimiento producción</v>
      </c>
    </row>
    <row r="60" spans="1:5" ht="38.25" x14ac:dyDescent="0.2">
      <c r="A60" s="34" t="s">
        <v>1074</v>
      </c>
      <c r="B60" s="34">
        <v>30</v>
      </c>
      <c r="C60" s="34" t="str">
        <f t="shared" si="0"/>
        <v>DGIG-30</v>
      </c>
      <c r="D60" s="36" t="s">
        <v>1104</v>
      </c>
      <c r="E60" s="35" t="str">
        <f t="shared" si="1"/>
        <v>DGIG-30 Respuesta solicitudes contactenos/SIGAC/ Colombia en mapas (entregas catastro)</v>
      </c>
    </row>
    <row r="61" spans="1:5" ht="12.75" x14ac:dyDescent="0.2">
      <c r="A61" s="34" t="s">
        <v>1105</v>
      </c>
      <c r="B61" s="34">
        <v>1</v>
      </c>
      <c r="C61" s="34" t="str">
        <f t="shared" si="0"/>
        <v>DGC-1</v>
      </c>
      <c r="D61" s="37" t="s">
        <v>1106</v>
      </c>
      <c r="E61" s="35" t="str">
        <f t="shared" si="1"/>
        <v>DGC-1 Profesional  Calidad SGC</v>
      </c>
    </row>
    <row r="62" spans="1:5" ht="12.75" x14ac:dyDescent="0.2">
      <c r="A62" s="34" t="s">
        <v>1105</v>
      </c>
      <c r="B62" s="34">
        <v>2</v>
      </c>
      <c r="C62" s="34" t="str">
        <f t="shared" si="0"/>
        <v>DGC-2</v>
      </c>
      <c r="D62" s="37" t="s">
        <v>1107</v>
      </c>
      <c r="E62" s="35" t="str">
        <f t="shared" si="1"/>
        <v>DGC-2 Profesional ambiental</v>
      </c>
    </row>
    <row r="63" spans="1:5" ht="12.75" x14ac:dyDescent="0.2">
      <c r="A63" s="34" t="s">
        <v>1105</v>
      </c>
      <c r="B63" s="34">
        <v>3</v>
      </c>
      <c r="C63" s="34" t="str">
        <f t="shared" si="0"/>
        <v>DGC-3</v>
      </c>
      <c r="D63" s="37" t="s">
        <v>1108</v>
      </c>
      <c r="E63" s="35" t="str">
        <f t="shared" si="1"/>
        <v>DGC-3 Lider Componente Economico</v>
      </c>
    </row>
    <row r="64" spans="1:5" ht="12.75" x14ac:dyDescent="0.2">
      <c r="A64" s="34" t="s">
        <v>1105</v>
      </c>
      <c r="B64" s="34">
        <v>4</v>
      </c>
      <c r="C64" s="34" t="str">
        <f t="shared" si="0"/>
        <v>DGC-4</v>
      </c>
      <c r="D64" s="37" t="s">
        <v>263</v>
      </c>
      <c r="E64" s="35" t="str">
        <f t="shared" si="1"/>
        <v>DGC-4 Profesional Social</v>
      </c>
    </row>
    <row r="65" spans="1:5" ht="12.75" x14ac:dyDescent="0.2">
      <c r="A65" s="34" t="s">
        <v>1105</v>
      </c>
      <c r="B65" s="34">
        <v>5</v>
      </c>
      <c r="C65" s="34" t="str">
        <f t="shared" si="0"/>
        <v>DGC-5</v>
      </c>
      <c r="D65" s="37" t="s">
        <v>1109</v>
      </c>
      <c r="E65" s="35" t="str">
        <f t="shared" si="1"/>
        <v>DGC-5 Profesional Sig</v>
      </c>
    </row>
    <row r="66" spans="1:5" ht="12.75" x14ac:dyDescent="0.2">
      <c r="A66" s="34" t="s">
        <v>1105</v>
      </c>
      <c r="B66" s="34">
        <v>6</v>
      </c>
      <c r="C66" s="34" t="str">
        <f t="shared" si="0"/>
        <v>DGC-6</v>
      </c>
      <c r="D66" s="37" t="s">
        <v>1110</v>
      </c>
      <c r="E66" s="35" t="str">
        <f t="shared" si="1"/>
        <v>DGC-6 Técnico Conservación</v>
      </c>
    </row>
    <row r="67" spans="1:5" ht="12.75" x14ac:dyDescent="0.2">
      <c r="A67" s="34" t="s">
        <v>1105</v>
      </c>
      <c r="B67" s="34">
        <v>7</v>
      </c>
      <c r="C67" s="34" t="str">
        <f t="shared" si="0"/>
        <v>DGC-7</v>
      </c>
      <c r="D67" s="37" t="s">
        <v>1111</v>
      </c>
      <c r="E67" s="35" t="str">
        <f t="shared" si="1"/>
        <v>DGC-7 Técnico Profesional Conservación</v>
      </c>
    </row>
    <row r="68" spans="1:5" ht="12.75" x14ac:dyDescent="0.2">
      <c r="A68" s="34" t="s">
        <v>1105</v>
      </c>
      <c r="B68" s="34">
        <v>8</v>
      </c>
      <c r="C68" s="34" t="str">
        <f t="shared" ref="C68:C131" si="2">+A68&amp;"-"&amp;B68</f>
        <v>DGC-8</v>
      </c>
      <c r="D68" s="37" t="s">
        <v>1112</v>
      </c>
      <c r="E68" s="35" t="str">
        <f t="shared" ref="E68:E131" si="3">C68&amp;" "&amp;D68</f>
        <v>DGC-8 Lider Conservación</v>
      </c>
    </row>
    <row r="69" spans="1:5" ht="12.75" x14ac:dyDescent="0.2">
      <c r="A69" s="34" t="s">
        <v>1105</v>
      </c>
      <c r="B69" s="34">
        <v>9</v>
      </c>
      <c r="C69" s="34" t="str">
        <f t="shared" si="2"/>
        <v>DGC-9</v>
      </c>
      <c r="D69" s="37" t="s">
        <v>1113</v>
      </c>
      <c r="E69" s="35" t="str">
        <f t="shared" si="3"/>
        <v>DGC-9 Apoyo Administrativo Conservación</v>
      </c>
    </row>
    <row r="70" spans="1:5" ht="25.5" x14ac:dyDescent="0.2">
      <c r="A70" s="34" t="s">
        <v>1105</v>
      </c>
      <c r="B70" s="34">
        <v>10</v>
      </c>
      <c r="C70" s="34" t="str">
        <f t="shared" si="2"/>
        <v>DGC-10</v>
      </c>
      <c r="D70" s="37" t="s">
        <v>1114</v>
      </c>
      <c r="E70" s="35" t="str">
        <f t="shared" si="3"/>
        <v>DGC-10 Tecnico profesional 2 Conservación - Resolución Conjunta</v>
      </c>
    </row>
    <row r="71" spans="1:5" ht="25.5" x14ac:dyDescent="0.2">
      <c r="A71" s="34" t="s">
        <v>1105</v>
      </c>
      <c r="B71" s="34">
        <v>11</v>
      </c>
      <c r="C71" s="34" t="str">
        <f t="shared" si="2"/>
        <v>DGC-11</v>
      </c>
      <c r="D71" s="37" t="s">
        <v>1115</v>
      </c>
      <c r="E71" s="35" t="str">
        <f t="shared" si="3"/>
        <v>DGC-11 Tecnico profesional Conservación - Resolución Conjunta</v>
      </c>
    </row>
    <row r="72" spans="1:5" ht="12.75" x14ac:dyDescent="0.2">
      <c r="A72" s="34" t="s">
        <v>1105</v>
      </c>
      <c r="B72" s="34">
        <v>12</v>
      </c>
      <c r="C72" s="34" t="str">
        <f t="shared" si="2"/>
        <v>DGC-12</v>
      </c>
      <c r="D72" s="37" t="s">
        <v>1116</v>
      </c>
      <c r="E72" s="35" t="str">
        <f t="shared" si="3"/>
        <v>DGC-12 Lider Abogado Resolución conjunta</v>
      </c>
    </row>
    <row r="73" spans="1:5" ht="12.75" x14ac:dyDescent="0.2">
      <c r="A73" s="34" t="s">
        <v>1105</v>
      </c>
      <c r="B73" s="34">
        <v>13</v>
      </c>
      <c r="C73" s="34" t="str">
        <f t="shared" si="2"/>
        <v>DGC-13</v>
      </c>
      <c r="D73" s="37" t="s">
        <v>1117</v>
      </c>
      <c r="E73" s="35" t="str">
        <f t="shared" si="3"/>
        <v>DGC-13 Abogado Resolución conjunta</v>
      </c>
    </row>
    <row r="74" spans="1:5" ht="12.75" x14ac:dyDescent="0.2">
      <c r="A74" s="34" t="s">
        <v>1105</v>
      </c>
      <c r="B74" s="34">
        <v>14</v>
      </c>
      <c r="C74" s="34" t="str">
        <f t="shared" si="2"/>
        <v>DGC-14</v>
      </c>
      <c r="D74" s="37" t="s">
        <v>1118</v>
      </c>
      <c r="E74" s="35" t="str">
        <f t="shared" si="3"/>
        <v>DGC-14 Asesora Jurídica</v>
      </c>
    </row>
    <row r="75" spans="1:5" ht="12.75" x14ac:dyDescent="0.2">
      <c r="A75" s="34" t="s">
        <v>1105</v>
      </c>
      <c r="B75" s="34">
        <v>15</v>
      </c>
      <c r="C75" s="34" t="str">
        <f t="shared" si="2"/>
        <v>DGC-15</v>
      </c>
      <c r="D75" s="37" t="s">
        <v>1119</v>
      </c>
      <c r="E75" s="35" t="str">
        <f t="shared" si="3"/>
        <v>DGC-15 Asesora Transversal</v>
      </c>
    </row>
    <row r="76" spans="1:5" ht="12.75" x14ac:dyDescent="0.2">
      <c r="A76" s="34" t="s">
        <v>1105</v>
      </c>
      <c r="B76" s="34">
        <v>16</v>
      </c>
      <c r="C76" s="34" t="str">
        <f t="shared" si="2"/>
        <v>DGC-16</v>
      </c>
      <c r="D76" s="37" t="s">
        <v>1120</v>
      </c>
      <c r="E76" s="35" t="str">
        <f t="shared" si="3"/>
        <v>DGC-16 Asesora Fuentes De Financiación</v>
      </c>
    </row>
    <row r="77" spans="1:5" ht="12.75" x14ac:dyDescent="0.2">
      <c r="A77" s="34" t="s">
        <v>1105</v>
      </c>
      <c r="B77" s="34">
        <v>17</v>
      </c>
      <c r="C77" s="34" t="str">
        <f t="shared" si="2"/>
        <v>DGC-17</v>
      </c>
      <c r="D77" s="37" t="s">
        <v>1121</v>
      </c>
      <c r="E77" s="35" t="str">
        <f t="shared" si="3"/>
        <v>DGC-17 Asesor Temas Conceptuales</v>
      </c>
    </row>
    <row r="78" spans="1:5" ht="25.5" x14ac:dyDescent="0.2">
      <c r="A78" s="34" t="s">
        <v>1105</v>
      </c>
      <c r="B78" s="34">
        <v>18</v>
      </c>
      <c r="C78" s="34" t="str">
        <f t="shared" si="2"/>
        <v>DGC-18</v>
      </c>
      <c r="D78" s="37" t="s">
        <v>1122</v>
      </c>
      <c r="E78" s="35" t="str">
        <f t="shared" si="3"/>
        <v>DGC-18 Seguimiento A La Supervisón - Transversal</v>
      </c>
    </row>
    <row r="79" spans="1:5" ht="25.5" x14ac:dyDescent="0.2">
      <c r="A79" s="34" t="s">
        <v>1105</v>
      </c>
      <c r="B79" s="34">
        <v>19</v>
      </c>
      <c r="C79" s="34" t="str">
        <f t="shared" si="2"/>
        <v>DGC-19</v>
      </c>
      <c r="D79" s="37" t="s">
        <v>1123</v>
      </c>
      <c r="E79" s="35" t="str">
        <f t="shared" si="3"/>
        <v>DGC-19 Temas Económicos-Estudios De Mercado</v>
      </c>
    </row>
    <row r="80" spans="1:5" ht="25.5" x14ac:dyDescent="0.2">
      <c r="A80" s="34" t="s">
        <v>1105</v>
      </c>
      <c r="B80" s="34">
        <v>20</v>
      </c>
      <c r="C80" s="34" t="str">
        <f t="shared" si="2"/>
        <v>DGC-20</v>
      </c>
      <c r="D80" s="37" t="s">
        <v>1124</v>
      </c>
      <c r="E80" s="35" t="str">
        <f t="shared" si="3"/>
        <v>DGC-20 Asesor Temas Conceptuales (Tecnico Tierras)</v>
      </c>
    </row>
    <row r="81" spans="1:5" ht="25.5" x14ac:dyDescent="0.2">
      <c r="A81" s="34" t="s">
        <v>1105</v>
      </c>
      <c r="B81" s="34">
        <v>21</v>
      </c>
      <c r="C81" s="34" t="str">
        <f t="shared" si="2"/>
        <v>DGC-21</v>
      </c>
      <c r="D81" s="37" t="s">
        <v>1125</v>
      </c>
      <c r="E81" s="35" t="str">
        <f t="shared" si="3"/>
        <v xml:space="preserve">DGC-21 Profesional Fuentes De Financiación 2 </v>
      </c>
    </row>
    <row r="82" spans="1:5" ht="12.75" x14ac:dyDescent="0.2">
      <c r="A82" s="34" t="s">
        <v>1105</v>
      </c>
      <c r="B82" s="34">
        <v>22</v>
      </c>
      <c r="C82" s="34" t="str">
        <f t="shared" si="2"/>
        <v>DGC-22</v>
      </c>
      <c r="D82" s="37" t="s">
        <v>1126</v>
      </c>
      <c r="E82" s="35" t="str">
        <f t="shared" si="3"/>
        <v>DGC-22 Líder 1-Ladmcol</v>
      </c>
    </row>
    <row r="83" spans="1:5" ht="12.75" x14ac:dyDescent="0.2">
      <c r="A83" s="34" t="s">
        <v>1105</v>
      </c>
      <c r="B83" s="34">
        <v>23</v>
      </c>
      <c r="C83" s="34" t="str">
        <f t="shared" si="2"/>
        <v>DGC-23</v>
      </c>
      <c r="D83" s="37" t="s">
        <v>1127</v>
      </c>
      <c r="E83" s="35" t="str">
        <f t="shared" si="3"/>
        <v>DGC-23 Profesional Ladmcol</v>
      </c>
    </row>
    <row r="84" spans="1:5" ht="38.25" x14ac:dyDescent="0.2">
      <c r="A84" s="34" t="s">
        <v>1105</v>
      </c>
      <c r="B84" s="34">
        <v>24</v>
      </c>
      <c r="C84" s="34" t="str">
        <f t="shared" si="2"/>
        <v>DGC-24</v>
      </c>
      <c r="D84" s="37" t="s">
        <v>1128</v>
      </c>
      <c r="E84" s="35" t="str">
        <f t="shared" si="3"/>
        <v>DGC-24 Profesional En Bpm (Procesos-Conservación) (Sistema de Gestión Catastral)</v>
      </c>
    </row>
    <row r="85" spans="1:5" ht="38.25" x14ac:dyDescent="0.2">
      <c r="A85" s="34" t="s">
        <v>1105</v>
      </c>
      <c r="B85" s="34">
        <v>25</v>
      </c>
      <c r="C85" s="34" t="str">
        <f t="shared" si="2"/>
        <v>DGC-25</v>
      </c>
      <c r="D85" s="37" t="s">
        <v>1129</v>
      </c>
      <c r="E85" s="35" t="str">
        <f t="shared" si="3"/>
        <v>DGC-25 Profesional En Bpm (Procesos-Actualización)(Sistema de Gestión Catastral)</v>
      </c>
    </row>
    <row r="86" spans="1:5" ht="38.25" x14ac:dyDescent="0.2">
      <c r="A86" s="34" t="s">
        <v>1105</v>
      </c>
      <c r="B86" s="34">
        <v>26</v>
      </c>
      <c r="C86" s="34" t="str">
        <f t="shared" si="2"/>
        <v>DGC-26</v>
      </c>
      <c r="D86" s="37" t="s">
        <v>1130</v>
      </c>
      <c r="E86" s="35" t="str">
        <f t="shared" si="3"/>
        <v>DGC-26 Lider Funcional Nuevo Snc (Actualización) (Sistema de Gestión Catastral)</v>
      </c>
    </row>
    <row r="87" spans="1:5" ht="38.25" x14ac:dyDescent="0.2">
      <c r="A87" s="34" t="s">
        <v>1105</v>
      </c>
      <c r="B87" s="34">
        <v>27</v>
      </c>
      <c r="C87" s="34" t="str">
        <f t="shared" si="2"/>
        <v>DGC-27</v>
      </c>
      <c r="D87" s="37" t="s">
        <v>1131</v>
      </c>
      <c r="E87" s="35" t="str">
        <f t="shared" si="3"/>
        <v>DGC-27 Lider Funcional Nuevo Snc (Conservación) (Sistema de Gestión Catastral)</v>
      </c>
    </row>
    <row r="88" spans="1:5" ht="25.5" x14ac:dyDescent="0.2">
      <c r="A88" s="34" t="s">
        <v>1105</v>
      </c>
      <c r="B88" s="34">
        <v>28</v>
      </c>
      <c r="C88" s="34" t="str">
        <f t="shared" si="2"/>
        <v>DGC-28</v>
      </c>
      <c r="D88" s="37" t="s">
        <v>1132</v>
      </c>
      <c r="E88" s="35" t="str">
        <f t="shared" si="3"/>
        <v>DGC-28 Líder Funcional Y Administrador (Rdm Sinic)</v>
      </c>
    </row>
    <row r="89" spans="1:5" ht="25.5" x14ac:dyDescent="0.2">
      <c r="A89" s="34" t="s">
        <v>1105</v>
      </c>
      <c r="B89" s="34">
        <v>29</v>
      </c>
      <c r="C89" s="34" t="str">
        <f t="shared" si="2"/>
        <v>DGC-29</v>
      </c>
      <c r="D89" s="37" t="s">
        <v>1133</v>
      </c>
      <c r="E89" s="35" t="str">
        <f t="shared" si="3"/>
        <v>DGC-29 Profesional Sig SGC (Sistema de Gestión Catastral)</v>
      </c>
    </row>
    <row r="90" spans="1:5" ht="25.5" x14ac:dyDescent="0.2">
      <c r="A90" s="34" t="s">
        <v>1105</v>
      </c>
      <c r="B90" s="34">
        <v>30</v>
      </c>
      <c r="C90" s="34" t="str">
        <f t="shared" si="2"/>
        <v>DGC-30</v>
      </c>
      <c r="D90" s="37" t="s">
        <v>1134</v>
      </c>
      <c r="E90" s="35" t="str">
        <f t="shared" si="3"/>
        <v>DGC-30 Profesional SGC  (Sistema de Gestión Catastral)</v>
      </c>
    </row>
    <row r="91" spans="1:5" ht="25.5" x14ac:dyDescent="0.2">
      <c r="A91" s="34" t="s">
        <v>1105</v>
      </c>
      <c r="B91" s="34">
        <v>31</v>
      </c>
      <c r="C91" s="34" t="str">
        <f t="shared" si="2"/>
        <v>DGC-31</v>
      </c>
      <c r="D91" s="37" t="s">
        <v>1135</v>
      </c>
      <c r="E91" s="35" t="str">
        <f t="shared" si="3"/>
        <v>DGC-31 Profesional  (Sistema de Gestión Catastral)</v>
      </c>
    </row>
    <row r="92" spans="1:5" ht="25.5" x14ac:dyDescent="0.2">
      <c r="A92" s="34" t="s">
        <v>1105</v>
      </c>
      <c r="B92" s="34">
        <v>32</v>
      </c>
      <c r="C92" s="34" t="str">
        <f t="shared" si="2"/>
        <v>DGC-32</v>
      </c>
      <c r="D92" s="37" t="s">
        <v>1136</v>
      </c>
      <c r="E92" s="35" t="str">
        <f t="shared" si="3"/>
        <v>DGC-32 Arquitecto Empresarial (Procesos)  (Sistema de Gestión Catastral)</v>
      </c>
    </row>
    <row r="93" spans="1:5" ht="25.5" x14ac:dyDescent="0.2">
      <c r="A93" s="34" t="s">
        <v>1105</v>
      </c>
      <c r="B93" s="34">
        <v>33</v>
      </c>
      <c r="C93" s="34" t="str">
        <f t="shared" si="2"/>
        <v>DGC-33</v>
      </c>
      <c r="D93" s="37" t="s">
        <v>1137</v>
      </c>
      <c r="E93" s="35" t="str">
        <f t="shared" si="3"/>
        <v xml:space="preserve">DGC-33 Profesional funcional de SNC y de captura de información predial </v>
      </c>
    </row>
    <row r="94" spans="1:5" ht="25.5" x14ac:dyDescent="0.2">
      <c r="A94" s="34" t="s">
        <v>1105</v>
      </c>
      <c r="B94" s="34">
        <v>34</v>
      </c>
      <c r="C94" s="34" t="str">
        <f t="shared" si="2"/>
        <v>DGC-34</v>
      </c>
      <c r="D94" s="37" t="s">
        <v>1138</v>
      </c>
      <c r="E94" s="35" t="str">
        <f t="shared" si="3"/>
        <v>DGC-34 Analista de incidentes y requerimientos</v>
      </c>
    </row>
    <row r="95" spans="1:5" ht="25.5" x14ac:dyDescent="0.2">
      <c r="A95" s="34" t="s">
        <v>1105</v>
      </c>
      <c r="B95" s="34">
        <v>35</v>
      </c>
      <c r="C95" s="34" t="str">
        <f t="shared" si="2"/>
        <v>DGC-35</v>
      </c>
      <c r="D95" s="37" t="s">
        <v>1139</v>
      </c>
      <c r="E95" s="35" t="str">
        <f t="shared" si="3"/>
        <v>DGC-35 Profesional de gestión de proyectos y requerimietos VIVI</v>
      </c>
    </row>
    <row r="96" spans="1:5" ht="25.5" x14ac:dyDescent="0.2">
      <c r="A96" s="34" t="s">
        <v>1105</v>
      </c>
      <c r="B96" s="34">
        <v>36</v>
      </c>
      <c r="C96" s="34" t="str">
        <f t="shared" si="2"/>
        <v>DGC-36</v>
      </c>
      <c r="D96" s="37" t="s">
        <v>1140</v>
      </c>
      <c r="E96" s="35" t="str">
        <f t="shared" si="3"/>
        <v>DGC-36 Apoyo profesional (Sistema de Gestión Catastral)</v>
      </c>
    </row>
    <row r="97" spans="1:5" ht="25.5" x14ac:dyDescent="0.2">
      <c r="A97" s="34" t="s">
        <v>1105</v>
      </c>
      <c r="B97" s="34">
        <v>37</v>
      </c>
      <c r="C97" s="34" t="str">
        <f t="shared" si="2"/>
        <v>DGC-37</v>
      </c>
      <c r="D97" s="37" t="s">
        <v>1141</v>
      </c>
      <c r="E97" s="35" t="str">
        <f t="shared" si="3"/>
        <v>DGC-37 Control Calidad de Reconocimiento Segundas Instancias</v>
      </c>
    </row>
    <row r="98" spans="1:5" ht="12.75" x14ac:dyDescent="0.2">
      <c r="A98" s="34" t="s">
        <v>1105</v>
      </c>
      <c r="B98" s="34">
        <v>38</v>
      </c>
      <c r="C98" s="34" t="str">
        <f t="shared" si="2"/>
        <v>DGC-38</v>
      </c>
      <c r="D98" s="37" t="s">
        <v>1142</v>
      </c>
      <c r="E98" s="35" t="str">
        <f t="shared" si="3"/>
        <v>DGC-38 Abogado Contractual</v>
      </c>
    </row>
    <row r="99" spans="1:5" ht="12.75" x14ac:dyDescent="0.2">
      <c r="A99" s="34" t="s">
        <v>1105</v>
      </c>
      <c r="B99" s="34">
        <v>39</v>
      </c>
      <c r="C99" s="34" t="str">
        <f t="shared" si="2"/>
        <v>DGC-39</v>
      </c>
      <c r="D99" s="37" t="s">
        <v>1143</v>
      </c>
      <c r="E99" s="35" t="str">
        <f t="shared" si="3"/>
        <v>DGC-39 Técnico de Cuentas</v>
      </c>
    </row>
    <row r="100" spans="1:5" ht="12.75" x14ac:dyDescent="0.2">
      <c r="A100" s="34" t="s">
        <v>1105</v>
      </c>
      <c r="B100" s="34">
        <v>40</v>
      </c>
      <c r="C100" s="34" t="str">
        <f t="shared" si="2"/>
        <v>DGC-40</v>
      </c>
      <c r="D100" s="37" t="s">
        <v>1144</v>
      </c>
      <c r="E100" s="35" t="str">
        <f t="shared" si="3"/>
        <v>DGC-40 Abogado Contractual Bancos</v>
      </c>
    </row>
    <row r="101" spans="1:5" ht="12.75" x14ac:dyDescent="0.2">
      <c r="A101" s="34" t="s">
        <v>1105</v>
      </c>
      <c r="B101" s="34">
        <v>41</v>
      </c>
      <c r="C101" s="34" t="str">
        <f t="shared" si="2"/>
        <v>DGC-41</v>
      </c>
      <c r="D101" s="37" t="s">
        <v>1145</v>
      </c>
      <c r="E101" s="35" t="str">
        <f t="shared" si="3"/>
        <v>DGC-41 Abogado lider Contractual</v>
      </c>
    </row>
    <row r="102" spans="1:5" ht="25.5" x14ac:dyDescent="0.2">
      <c r="A102" s="34" t="s">
        <v>1105</v>
      </c>
      <c r="B102" s="34">
        <v>42</v>
      </c>
      <c r="C102" s="34" t="str">
        <f t="shared" si="2"/>
        <v>DGC-42</v>
      </c>
      <c r="D102" s="37" t="s">
        <v>1146</v>
      </c>
      <c r="E102" s="35" t="str">
        <f t="shared" si="3"/>
        <v>DGC-42 Seguimiento Administrativo Y Cuentas</v>
      </c>
    </row>
    <row r="103" spans="1:5" ht="12.75" x14ac:dyDescent="0.2">
      <c r="A103" s="34" t="s">
        <v>1105</v>
      </c>
      <c r="B103" s="34">
        <v>43</v>
      </c>
      <c r="C103" s="34" t="str">
        <f t="shared" si="2"/>
        <v>DGC-43</v>
      </c>
      <c r="D103" s="37" t="s">
        <v>1147</v>
      </c>
      <c r="E103" s="35" t="str">
        <f t="shared" si="3"/>
        <v>DGC-43 Abogado Contractual Junior</v>
      </c>
    </row>
    <row r="104" spans="1:5" ht="12.75" x14ac:dyDescent="0.2">
      <c r="A104" s="34" t="s">
        <v>1105</v>
      </c>
      <c r="B104" s="34">
        <v>44</v>
      </c>
      <c r="C104" s="34" t="str">
        <f t="shared" si="2"/>
        <v>DGC-44</v>
      </c>
      <c r="D104" s="37" t="s">
        <v>1148</v>
      </c>
      <c r="E104" s="35" t="str">
        <f t="shared" si="3"/>
        <v xml:space="preserve">DGC-44 Seguimiento Administrativo </v>
      </c>
    </row>
    <row r="105" spans="1:5" ht="12.75" x14ac:dyDescent="0.2">
      <c r="A105" s="34" t="s">
        <v>1105</v>
      </c>
      <c r="B105" s="34">
        <v>45</v>
      </c>
      <c r="C105" s="34" t="str">
        <f t="shared" si="2"/>
        <v>DGC-45</v>
      </c>
      <c r="D105" s="37" t="s">
        <v>1149</v>
      </c>
      <c r="E105" s="35" t="str">
        <f t="shared" si="3"/>
        <v>DGC-45 Abogado Contractual Junior Bancos</v>
      </c>
    </row>
    <row r="106" spans="1:5" ht="12.75" x14ac:dyDescent="0.2">
      <c r="A106" s="34" t="s">
        <v>1105</v>
      </c>
      <c r="B106" s="34">
        <v>46</v>
      </c>
      <c r="C106" s="34" t="str">
        <f t="shared" si="2"/>
        <v>DGC-46</v>
      </c>
      <c r="D106" s="37" t="s">
        <v>1150</v>
      </c>
      <c r="E106" s="35" t="str">
        <f t="shared" si="3"/>
        <v>DGC-46 Lider Financiero</v>
      </c>
    </row>
    <row r="107" spans="1:5" ht="12.75" x14ac:dyDescent="0.2">
      <c r="A107" s="34" t="s">
        <v>1105</v>
      </c>
      <c r="B107" s="34">
        <v>47</v>
      </c>
      <c r="C107" s="34" t="str">
        <f t="shared" si="2"/>
        <v>DGC-47</v>
      </c>
      <c r="D107" s="37" t="s">
        <v>1151</v>
      </c>
      <c r="E107" s="35" t="str">
        <f t="shared" si="3"/>
        <v>DGC-47 Profesional Financiero -ingresos</v>
      </c>
    </row>
    <row r="108" spans="1:5" ht="12.75" x14ac:dyDescent="0.2">
      <c r="A108" s="34" t="s">
        <v>1105</v>
      </c>
      <c r="B108" s="34">
        <v>48</v>
      </c>
      <c r="C108" s="34" t="str">
        <f t="shared" si="2"/>
        <v>DGC-48</v>
      </c>
      <c r="D108" s="37" t="s">
        <v>1152</v>
      </c>
      <c r="E108" s="35" t="str">
        <f t="shared" si="3"/>
        <v>DGC-48 Apoyo Profesional financiero</v>
      </c>
    </row>
    <row r="109" spans="1:5" ht="12.75" x14ac:dyDescent="0.2">
      <c r="A109" s="34" t="s">
        <v>1105</v>
      </c>
      <c r="B109" s="34">
        <v>49</v>
      </c>
      <c r="C109" s="34" t="str">
        <f t="shared" si="2"/>
        <v>DGC-49</v>
      </c>
      <c r="D109" s="37" t="s">
        <v>1153</v>
      </c>
      <c r="E109" s="35" t="str">
        <f t="shared" si="3"/>
        <v>DGC-49 Abogado transversal (tutelas)</v>
      </c>
    </row>
    <row r="110" spans="1:5" ht="12.75" x14ac:dyDescent="0.2">
      <c r="A110" s="34" t="s">
        <v>1105</v>
      </c>
      <c r="B110" s="34">
        <v>50</v>
      </c>
      <c r="C110" s="34" t="str">
        <f t="shared" si="2"/>
        <v>DGC-50</v>
      </c>
      <c r="D110" s="37" t="s">
        <v>1154</v>
      </c>
      <c r="E110" s="35" t="str">
        <f t="shared" si="3"/>
        <v>DGC-50 Lider Abogados</v>
      </c>
    </row>
    <row r="111" spans="1:5" ht="12.75" x14ac:dyDescent="0.2">
      <c r="A111" s="34" t="s">
        <v>1105</v>
      </c>
      <c r="B111" s="34">
        <v>51</v>
      </c>
      <c r="C111" s="34" t="str">
        <f t="shared" si="2"/>
        <v>DGC-51</v>
      </c>
      <c r="D111" s="37" t="s">
        <v>1155</v>
      </c>
      <c r="E111" s="35" t="str">
        <f t="shared" si="3"/>
        <v>DGC-51 Apoyo Juridico Junior</v>
      </c>
    </row>
    <row r="112" spans="1:5" ht="12.75" x14ac:dyDescent="0.2">
      <c r="A112" s="34" t="s">
        <v>1105</v>
      </c>
      <c r="B112" s="34">
        <v>52</v>
      </c>
      <c r="C112" s="34" t="str">
        <f t="shared" si="2"/>
        <v>DGC-52</v>
      </c>
      <c r="D112" s="37" t="s">
        <v>1156</v>
      </c>
      <c r="E112" s="35" t="str">
        <f t="shared" si="3"/>
        <v>DGC-52 Topografo</v>
      </c>
    </row>
    <row r="113" spans="1:5" ht="25.5" x14ac:dyDescent="0.2">
      <c r="A113" s="34" t="s">
        <v>1105</v>
      </c>
      <c r="B113" s="34">
        <v>53</v>
      </c>
      <c r="C113" s="34" t="str">
        <f t="shared" si="2"/>
        <v>DGC-53</v>
      </c>
      <c r="D113" s="37" t="s">
        <v>1157</v>
      </c>
      <c r="E113" s="35" t="str">
        <f t="shared" si="3"/>
        <v>DGC-53 Profesional Tierras - Ingeniero Catastral</v>
      </c>
    </row>
    <row r="114" spans="1:5" ht="12.75" x14ac:dyDescent="0.2">
      <c r="A114" s="34" t="s">
        <v>1105</v>
      </c>
      <c r="B114" s="34">
        <v>54</v>
      </c>
      <c r="C114" s="34" t="str">
        <f t="shared" si="2"/>
        <v>DGC-54</v>
      </c>
      <c r="D114" s="37" t="s">
        <v>1158</v>
      </c>
      <c r="E114" s="35" t="str">
        <f t="shared" si="3"/>
        <v>DGC-54 Técnico Cifras Tierras</v>
      </c>
    </row>
    <row r="115" spans="1:5" ht="12.75" x14ac:dyDescent="0.2">
      <c r="A115" s="34" t="s">
        <v>1105</v>
      </c>
      <c r="B115" s="34">
        <v>55</v>
      </c>
      <c r="C115" s="34" t="str">
        <f t="shared" si="2"/>
        <v>DGC-55</v>
      </c>
      <c r="D115" s="37" t="s">
        <v>1159</v>
      </c>
      <c r="E115" s="35" t="str">
        <f t="shared" si="3"/>
        <v>DGC-55 Apoyo Abogado Tierras</v>
      </c>
    </row>
    <row r="116" spans="1:5" ht="12.75" x14ac:dyDescent="0.2">
      <c r="A116" s="34" t="s">
        <v>1105</v>
      </c>
      <c r="B116" s="34">
        <v>56</v>
      </c>
      <c r="C116" s="34" t="str">
        <f t="shared" si="2"/>
        <v>DGC-56</v>
      </c>
      <c r="D116" s="37" t="s">
        <v>1160</v>
      </c>
      <c r="E116" s="35" t="str">
        <f t="shared" si="3"/>
        <v>DGC-56 Técnico Administrativo Tierras</v>
      </c>
    </row>
    <row r="117" spans="1:5" ht="12.75" x14ac:dyDescent="0.2">
      <c r="A117" s="34" t="s">
        <v>1105</v>
      </c>
      <c r="B117" s="34">
        <v>57</v>
      </c>
      <c r="C117" s="34" t="str">
        <f t="shared" si="2"/>
        <v>DGC-57</v>
      </c>
      <c r="D117" s="37" t="s">
        <v>1161</v>
      </c>
      <c r="E117" s="35" t="str">
        <f t="shared" si="3"/>
        <v>DGC-57 Auxiliar De Apoyo</v>
      </c>
    </row>
    <row r="118" spans="1:5" ht="12.75" x14ac:dyDescent="0.2">
      <c r="A118" s="34" t="s">
        <v>1105</v>
      </c>
      <c r="B118" s="34">
        <v>58</v>
      </c>
      <c r="C118" s="34" t="str">
        <f t="shared" si="2"/>
        <v>DGC-58</v>
      </c>
      <c r="D118" s="37" t="s">
        <v>1162</v>
      </c>
      <c r="E118" s="35" t="str">
        <f t="shared" si="3"/>
        <v>DGC-58 Control De Calidad</v>
      </c>
    </row>
    <row r="119" spans="1:5" ht="25.5" x14ac:dyDescent="0.2">
      <c r="A119" s="34" t="s">
        <v>1105</v>
      </c>
      <c r="B119" s="34">
        <v>59</v>
      </c>
      <c r="C119" s="34" t="str">
        <f t="shared" si="2"/>
        <v>DGC-59</v>
      </c>
      <c r="D119" s="37" t="s">
        <v>1163</v>
      </c>
      <c r="E119" s="35" t="str">
        <f t="shared" si="3"/>
        <v>DGC-59 Correspondencia, Archivo Y Documentación</v>
      </c>
    </row>
    <row r="120" spans="1:5" ht="12.75" x14ac:dyDescent="0.2">
      <c r="A120" s="34" t="s">
        <v>1105</v>
      </c>
      <c r="B120" s="34">
        <v>60</v>
      </c>
      <c r="C120" s="34" t="str">
        <f t="shared" si="2"/>
        <v>DGC-60</v>
      </c>
      <c r="D120" s="37" t="s">
        <v>1164</v>
      </c>
      <c r="E120" s="35" t="str">
        <f t="shared" si="3"/>
        <v>DGC-60 Componente Economico</v>
      </c>
    </row>
    <row r="121" spans="1:5" ht="12.75" x14ac:dyDescent="0.2">
      <c r="A121" s="34" t="s">
        <v>1105</v>
      </c>
      <c r="B121" s="34">
        <v>61</v>
      </c>
      <c r="C121" s="34" t="str">
        <f t="shared" si="2"/>
        <v>DGC-61</v>
      </c>
      <c r="D121" s="37" t="s">
        <v>1165</v>
      </c>
      <c r="E121" s="35" t="str">
        <f t="shared" si="3"/>
        <v>DGC-61 Avaluador Regional</v>
      </c>
    </row>
    <row r="122" spans="1:5" ht="12.75" x14ac:dyDescent="0.2">
      <c r="A122" s="34" t="s">
        <v>1105</v>
      </c>
      <c r="B122" s="34">
        <v>62</v>
      </c>
      <c r="C122" s="34" t="str">
        <f t="shared" si="2"/>
        <v>DGC-62</v>
      </c>
      <c r="D122" s="37" t="s">
        <v>1166</v>
      </c>
      <c r="E122" s="35" t="str">
        <f t="shared" si="3"/>
        <v>DGC-62 Apoyo y seguimiento a la gestión</v>
      </c>
    </row>
    <row r="123" spans="1:5" ht="12.75" x14ac:dyDescent="0.2">
      <c r="A123" s="34" t="s">
        <v>1105</v>
      </c>
      <c r="B123" s="34">
        <v>63</v>
      </c>
      <c r="C123" s="34" t="str">
        <f t="shared" si="2"/>
        <v>DGC-63</v>
      </c>
      <c r="D123" s="37" t="s">
        <v>1167</v>
      </c>
      <c r="E123" s="35" t="str">
        <f t="shared" si="3"/>
        <v xml:space="preserve">DGC-63 Perito Junior </v>
      </c>
    </row>
    <row r="124" spans="1:5" ht="12.75" x14ac:dyDescent="0.2">
      <c r="A124" s="34" t="s">
        <v>1105</v>
      </c>
      <c r="B124" s="34">
        <v>64</v>
      </c>
      <c r="C124" s="34" t="str">
        <f t="shared" si="2"/>
        <v>DGC-64</v>
      </c>
      <c r="D124" s="37" t="s">
        <v>1168</v>
      </c>
      <c r="E124" s="35" t="str">
        <f t="shared" si="3"/>
        <v>DGC-64 Avaluos- normativa</v>
      </c>
    </row>
    <row r="125" spans="1:5" ht="12.75" x14ac:dyDescent="0.2">
      <c r="A125" s="34" t="s">
        <v>1105</v>
      </c>
      <c r="B125" s="34">
        <v>65</v>
      </c>
      <c r="C125" s="34" t="str">
        <f t="shared" si="2"/>
        <v>DGC-65</v>
      </c>
      <c r="D125" s="37" t="s">
        <v>1169</v>
      </c>
      <c r="E125" s="35" t="str">
        <f t="shared" si="3"/>
        <v>DGC-65 Perito Regional</v>
      </c>
    </row>
    <row r="126" spans="1:5" ht="12.75" x14ac:dyDescent="0.2">
      <c r="A126" s="34" t="s">
        <v>1105</v>
      </c>
      <c r="B126" s="34">
        <v>66</v>
      </c>
      <c r="C126" s="34" t="str">
        <f t="shared" si="2"/>
        <v>DGC-66</v>
      </c>
      <c r="D126" s="37" t="s">
        <v>1170</v>
      </c>
      <c r="E126" s="35" t="str">
        <f t="shared" si="3"/>
        <v>DGC-66 Ejecutores y Control de Calidad ZH</v>
      </c>
    </row>
    <row r="127" spans="1:5" ht="12.75" x14ac:dyDescent="0.2">
      <c r="A127" s="34" t="s">
        <v>1105</v>
      </c>
      <c r="B127" s="34">
        <v>67</v>
      </c>
      <c r="C127" s="34" t="str">
        <f t="shared" si="2"/>
        <v>DGC-67</v>
      </c>
      <c r="D127" s="37" t="s">
        <v>1171</v>
      </c>
      <c r="E127" s="35" t="str">
        <f t="shared" si="3"/>
        <v>DGC-67 Presupuesto tipologias</v>
      </c>
    </row>
    <row r="128" spans="1:5" ht="12.75" x14ac:dyDescent="0.2">
      <c r="A128" s="34" t="s">
        <v>1105</v>
      </c>
      <c r="B128" s="34">
        <v>68</v>
      </c>
      <c r="C128" s="34" t="str">
        <f t="shared" si="2"/>
        <v>DGC-68</v>
      </c>
      <c r="D128" s="37" t="s">
        <v>1172</v>
      </c>
      <c r="E128" s="35" t="str">
        <f t="shared" si="3"/>
        <v>DGC-68 Lider administrativo avaluos</v>
      </c>
    </row>
    <row r="129" spans="1:5" ht="25.5" x14ac:dyDescent="0.2">
      <c r="A129" s="34" t="s">
        <v>1105</v>
      </c>
      <c r="B129" s="34">
        <v>69</v>
      </c>
      <c r="C129" s="34" t="str">
        <f t="shared" si="2"/>
        <v>DGC-69</v>
      </c>
      <c r="D129" s="37" t="s">
        <v>1173</v>
      </c>
      <c r="E129" s="35" t="str">
        <f t="shared" si="3"/>
        <v>DGC-69 Profesional Financiero -ingresos Avaluos</v>
      </c>
    </row>
    <row r="130" spans="1:5" ht="12.75" x14ac:dyDescent="0.2">
      <c r="A130" s="34" t="s">
        <v>1105</v>
      </c>
      <c r="B130" s="34">
        <v>70</v>
      </c>
      <c r="C130" s="34" t="str">
        <f t="shared" si="2"/>
        <v>DGC-70</v>
      </c>
      <c r="D130" s="37" t="s">
        <v>1174</v>
      </c>
      <c r="E130" s="35" t="str">
        <f t="shared" si="3"/>
        <v>DGC-70 Asesor Abogado avaluos</v>
      </c>
    </row>
    <row r="131" spans="1:5" ht="25.5" x14ac:dyDescent="0.2">
      <c r="A131" s="34" t="s">
        <v>1105</v>
      </c>
      <c r="B131" s="34">
        <v>71</v>
      </c>
      <c r="C131" s="34" t="str">
        <f t="shared" si="2"/>
        <v>DGC-71</v>
      </c>
      <c r="D131" s="37" t="s">
        <v>1175</v>
      </c>
      <c r="E131" s="35" t="str">
        <f t="shared" si="3"/>
        <v>DGC-71 Seguimiento técnico componente economico</v>
      </c>
    </row>
    <row r="132" spans="1:5" ht="25.5" x14ac:dyDescent="0.2">
      <c r="A132" s="34" t="s">
        <v>1105</v>
      </c>
      <c r="B132" s="34">
        <v>72</v>
      </c>
      <c r="C132" s="34" t="str">
        <f t="shared" ref="C132:C195" si="4">+A132&amp;"-"&amp;B132</f>
        <v>DGC-72</v>
      </c>
      <c r="D132" s="37" t="s">
        <v>1176</v>
      </c>
      <c r="E132" s="35" t="str">
        <f t="shared" ref="E132:E195" si="5">C132&amp;" "&amp;D132</f>
        <v>DGC-72 Coordinador componente economico</v>
      </c>
    </row>
    <row r="133" spans="1:5" ht="12.75" x14ac:dyDescent="0.2">
      <c r="A133" s="34" t="s">
        <v>1105</v>
      </c>
      <c r="B133" s="34">
        <v>73</v>
      </c>
      <c r="C133" s="34" t="str">
        <f t="shared" si="4"/>
        <v>DGC-73</v>
      </c>
      <c r="D133" s="37" t="s">
        <v>1177</v>
      </c>
      <c r="E133" s="35" t="str">
        <f t="shared" si="5"/>
        <v>DGC-73 Abogado junio avaluos</v>
      </c>
    </row>
    <row r="134" spans="1:5" ht="25.5" x14ac:dyDescent="0.2">
      <c r="A134" s="34" t="s">
        <v>1105</v>
      </c>
      <c r="B134" s="34">
        <v>74</v>
      </c>
      <c r="C134" s="34" t="str">
        <f t="shared" si="4"/>
        <v>DGC-74</v>
      </c>
      <c r="D134" s="37" t="s">
        <v>1178</v>
      </c>
      <c r="E134" s="35" t="str">
        <f t="shared" si="5"/>
        <v>DGC-74 componente economico revisor de ZH</v>
      </c>
    </row>
    <row r="135" spans="1:5" ht="12.75" x14ac:dyDescent="0.2">
      <c r="A135" s="34" t="s">
        <v>1105</v>
      </c>
      <c r="B135" s="34">
        <v>75</v>
      </c>
      <c r="C135" s="34" t="str">
        <f t="shared" si="4"/>
        <v>DGC-75</v>
      </c>
      <c r="D135" s="37" t="s">
        <v>1179</v>
      </c>
      <c r="E135" s="35" t="str">
        <f t="shared" si="5"/>
        <v>DGC-75 Presupuesto de Obras</v>
      </c>
    </row>
    <row r="136" spans="1:5" ht="12.75" x14ac:dyDescent="0.2">
      <c r="A136" s="34" t="s">
        <v>1105</v>
      </c>
      <c r="B136" s="34">
        <v>76</v>
      </c>
      <c r="C136" s="34" t="str">
        <f t="shared" si="4"/>
        <v>DGC-76</v>
      </c>
      <c r="D136" s="37" t="s">
        <v>1180</v>
      </c>
      <c r="E136" s="35" t="str">
        <f t="shared" si="5"/>
        <v>DGC-76 Presupuesto de Obras-junior</v>
      </c>
    </row>
    <row r="137" spans="1:5" ht="12.75" x14ac:dyDescent="0.2">
      <c r="A137" s="34" t="s">
        <v>1105</v>
      </c>
      <c r="B137" s="34">
        <v>77</v>
      </c>
      <c r="C137" s="34" t="str">
        <f t="shared" si="4"/>
        <v>DGC-77</v>
      </c>
      <c r="D137" s="37" t="s">
        <v>1181</v>
      </c>
      <c r="E137" s="35" t="str">
        <f t="shared" si="5"/>
        <v>DGC-77 Ingeniero-Economista</v>
      </c>
    </row>
    <row r="138" spans="1:5" ht="12.75" x14ac:dyDescent="0.2">
      <c r="A138" s="34" t="s">
        <v>1105</v>
      </c>
      <c r="B138" s="34">
        <v>78</v>
      </c>
      <c r="C138" s="34" t="str">
        <f t="shared" si="4"/>
        <v>DGC-78</v>
      </c>
      <c r="D138" s="37" t="s">
        <v>1182</v>
      </c>
      <c r="E138" s="35" t="str">
        <f t="shared" si="5"/>
        <v>DGC-78 Control de Calidad Zonas</v>
      </c>
    </row>
    <row r="139" spans="1:5" ht="12.75" x14ac:dyDescent="0.2">
      <c r="A139" s="34" t="s">
        <v>1105</v>
      </c>
      <c r="B139" s="34">
        <v>79</v>
      </c>
      <c r="C139" s="34" t="str">
        <f t="shared" si="4"/>
        <v>DGC-79</v>
      </c>
      <c r="D139" s="37" t="s">
        <v>1183</v>
      </c>
      <c r="E139" s="35" t="str">
        <f t="shared" si="5"/>
        <v>DGC-79 Profesional SIG avaluos</v>
      </c>
    </row>
    <row r="140" spans="1:5" ht="12.75" x14ac:dyDescent="0.2">
      <c r="A140" s="34" t="s">
        <v>1105</v>
      </c>
      <c r="B140" s="34">
        <v>80</v>
      </c>
      <c r="C140" s="34" t="str">
        <f t="shared" si="4"/>
        <v>DGC-80</v>
      </c>
      <c r="D140" s="37" t="s">
        <v>1184</v>
      </c>
      <c r="E140" s="35" t="str">
        <f t="shared" si="5"/>
        <v>DGC-80 Catastrales SIG</v>
      </c>
    </row>
    <row r="141" spans="1:5" ht="12.75" x14ac:dyDescent="0.2">
      <c r="A141" s="34" t="s">
        <v>1105</v>
      </c>
      <c r="B141" s="34">
        <v>81</v>
      </c>
      <c r="C141" s="34" t="str">
        <f t="shared" si="4"/>
        <v>DGC-81</v>
      </c>
      <c r="D141" s="37" t="s">
        <v>1185</v>
      </c>
      <c r="E141" s="35" t="str">
        <f t="shared" si="5"/>
        <v>DGC-81 Gestor cruce Base Datos</v>
      </c>
    </row>
    <row r="142" spans="1:5" ht="25.5" x14ac:dyDescent="0.2">
      <c r="A142" s="34" t="s">
        <v>1105</v>
      </c>
      <c r="B142" s="34">
        <v>82</v>
      </c>
      <c r="C142" s="34" t="str">
        <f t="shared" si="4"/>
        <v>DGC-82</v>
      </c>
      <c r="D142" s="37" t="s">
        <v>1186</v>
      </c>
      <c r="E142" s="35" t="str">
        <f t="shared" si="5"/>
        <v>DGC-82 Calidad Interrelacion Catastro Registro</v>
      </c>
    </row>
    <row r="143" spans="1:5" ht="25.5" x14ac:dyDescent="0.2">
      <c r="A143" s="34" t="s">
        <v>1105</v>
      </c>
      <c r="B143" s="34">
        <v>83</v>
      </c>
      <c r="C143" s="34" t="str">
        <f t="shared" si="4"/>
        <v>DGC-83</v>
      </c>
      <c r="D143" s="37" t="s">
        <v>1187</v>
      </c>
      <c r="E143" s="35" t="str">
        <f t="shared" si="5"/>
        <v xml:space="preserve">DGC-83 Profesionales Control evaluación de calidad </v>
      </c>
    </row>
    <row r="144" spans="1:5" ht="12.75" x14ac:dyDescent="0.2">
      <c r="A144" s="34" t="s">
        <v>1105</v>
      </c>
      <c r="B144" s="34">
        <v>84</v>
      </c>
      <c r="C144" s="34" t="str">
        <f t="shared" si="4"/>
        <v>DGC-84</v>
      </c>
      <c r="D144" s="37" t="s">
        <v>1188</v>
      </c>
      <c r="E144" s="35" t="str">
        <f t="shared" si="5"/>
        <v xml:space="preserve">DGC-84 Lider de evaluación de calidad </v>
      </c>
    </row>
    <row r="145" spans="1:5" ht="12.75" x14ac:dyDescent="0.2">
      <c r="A145" s="34" t="s">
        <v>1105</v>
      </c>
      <c r="B145" s="34">
        <v>85</v>
      </c>
      <c r="C145" s="34" t="str">
        <f t="shared" si="4"/>
        <v>DGC-85</v>
      </c>
      <c r="D145" s="37" t="s">
        <v>1189</v>
      </c>
      <c r="E145" s="35" t="str">
        <f t="shared" si="5"/>
        <v>DGC-85 Apoyo Software Cica</v>
      </c>
    </row>
    <row r="146" spans="1:5" ht="12.75" x14ac:dyDescent="0.2">
      <c r="A146" s="34" t="s">
        <v>1105</v>
      </c>
      <c r="B146" s="34">
        <v>86</v>
      </c>
      <c r="C146" s="34" t="str">
        <f t="shared" si="4"/>
        <v>DGC-86</v>
      </c>
      <c r="D146" s="37" t="s">
        <v>1190</v>
      </c>
      <c r="E146" s="35" t="str">
        <f t="shared" si="5"/>
        <v>DGC-86 Profesional Componente Fisico</v>
      </c>
    </row>
    <row r="147" spans="1:5" ht="12.75" x14ac:dyDescent="0.2">
      <c r="A147" s="34" t="s">
        <v>1105</v>
      </c>
      <c r="B147" s="34">
        <v>87</v>
      </c>
      <c r="C147" s="34" t="str">
        <f t="shared" si="4"/>
        <v>DGC-87</v>
      </c>
      <c r="D147" s="37" t="s">
        <v>1191</v>
      </c>
      <c r="E147" s="35" t="str">
        <f t="shared" si="5"/>
        <v>DGC-87 Validación información catastral</v>
      </c>
    </row>
    <row r="148" spans="1:5" ht="25.5" x14ac:dyDescent="0.2">
      <c r="A148" s="34" t="s">
        <v>1105</v>
      </c>
      <c r="B148" s="34">
        <v>88</v>
      </c>
      <c r="C148" s="34" t="str">
        <f t="shared" si="4"/>
        <v>DGC-88</v>
      </c>
      <c r="D148" s="37" t="s">
        <v>1192</v>
      </c>
      <c r="E148" s="35" t="str">
        <f t="shared" si="5"/>
        <v>DGC-88 Lider-Abogado Componente Juridico catastral</v>
      </c>
    </row>
    <row r="149" spans="1:5" ht="25.5" x14ac:dyDescent="0.2">
      <c r="A149" s="34" t="s">
        <v>1105</v>
      </c>
      <c r="B149" s="34">
        <v>89</v>
      </c>
      <c r="C149" s="34" t="str">
        <f t="shared" si="4"/>
        <v>DGC-89</v>
      </c>
      <c r="D149" s="37" t="s">
        <v>1193</v>
      </c>
      <c r="E149" s="35" t="str">
        <f t="shared" si="5"/>
        <v xml:space="preserve">DGC-89 Abogado Componente Juridico catastral </v>
      </c>
    </row>
    <row r="150" spans="1:5" ht="25.5" x14ac:dyDescent="0.2">
      <c r="A150" s="34" t="s">
        <v>1105</v>
      </c>
      <c r="B150" s="34">
        <v>90</v>
      </c>
      <c r="C150" s="34" t="str">
        <f t="shared" si="4"/>
        <v>DGC-90</v>
      </c>
      <c r="D150" s="37" t="s">
        <v>1194</v>
      </c>
      <c r="E150" s="35" t="str">
        <f t="shared" si="5"/>
        <v>DGC-90 Apoyo Abogado Componente Juridico catastral</v>
      </c>
    </row>
    <row r="151" spans="1:5" ht="12.75" x14ac:dyDescent="0.2">
      <c r="A151" s="34" t="s">
        <v>1105</v>
      </c>
      <c r="B151" s="34">
        <v>91</v>
      </c>
      <c r="C151" s="34" t="str">
        <f t="shared" si="4"/>
        <v>DGC-91</v>
      </c>
      <c r="D151" s="37" t="s">
        <v>1195</v>
      </c>
      <c r="E151" s="35" t="str">
        <f t="shared" si="5"/>
        <v>DGC-91 Apoyo Diagnóstico</v>
      </c>
    </row>
    <row r="152" spans="1:5" ht="25.5" x14ac:dyDescent="0.2">
      <c r="A152" s="34" t="s">
        <v>1105</v>
      </c>
      <c r="B152" s="34">
        <v>92</v>
      </c>
      <c r="C152" s="34" t="str">
        <f t="shared" si="4"/>
        <v>DGC-92</v>
      </c>
      <c r="D152" s="37" t="s">
        <v>1196</v>
      </c>
      <c r="E152" s="35" t="str">
        <f t="shared" si="5"/>
        <v xml:space="preserve">DGC-92 Apoyo Diagnóstico información jurídica </v>
      </c>
    </row>
    <row r="153" spans="1:5" ht="25.5" x14ac:dyDescent="0.2">
      <c r="A153" s="34" t="s">
        <v>1105</v>
      </c>
      <c r="B153" s="34">
        <v>93</v>
      </c>
      <c r="C153" s="34" t="str">
        <f t="shared" si="4"/>
        <v>DGC-93</v>
      </c>
      <c r="D153" s="37" t="s">
        <v>1197</v>
      </c>
      <c r="E153" s="35" t="str">
        <f t="shared" si="5"/>
        <v>DGC-93 Apoyo Diagnóstico seguimiento y control</v>
      </c>
    </row>
    <row r="154" spans="1:5" ht="25.5" x14ac:dyDescent="0.2">
      <c r="A154" s="34" t="s">
        <v>1105</v>
      </c>
      <c r="B154" s="34">
        <v>94</v>
      </c>
      <c r="C154" s="34" t="str">
        <f t="shared" si="4"/>
        <v>DGC-94</v>
      </c>
      <c r="D154" s="37" t="s">
        <v>1198</v>
      </c>
      <c r="E154" s="35" t="str">
        <f t="shared" si="5"/>
        <v>DGC-94 Apoyo Diagnóstico control de reconocimiento</v>
      </c>
    </row>
    <row r="155" spans="1:5" ht="25.5" x14ac:dyDescent="0.2">
      <c r="A155" s="34" t="s">
        <v>1105</v>
      </c>
      <c r="B155" s="34">
        <v>95</v>
      </c>
      <c r="C155" s="34" t="str">
        <f t="shared" si="4"/>
        <v>DGC-95</v>
      </c>
      <c r="D155" s="37" t="s">
        <v>1199</v>
      </c>
      <c r="E155" s="35" t="str">
        <f t="shared" si="5"/>
        <v>DGC-95 Líder Prereconocimiento / Diagnóstico</v>
      </c>
    </row>
    <row r="156" spans="1:5" ht="12.75" x14ac:dyDescent="0.2">
      <c r="A156" s="34" t="s">
        <v>1105</v>
      </c>
      <c r="B156" s="34">
        <v>96</v>
      </c>
      <c r="C156" s="34" t="str">
        <f t="shared" si="4"/>
        <v>DGC-96</v>
      </c>
      <c r="D156" s="37" t="s">
        <v>1200</v>
      </c>
      <c r="E156" s="35" t="str">
        <f t="shared" si="5"/>
        <v>DGC-96 Líder Seguimiento/Monitoreo</v>
      </c>
    </row>
    <row r="157" spans="1:5" ht="12.75" x14ac:dyDescent="0.2">
      <c r="A157" s="34" t="s">
        <v>1105</v>
      </c>
      <c r="B157" s="34">
        <v>97</v>
      </c>
      <c r="C157" s="34" t="str">
        <f t="shared" si="4"/>
        <v>DGC-97</v>
      </c>
      <c r="D157" s="37" t="s">
        <v>1201</v>
      </c>
      <c r="E157" s="35" t="str">
        <f t="shared" si="5"/>
        <v>DGC-97 Profesional Indicadores</v>
      </c>
    </row>
    <row r="158" spans="1:5" ht="12.75" x14ac:dyDescent="0.2">
      <c r="A158" s="34" t="s">
        <v>1105</v>
      </c>
      <c r="B158" s="34">
        <v>98</v>
      </c>
      <c r="C158" s="34" t="str">
        <f t="shared" si="4"/>
        <v>DGC-98</v>
      </c>
      <c r="D158" s="37" t="s">
        <v>1202</v>
      </c>
      <c r="E158" s="35" t="str">
        <f t="shared" si="5"/>
        <v>DGC-98 Profesional Indicadores (Power Bi)</v>
      </c>
    </row>
    <row r="159" spans="1:5" ht="12.75" x14ac:dyDescent="0.2">
      <c r="A159" s="34" t="s">
        <v>1105</v>
      </c>
      <c r="B159" s="34">
        <v>99</v>
      </c>
      <c r="C159" s="34" t="str">
        <f t="shared" si="4"/>
        <v>DGC-99</v>
      </c>
      <c r="D159" s="37" t="s">
        <v>1203</v>
      </c>
      <c r="E159" s="35" t="str">
        <f t="shared" si="5"/>
        <v>DGC-99 Seguimiento Costos Proyectos</v>
      </c>
    </row>
    <row r="160" spans="1:5" ht="12.75" x14ac:dyDescent="0.2">
      <c r="A160" s="34" t="s">
        <v>1105</v>
      </c>
      <c r="B160" s="34">
        <v>100</v>
      </c>
      <c r="C160" s="34" t="str">
        <f t="shared" si="4"/>
        <v>DGC-100</v>
      </c>
      <c r="D160" s="37" t="s">
        <v>1204</v>
      </c>
      <c r="E160" s="35" t="str">
        <f t="shared" si="5"/>
        <v>DGC-100 Lider administrativo Proyectos</v>
      </c>
    </row>
    <row r="161" spans="1:5" ht="12.75" x14ac:dyDescent="0.2">
      <c r="A161" s="34" t="s">
        <v>1105</v>
      </c>
      <c r="B161" s="34">
        <v>101</v>
      </c>
      <c r="C161" s="34" t="str">
        <f t="shared" si="4"/>
        <v>DGC-101</v>
      </c>
      <c r="D161" s="37" t="s">
        <v>1205</v>
      </c>
      <c r="E161" s="35" t="str">
        <f t="shared" si="5"/>
        <v>DGC-101 Profesional  integral SIG-oficina</v>
      </c>
    </row>
    <row r="162" spans="1:5" ht="25.5" x14ac:dyDescent="0.2">
      <c r="A162" s="34" t="s">
        <v>1105</v>
      </c>
      <c r="B162" s="34">
        <v>102</v>
      </c>
      <c r="C162" s="34" t="str">
        <f t="shared" si="4"/>
        <v>DGC-102</v>
      </c>
      <c r="D162" s="37" t="s">
        <v>1206</v>
      </c>
      <c r="E162" s="35" t="str">
        <f t="shared" si="5"/>
        <v>DGC-102 Profesional Sig Gestion De Información Catastral</v>
      </c>
    </row>
    <row r="163" spans="1:5" ht="25.5" x14ac:dyDescent="0.2">
      <c r="A163" s="34" t="s">
        <v>1105</v>
      </c>
      <c r="B163" s="34">
        <v>103</v>
      </c>
      <c r="C163" s="34" t="str">
        <f t="shared" si="4"/>
        <v>DGC-103</v>
      </c>
      <c r="D163" s="37" t="s">
        <v>1207</v>
      </c>
      <c r="E163" s="35" t="str">
        <f t="shared" si="5"/>
        <v>DGC-103 Sig-Senior Gestion De Información Catastral</v>
      </c>
    </row>
    <row r="164" spans="1:5" ht="25.5" x14ac:dyDescent="0.2">
      <c r="A164" s="34" t="s">
        <v>1105</v>
      </c>
      <c r="B164" s="34">
        <v>104</v>
      </c>
      <c r="C164" s="34" t="str">
        <f t="shared" si="4"/>
        <v>DGC-104</v>
      </c>
      <c r="D164" s="37" t="s">
        <v>1208</v>
      </c>
      <c r="E164" s="35" t="str">
        <f t="shared" si="5"/>
        <v>DGC-104 Apoyo Técnico Gestion De Información Catastral</v>
      </c>
    </row>
    <row r="165" spans="1:5" ht="12.75" x14ac:dyDescent="0.2">
      <c r="A165" s="34" t="s">
        <v>1105</v>
      </c>
      <c r="B165" s="34">
        <v>105</v>
      </c>
      <c r="C165" s="34" t="str">
        <f t="shared" si="4"/>
        <v>DGC-105</v>
      </c>
      <c r="D165" s="37" t="s">
        <v>1209</v>
      </c>
      <c r="E165" s="35" t="str">
        <f t="shared" si="5"/>
        <v>DGC-105 Alfanumerica Y Estadistica</v>
      </c>
    </row>
    <row r="166" spans="1:5" ht="12.75" x14ac:dyDescent="0.2">
      <c r="A166" s="34" t="s">
        <v>1105</v>
      </c>
      <c r="B166" s="34">
        <v>106</v>
      </c>
      <c r="C166" s="34" t="str">
        <f t="shared" si="4"/>
        <v>DGC-106</v>
      </c>
      <c r="D166" s="37" t="s">
        <v>1210</v>
      </c>
      <c r="E166" s="35" t="str">
        <f t="shared" si="5"/>
        <v>DGC-106 Líder Modelamiento Procesos</v>
      </c>
    </row>
    <row r="167" spans="1:5" ht="12.75" x14ac:dyDescent="0.2">
      <c r="A167" s="34" t="s">
        <v>1105</v>
      </c>
      <c r="B167" s="34">
        <v>107</v>
      </c>
      <c r="C167" s="34" t="str">
        <f t="shared" si="4"/>
        <v>DGC-107</v>
      </c>
      <c r="D167" s="37" t="s">
        <v>1211</v>
      </c>
      <c r="E167" s="35" t="str">
        <f t="shared" si="5"/>
        <v>DGC-107 Gerente Proyectos</v>
      </c>
    </row>
    <row r="168" spans="1:5" ht="12.75" x14ac:dyDescent="0.2">
      <c r="A168" s="34" t="s">
        <v>1105</v>
      </c>
      <c r="B168" s="34">
        <v>108</v>
      </c>
      <c r="C168" s="34" t="str">
        <f t="shared" si="4"/>
        <v>DGC-108</v>
      </c>
      <c r="D168" s="37" t="s">
        <v>1212</v>
      </c>
      <c r="E168" s="35" t="str">
        <f t="shared" si="5"/>
        <v>DGC-108 Gerente Proyectos junior</v>
      </c>
    </row>
    <row r="169" spans="1:5" ht="12.75" x14ac:dyDescent="0.2">
      <c r="A169" s="34" t="s">
        <v>1105</v>
      </c>
      <c r="B169" s="34">
        <v>109</v>
      </c>
      <c r="C169" s="34" t="str">
        <f t="shared" si="4"/>
        <v>DGC-109</v>
      </c>
      <c r="D169" s="37" t="s">
        <v>1213</v>
      </c>
      <c r="E169" s="35" t="str">
        <f t="shared" si="5"/>
        <v>DGC-109 Líder Gerentes Proyectos</v>
      </c>
    </row>
    <row r="170" spans="1:5" ht="25.5" x14ac:dyDescent="0.2">
      <c r="A170" s="34" t="s">
        <v>1105</v>
      </c>
      <c r="B170" s="34">
        <v>110</v>
      </c>
      <c r="C170" s="34" t="str">
        <f t="shared" si="4"/>
        <v>DGC-110</v>
      </c>
      <c r="D170" s="37" t="s">
        <v>1214</v>
      </c>
      <c r="E170" s="35" t="str">
        <f t="shared" si="5"/>
        <v>DGC-110 Transversales Subdirección Operación Proyectos</v>
      </c>
    </row>
    <row r="171" spans="1:5" ht="12.75" x14ac:dyDescent="0.2">
      <c r="A171" s="34" t="s">
        <v>1105</v>
      </c>
      <c r="B171" s="34">
        <v>111</v>
      </c>
      <c r="C171" s="34" t="str">
        <f t="shared" si="4"/>
        <v>DGC-111</v>
      </c>
      <c r="D171" s="37" t="s">
        <v>1215</v>
      </c>
      <c r="E171" s="35" t="str">
        <f t="shared" si="5"/>
        <v>DGC-111 Profesional Calidad Oficina</v>
      </c>
    </row>
    <row r="172" spans="1:5" ht="12.75" x14ac:dyDescent="0.2">
      <c r="A172" s="34" t="s">
        <v>1105</v>
      </c>
      <c r="B172" s="34">
        <v>112</v>
      </c>
      <c r="C172" s="34" t="str">
        <f t="shared" si="4"/>
        <v>DGC-112</v>
      </c>
      <c r="D172" s="37" t="s">
        <v>1216</v>
      </c>
      <c r="E172" s="35" t="str">
        <f t="shared" si="5"/>
        <v>DGC-112 Profesional de calidad juridica</v>
      </c>
    </row>
    <row r="173" spans="1:5" ht="12.75" x14ac:dyDescent="0.2">
      <c r="A173" s="34" t="s">
        <v>1105</v>
      </c>
      <c r="B173" s="34">
        <v>113</v>
      </c>
      <c r="C173" s="34" t="str">
        <f t="shared" si="4"/>
        <v>DGC-113</v>
      </c>
      <c r="D173" s="37" t="s">
        <v>1217</v>
      </c>
      <c r="E173" s="35" t="str">
        <f t="shared" si="5"/>
        <v xml:space="preserve">DGC-113 Control de calidad consolidación </v>
      </c>
    </row>
    <row r="174" spans="1:5" ht="12.75" x14ac:dyDescent="0.2">
      <c r="A174" s="34" t="s">
        <v>1105</v>
      </c>
      <c r="B174" s="34">
        <v>114</v>
      </c>
      <c r="C174" s="34" t="str">
        <f t="shared" si="4"/>
        <v>DGC-114</v>
      </c>
      <c r="D174" s="37" t="s">
        <v>1218</v>
      </c>
      <c r="E174" s="35" t="str">
        <f t="shared" si="5"/>
        <v>DGC-114 ICARE-abogado</v>
      </c>
    </row>
    <row r="175" spans="1:5" ht="12.75" x14ac:dyDescent="0.2">
      <c r="A175" s="34" t="s">
        <v>1105</v>
      </c>
      <c r="B175" s="34">
        <v>115</v>
      </c>
      <c r="C175" s="34" t="str">
        <f t="shared" si="4"/>
        <v>DGC-115</v>
      </c>
      <c r="D175" s="37" t="s">
        <v>1219</v>
      </c>
      <c r="E175" s="35" t="str">
        <f t="shared" si="5"/>
        <v>DGC-115 Sguimiento transversal proyectos</v>
      </c>
    </row>
    <row r="176" spans="1:5" ht="25.5" x14ac:dyDescent="0.2">
      <c r="A176" s="34" t="s">
        <v>1105</v>
      </c>
      <c r="B176" s="34">
        <v>116</v>
      </c>
      <c r="C176" s="34" t="str">
        <f t="shared" si="4"/>
        <v>DGC-116</v>
      </c>
      <c r="D176" s="37" t="s">
        <v>1220</v>
      </c>
      <c r="E176" s="35" t="str">
        <f t="shared" si="5"/>
        <v>DGC-116 Documentación Y Seguimiento Transversal</v>
      </c>
    </row>
    <row r="177" spans="1:5" ht="12.75" x14ac:dyDescent="0.2">
      <c r="A177" s="34" t="s">
        <v>1105</v>
      </c>
      <c r="B177" s="34">
        <v>117</v>
      </c>
      <c r="C177" s="34" t="str">
        <f t="shared" si="4"/>
        <v>DGC-117</v>
      </c>
      <c r="D177" s="37" t="s">
        <v>1221</v>
      </c>
      <c r="E177" s="35" t="str">
        <f t="shared" si="5"/>
        <v>DGC-117 Líder Sistema Archivos</v>
      </c>
    </row>
    <row r="178" spans="1:5" ht="25.5" x14ac:dyDescent="0.2">
      <c r="A178" s="34" t="s">
        <v>1105</v>
      </c>
      <c r="B178" s="34">
        <v>118</v>
      </c>
      <c r="C178" s="34" t="str">
        <f t="shared" si="4"/>
        <v>DGC-118</v>
      </c>
      <c r="D178" s="37" t="s">
        <v>1222</v>
      </c>
      <c r="E178" s="35" t="str">
        <f t="shared" si="5"/>
        <v>DGC-118 Enlace Con Snc Para La Operación</v>
      </c>
    </row>
    <row r="179" spans="1:5" ht="25.5" x14ac:dyDescent="0.2">
      <c r="A179" s="34" t="s">
        <v>1105</v>
      </c>
      <c r="B179" s="34">
        <v>119</v>
      </c>
      <c r="C179" s="34" t="str">
        <f t="shared" si="4"/>
        <v>DGC-119</v>
      </c>
      <c r="D179" s="37" t="s">
        <v>1223</v>
      </c>
      <c r="E179" s="35" t="str">
        <f t="shared" si="5"/>
        <v>DGC-119 Seguimiento y monitereo proyectos</v>
      </c>
    </row>
    <row r="180" spans="1:5" ht="12.75" x14ac:dyDescent="0.2">
      <c r="A180" s="34" t="s">
        <v>1105</v>
      </c>
      <c r="B180" s="34">
        <v>120</v>
      </c>
      <c r="C180" s="34" t="str">
        <f t="shared" si="4"/>
        <v>DGC-120</v>
      </c>
      <c r="D180" s="37" t="s">
        <v>1224</v>
      </c>
      <c r="E180" s="35" t="str">
        <f t="shared" si="5"/>
        <v>DGC-120 Seguimiento municipios</v>
      </c>
    </row>
    <row r="181" spans="1:5" ht="12.75" x14ac:dyDescent="0.2">
      <c r="A181" s="34" t="s">
        <v>1105</v>
      </c>
      <c r="B181" s="34">
        <v>121</v>
      </c>
      <c r="C181" s="34" t="str">
        <f t="shared" si="4"/>
        <v>DGC-121</v>
      </c>
      <c r="D181" s="37" t="s">
        <v>1225</v>
      </c>
      <c r="E181" s="35" t="str">
        <f t="shared" si="5"/>
        <v>DGC-121 Asesor Tecnico Proyectos</v>
      </c>
    </row>
    <row r="182" spans="1:5" ht="12.75" x14ac:dyDescent="0.2">
      <c r="A182" s="34" t="s">
        <v>1105</v>
      </c>
      <c r="B182" s="34">
        <v>122</v>
      </c>
      <c r="C182" s="34" t="str">
        <f t="shared" si="4"/>
        <v>DGC-122</v>
      </c>
      <c r="D182" s="37" t="s">
        <v>1226</v>
      </c>
      <c r="E182" s="35" t="str">
        <f t="shared" si="5"/>
        <v>DGC-122 Estadistico</v>
      </c>
    </row>
    <row r="183" spans="1:5" ht="12.75" x14ac:dyDescent="0.2">
      <c r="A183" s="34" t="s">
        <v>1105</v>
      </c>
      <c r="B183" s="34">
        <v>123</v>
      </c>
      <c r="C183" s="34" t="str">
        <f t="shared" si="4"/>
        <v>DGC-123</v>
      </c>
      <c r="D183" s="37" t="s">
        <v>1227</v>
      </c>
      <c r="E183" s="35" t="str">
        <f t="shared" si="5"/>
        <v>DGC-123 Asesor Juridico- contractual</v>
      </c>
    </row>
    <row r="184" spans="1:5" ht="12.75" x14ac:dyDescent="0.2">
      <c r="A184" s="34" t="s">
        <v>1228</v>
      </c>
      <c r="B184" s="34">
        <v>1</v>
      </c>
      <c r="C184" s="34" t="str">
        <f t="shared" si="4"/>
        <v>DRH-1</v>
      </c>
      <c r="D184" s="38" t="s">
        <v>1229</v>
      </c>
      <c r="E184" s="35" t="str">
        <f t="shared" si="5"/>
        <v>DRH-1 Apoyos técnicos habilitación</v>
      </c>
    </row>
    <row r="185" spans="1:5" ht="25.5" x14ac:dyDescent="0.2">
      <c r="A185" s="34" t="s">
        <v>1228</v>
      </c>
      <c r="B185" s="34">
        <v>2</v>
      </c>
      <c r="C185" s="34" t="str">
        <f t="shared" si="4"/>
        <v>DRH-2</v>
      </c>
      <c r="D185" s="38" t="s">
        <v>1230</v>
      </c>
      <c r="E185" s="35" t="str">
        <f t="shared" si="5"/>
        <v>DRH-2 Profesionales técnicos de habilitación</v>
      </c>
    </row>
    <row r="186" spans="1:5" ht="25.5" x14ac:dyDescent="0.2">
      <c r="A186" s="34" t="s">
        <v>1228</v>
      </c>
      <c r="B186" s="34">
        <v>3</v>
      </c>
      <c r="C186" s="34" t="str">
        <f t="shared" si="4"/>
        <v>DRH-3</v>
      </c>
      <c r="D186" s="38" t="s">
        <v>1231</v>
      </c>
      <c r="E186" s="35" t="str">
        <f t="shared" si="5"/>
        <v>DRH-3 Profesionales jurídicos de habilitación</v>
      </c>
    </row>
    <row r="187" spans="1:5" ht="25.5" x14ac:dyDescent="0.2">
      <c r="A187" s="34" t="s">
        <v>1228</v>
      </c>
      <c r="B187" s="34">
        <v>4</v>
      </c>
      <c r="C187" s="34" t="str">
        <f t="shared" si="4"/>
        <v>DRH-4</v>
      </c>
      <c r="D187" s="38" t="s">
        <v>1232</v>
      </c>
      <c r="E187" s="35" t="str">
        <f t="shared" si="5"/>
        <v>DRH-4 Profesionales financieros de habilitación</v>
      </c>
    </row>
    <row r="188" spans="1:5" ht="12.75" x14ac:dyDescent="0.2">
      <c r="A188" s="34" t="s">
        <v>1228</v>
      </c>
      <c r="B188" s="34">
        <v>5</v>
      </c>
      <c r="C188" s="34" t="str">
        <f t="shared" si="4"/>
        <v>DRH-5</v>
      </c>
      <c r="D188" s="38" t="s">
        <v>1233</v>
      </c>
      <c r="E188" s="35" t="str">
        <f t="shared" si="5"/>
        <v>DRH-5 Profesionales técnicos de Regulación</v>
      </c>
    </row>
    <row r="189" spans="1:5" ht="12.75" x14ac:dyDescent="0.2">
      <c r="A189" s="34" t="s">
        <v>1228</v>
      </c>
      <c r="B189" s="34">
        <v>6</v>
      </c>
      <c r="C189" s="34" t="str">
        <f t="shared" si="4"/>
        <v>DRH-6</v>
      </c>
      <c r="D189" s="38" t="s">
        <v>1234</v>
      </c>
      <c r="E189" s="35" t="str">
        <f t="shared" si="5"/>
        <v>DRH-6 Profesionales jurídicos de Regulación</v>
      </c>
    </row>
    <row r="190" spans="1:5" ht="12.75" x14ac:dyDescent="0.2">
      <c r="A190" s="34" t="s">
        <v>1228</v>
      </c>
      <c r="B190" s="34">
        <v>7</v>
      </c>
      <c r="C190" s="34" t="str">
        <f t="shared" si="4"/>
        <v>DRH-7</v>
      </c>
      <c r="D190" s="38" t="s">
        <v>1235</v>
      </c>
      <c r="E190" s="35" t="str">
        <f t="shared" si="5"/>
        <v>DRH-7 Profesionales técnicos SINIC</v>
      </c>
    </row>
    <row r="191" spans="1:5" ht="25.5" x14ac:dyDescent="0.2">
      <c r="A191" s="34" t="s">
        <v>1228</v>
      </c>
      <c r="B191" s="34">
        <v>8</v>
      </c>
      <c r="C191" s="34" t="str">
        <f t="shared" si="4"/>
        <v>DRH-8</v>
      </c>
      <c r="D191" s="38" t="s">
        <v>1236</v>
      </c>
      <c r="E191" s="35" t="str">
        <f t="shared" si="5"/>
        <v>DRH-8 Profesional administrativo transversal</v>
      </c>
    </row>
    <row r="192" spans="1:5" ht="25.5" x14ac:dyDescent="0.2">
      <c r="A192" s="34" t="s">
        <v>1228</v>
      </c>
      <c r="B192" s="34">
        <v>9</v>
      </c>
      <c r="C192" s="34" t="str">
        <f t="shared" si="4"/>
        <v>DRH-9</v>
      </c>
      <c r="D192" s="38" t="s">
        <v>1237</v>
      </c>
      <c r="E192" s="35" t="str">
        <f t="shared" si="5"/>
        <v>DRH-9 Profesional jurídico contractual transversal</v>
      </c>
    </row>
    <row r="193" spans="1:5" ht="12.75" x14ac:dyDescent="0.2">
      <c r="A193" s="34" t="s">
        <v>1228</v>
      </c>
      <c r="B193" s="34">
        <v>10</v>
      </c>
      <c r="C193" s="34" t="str">
        <f t="shared" si="4"/>
        <v>DRH-10</v>
      </c>
      <c r="D193" s="38" t="s">
        <v>1238</v>
      </c>
      <c r="E193" s="35" t="str">
        <f t="shared" si="5"/>
        <v>DRH-10 Profesional técnico transversal</v>
      </c>
    </row>
    <row r="194" spans="1:5" ht="12.75" x14ac:dyDescent="0.2">
      <c r="A194" s="34" t="s">
        <v>1228</v>
      </c>
      <c r="B194" s="34">
        <v>11</v>
      </c>
      <c r="C194" s="34" t="str">
        <f t="shared" si="4"/>
        <v>DRH-11</v>
      </c>
      <c r="D194" s="38" t="s">
        <v>1239</v>
      </c>
      <c r="E194" s="35" t="str">
        <f t="shared" si="5"/>
        <v>DRH-11 Profesional jurídico transversal</v>
      </c>
    </row>
    <row r="195" spans="1:5" ht="12.75" x14ac:dyDescent="0.2">
      <c r="A195" s="34" t="s">
        <v>1240</v>
      </c>
      <c r="B195" s="34">
        <v>1</v>
      </c>
      <c r="C195" s="34" t="str">
        <f t="shared" si="4"/>
        <v>DCI-1</v>
      </c>
      <c r="D195" s="34" t="s">
        <v>1241</v>
      </c>
      <c r="E195" s="35" t="str">
        <f t="shared" si="5"/>
        <v>DCI-1 Profesionales Auditores internos.</v>
      </c>
    </row>
    <row r="196" spans="1:5" ht="12.75" x14ac:dyDescent="0.2">
      <c r="A196" s="34" t="s">
        <v>1242</v>
      </c>
      <c r="B196" s="34">
        <v>1</v>
      </c>
      <c r="C196" s="34" t="str">
        <f t="shared" ref="C196:C226" si="6">+A196&amp;"-"&amp;B196</f>
        <v>OAP-1</v>
      </c>
      <c r="D196" s="39" t="s">
        <v>1243</v>
      </c>
      <c r="E196" s="35" t="str">
        <f t="shared" ref="E196:E226" si="7">C196&amp;" "&amp;D196</f>
        <v>OAP-1 Enlaces de planeación</v>
      </c>
    </row>
    <row r="197" spans="1:5" ht="12.75" x14ac:dyDescent="0.2">
      <c r="A197" s="34" t="s">
        <v>1242</v>
      </c>
      <c r="B197" s="34">
        <v>2</v>
      </c>
      <c r="C197" s="34" t="str">
        <f t="shared" si="6"/>
        <v>OAP-2</v>
      </c>
      <c r="D197" s="39" t="s">
        <v>1244</v>
      </c>
      <c r="E197" s="35" t="str">
        <f t="shared" si="7"/>
        <v>OAP-2 Profesional de automatización</v>
      </c>
    </row>
    <row r="198" spans="1:5" ht="25.5" x14ac:dyDescent="0.2">
      <c r="A198" s="34" t="s">
        <v>1242</v>
      </c>
      <c r="B198" s="34">
        <v>3</v>
      </c>
      <c r="C198" s="34" t="str">
        <f t="shared" si="6"/>
        <v>OAP-3</v>
      </c>
      <c r="D198" s="39" t="s">
        <v>1245</v>
      </c>
      <c r="E198" s="35" t="str">
        <f t="shared" si="7"/>
        <v>OAP-3 Profesional líder arquitectura de procesos </v>
      </c>
    </row>
    <row r="199" spans="1:5" ht="25.5" x14ac:dyDescent="0.2">
      <c r="A199" s="34" t="s">
        <v>1242</v>
      </c>
      <c r="B199" s="34">
        <v>4</v>
      </c>
      <c r="C199" s="34" t="str">
        <f t="shared" si="6"/>
        <v>OAP-4</v>
      </c>
      <c r="D199" s="39" t="s">
        <v>1246</v>
      </c>
      <c r="E199" s="35" t="str">
        <f t="shared" si="7"/>
        <v>OAP-4 Profesional control documental y arquitectura de procesos junior </v>
      </c>
    </row>
    <row r="200" spans="1:5" ht="12.75" x14ac:dyDescent="0.2">
      <c r="A200" s="34" t="s">
        <v>1242</v>
      </c>
      <c r="B200" s="34">
        <v>5</v>
      </c>
      <c r="C200" s="34" t="str">
        <f t="shared" si="6"/>
        <v>OAP-5</v>
      </c>
      <c r="D200" s="39" t="s">
        <v>1247</v>
      </c>
      <c r="E200" s="35" t="str">
        <f t="shared" si="7"/>
        <v>OAP-5 Profesional líder implementación SGI</v>
      </c>
    </row>
    <row r="201" spans="1:5" ht="25.5" x14ac:dyDescent="0.2">
      <c r="A201" s="34" t="s">
        <v>1242</v>
      </c>
      <c r="B201" s="34">
        <v>6</v>
      </c>
      <c r="C201" s="34" t="str">
        <f t="shared" si="6"/>
        <v>OAP-6</v>
      </c>
      <c r="D201" s="39" t="s">
        <v>1248</v>
      </c>
      <c r="E201" s="35" t="str">
        <f t="shared" si="7"/>
        <v>OAP-6 Profesional Junior implementación SGI </v>
      </c>
    </row>
    <row r="202" spans="1:5" ht="25.5" x14ac:dyDescent="0.2">
      <c r="A202" s="34" t="s">
        <v>1242</v>
      </c>
      <c r="B202" s="34">
        <v>7</v>
      </c>
      <c r="C202" s="34" t="str">
        <f t="shared" si="6"/>
        <v>OAP-7</v>
      </c>
      <c r="D202" s="39" t="s">
        <v>1249</v>
      </c>
      <c r="E202" s="35" t="str">
        <f t="shared" si="7"/>
        <v>OAP-7 Profesional Sistema de Gestión Ambiental. </v>
      </c>
    </row>
    <row r="203" spans="1:5" ht="25.5" x14ac:dyDescent="0.2">
      <c r="A203" s="34" t="s">
        <v>1242</v>
      </c>
      <c r="B203" s="34">
        <v>8</v>
      </c>
      <c r="C203" s="34" t="str">
        <f t="shared" si="6"/>
        <v>OAP-8</v>
      </c>
      <c r="D203" s="39" t="s">
        <v>1250</v>
      </c>
      <c r="E203" s="35" t="str">
        <f t="shared" si="7"/>
        <v>OAP-8 Profesional implementación Sistema Gestión de Seguridad de la Información. </v>
      </c>
    </row>
    <row r="204" spans="1:5" ht="25.5" x14ac:dyDescent="0.2">
      <c r="A204" s="34" t="s">
        <v>1242</v>
      </c>
      <c r="B204" s="34">
        <v>9</v>
      </c>
      <c r="C204" s="34" t="str">
        <f t="shared" si="6"/>
        <v>OAP-9</v>
      </c>
      <c r="D204" s="39" t="s">
        <v>1251</v>
      </c>
      <c r="E204" s="35" t="str">
        <f t="shared" si="7"/>
        <v>OAP-9 Profesional regalías y formulación- reformulación de proyectos. </v>
      </c>
    </row>
    <row r="205" spans="1:5" ht="25.5" x14ac:dyDescent="0.2">
      <c r="A205" s="34" t="s">
        <v>1242</v>
      </c>
      <c r="B205" s="34">
        <v>10</v>
      </c>
      <c r="C205" s="34" t="str">
        <f t="shared" si="6"/>
        <v>OAP-10</v>
      </c>
      <c r="D205" s="39" t="s">
        <v>1252</v>
      </c>
      <c r="E205" s="35" t="str">
        <f t="shared" si="7"/>
        <v>OAP-10 Profesional seguimiento de indicadores y estructuración de informes. </v>
      </c>
    </row>
    <row r="206" spans="1:5" ht="12.75" x14ac:dyDescent="0.2">
      <c r="A206" s="34" t="s">
        <v>1253</v>
      </c>
      <c r="B206" s="34">
        <v>1</v>
      </c>
      <c r="C206" s="34" t="str">
        <f t="shared" si="6"/>
        <v>ORC-1</v>
      </c>
      <c r="D206" s="34" t="s">
        <v>1254</v>
      </c>
      <c r="E206" s="35" t="str">
        <f t="shared" si="7"/>
        <v>ORC-1 Accesibilidad / lenguaje claro</v>
      </c>
    </row>
    <row r="207" spans="1:5" ht="25.5" x14ac:dyDescent="0.2">
      <c r="A207" s="34" t="s">
        <v>1253</v>
      </c>
      <c r="B207" s="34">
        <v>2</v>
      </c>
      <c r="C207" s="34" t="str">
        <f t="shared" si="6"/>
        <v>ORC-2</v>
      </c>
      <c r="D207" s="34" t="s">
        <v>1255</v>
      </c>
      <c r="E207" s="35" t="str">
        <f t="shared" si="7"/>
        <v>ORC-2 Museos Nacionales Suelos y Geografía y Cartografía</v>
      </c>
    </row>
    <row r="208" spans="1:5" ht="12.75" x14ac:dyDescent="0.2">
      <c r="A208" s="34" t="s">
        <v>1253</v>
      </c>
      <c r="B208" s="34">
        <v>3</v>
      </c>
      <c r="C208" s="34" t="str">
        <f t="shared" si="6"/>
        <v>ORC-3</v>
      </c>
      <c r="D208" s="34" t="s">
        <v>1256</v>
      </c>
      <c r="E208" s="35" t="str">
        <f t="shared" si="7"/>
        <v>ORC-3 Jurídico</v>
      </c>
    </row>
    <row r="209" spans="1:5" ht="12.75" x14ac:dyDescent="0.2">
      <c r="A209" s="34" t="s">
        <v>1253</v>
      </c>
      <c r="B209" s="34">
        <v>4</v>
      </c>
      <c r="C209" s="34" t="str">
        <f t="shared" si="6"/>
        <v>ORC-4</v>
      </c>
      <c r="D209" s="34" t="s">
        <v>1257</v>
      </c>
      <c r="E209" s="35" t="str">
        <f t="shared" si="7"/>
        <v>ORC-4 Ciencia de Datos / Reportes</v>
      </c>
    </row>
    <row r="210" spans="1:5" ht="12.75" x14ac:dyDescent="0.2">
      <c r="A210" s="34" t="s">
        <v>1253</v>
      </c>
      <c r="B210" s="34">
        <v>5</v>
      </c>
      <c r="C210" s="34" t="str">
        <f t="shared" si="6"/>
        <v>ORC-5</v>
      </c>
      <c r="D210" s="34" t="s">
        <v>1258</v>
      </c>
      <c r="E210" s="35" t="str">
        <f t="shared" si="7"/>
        <v>ORC-5 Biblioteca, Hemeroteca, Mapoteca</v>
      </c>
    </row>
    <row r="211" spans="1:5" ht="12.75" x14ac:dyDescent="0.2">
      <c r="A211" s="34" t="s">
        <v>1253</v>
      </c>
      <c r="B211" s="34">
        <v>6</v>
      </c>
      <c r="C211" s="34" t="str">
        <f t="shared" si="6"/>
        <v>ORC-6</v>
      </c>
      <c r="D211" s="34" t="s">
        <v>1259</v>
      </c>
      <c r="E211" s="35" t="str">
        <f t="shared" si="7"/>
        <v>ORC-6 Mapoteca - Inventarios</v>
      </c>
    </row>
    <row r="212" spans="1:5" ht="12.75" x14ac:dyDescent="0.2">
      <c r="A212" s="34" t="s">
        <v>1253</v>
      </c>
      <c r="B212" s="34">
        <v>7</v>
      </c>
      <c r="C212" s="34" t="str">
        <f t="shared" si="6"/>
        <v>ORC-7</v>
      </c>
      <c r="D212" s="34" t="s">
        <v>1260</v>
      </c>
      <c r="E212" s="35" t="str">
        <f t="shared" si="7"/>
        <v>ORC-7 Hemeroteca - Inventarios</v>
      </c>
    </row>
    <row r="213" spans="1:5" ht="12.75" x14ac:dyDescent="0.2">
      <c r="A213" s="34" t="s">
        <v>1253</v>
      </c>
      <c r="B213" s="34">
        <v>8</v>
      </c>
      <c r="C213" s="34" t="str">
        <f t="shared" si="6"/>
        <v>ORC-8</v>
      </c>
      <c r="D213" s="34" t="s">
        <v>1261</v>
      </c>
      <c r="E213" s="35" t="str">
        <f t="shared" si="7"/>
        <v>ORC-8 Estrategia / Planes</v>
      </c>
    </row>
    <row r="214" spans="1:5" ht="12.75" x14ac:dyDescent="0.2">
      <c r="A214" s="34" t="s">
        <v>1253</v>
      </c>
      <c r="B214" s="34">
        <v>9</v>
      </c>
      <c r="C214" s="34" t="str">
        <f t="shared" si="6"/>
        <v>ORC-9</v>
      </c>
      <c r="D214" s="34" t="s">
        <v>1262</v>
      </c>
      <c r="E214" s="35" t="str">
        <f t="shared" si="7"/>
        <v>ORC-9 Canales / Política</v>
      </c>
    </row>
    <row r="215" spans="1:5" ht="12.75" x14ac:dyDescent="0.2">
      <c r="A215" s="34" t="s">
        <v>1263</v>
      </c>
      <c r="B215" s="34">
        <v>1</v>
      </c>
      <c r="C215" s="34" t="str">
        <f t="shared" si="6"/>
        <v>COMUN-1</v>
      </c>
      <c r="D215" s="34" t="s">
        <v>1264</v>
      </c>
      <c r="E215" s="35" t="str">
        <f t="shared" si="7"/>
        <v>COMUN-1 Líder de comunicación externa</v>
      </c>
    </row>
    <row r="216" spans="1:5" ht="12.75" x14ac:dyDescent="0.2">
      <c r="A216" s="34" t="s">
        <v>1263</v>
      </c>
      <c r="B216" s="34">
        <v>2</v>
      </c>
      <c r="C216" s="34" t="str">
        <f t="shared" si="6"/>
        <v>COMUN-2</v>
      </c>
      <c r="D216" s="34" t="s">
        <v>1265</v>
      </c>
      <c r="E216" s="35" t="str">
        <f t="shared" si="7"/>
        <v>COMUN-2  Líder de comunicación interna  </v>
      </c>
    </row>
    <row r="217" spans="1:5" ht="12.75" x14ac:dyDescent="0.2">
      <c r="A217" s="34" t="s">
        <v>1263</v>
      </c>
      <c r="B217" s="34">
        <v>3</v>
      </c>
      <c r="C217" s="34" t="str">
        <f t="shared" si="6"/>
        <v>COMUN-3</v>
      </c>
      <c r="D217" s="34" t="s">
        <v>1266</v>
      </c>
      <c r="E217" s="35" t="str">
        <f t="shared" si="7"/>
        <v>COMUN-3 Enlaces Senior  </v>
      </c>
    </row>
    <row r="218" spans="1:5" ht="12.75" x14ac:dyDescent="0.2">
      <c r="A218" s="34" t="s">
        <v>1263</v>
      </c>
      <c r="B218" s="34">
        <v>4</v>
      </c>
      <c r="C218" s="34" t="str">
        <f t="shared" si="6"/>
        <v>COMUN-4</v>
      </c>
      <c r="D218" s="34" t="s">
        <v>1267</v>
      </c>
      <c r="E218" s="35" t="str">
        <f t="shared" si="7"/>
        <v>COMUN-4 Enlaces Junior  </v>
      </c>
    </row>
    <row r="219" spans="1:5" ht="12.75" x14ac:dyDescent="0.2">
      <c r="A219" s="34" t="s">
        <v>1263</v>
      </c>
      <c r="B219" s="34">
        <v>5</v>
      </c>
      <c r="C219" s="34" t="str">
        <f t="shared" si="6"/>
        <v>COMUN-5</v>
      </c>
      <c r="D219" s="34" t="s">
        <v>1268</v>
      </c>
      <c r="E219" s="35" t="str">
        <f t="shared" si="7"/>
        <v>COMUN-5 Community manager </v>
      </c>
    </row>
    <row r="220" spans="1:5" ht="12.75" x14ac:dyDescent="0.2">
      <c r="A220" s="34" t="s">
        <v>1263</v>
      </c>
      <c r="B220" s="34">
        <v>6</v>
      </c>
      <c r="C220" s="34" t="str">
        <f t="shared" si="6"/>
        <v>COMUN-6</v>
      </c>
      <c r="D220" s="34" t="s">
        <v>1269</v>
      </c>
      <c r="E220" s="35" t="str">
        <f t="shared" si="7"/>
        <v>COMUN-6 Diseñador Senior </v>
      </c>
    </row>
    <row r="221" spans="1:5" ht="12.75" x14ac:dyDescent="0.2">
      <c r="A221" s="34" t="s">
        <v>1263</v>
      </c>
      <c r="B221" s="34">
        <v>7</v>
      </c>
      <c r="C221" s="34" t="str">
        <f t="shared" si="6"/>
        <v>COMUN-7</v>
      </c>
      <c r="D221" s="34" t="s">
        <v>1270</v>
      </c>
      <c r="E221" s="35" t="str">
        <f t="shared" si="7"/>
        <v>COMUN-7 Audiovisual Senior  </v>
      </c>
    </row>
    <row r="222" spans="1:5" ht="12.75" x14ac:dyDescent="0.2">
      <c r="A222" s="34" t="s">
        <v>1271</v>
      </c>
      <c r="B222" s="34">
        <v>0</v>
      </c>
      <c r="C222" s="34" t="str">
        <f t="shared" si="6"/>
        <v>STH-0</v>
      </c>
      <c r="D222" s="34" t="s">
        <v>1045</v>
      </c>
      <c r="E222" s="35" t="str">
        <f t="shared" si="7"/>
        <v>STH-0 Apoyo transversal</v>
      </c>
    </row>
    <row r="223" spans="1:5" ht="12.75" x14ac:dyDescent="0.2">
      <c r="A223" s="34" t="s">
        <v>1272</v>
      </c>
      <c r="B223" s="34">
        <v>0</v>
      </c>
      <c r="C223" s="34" t="str">
        <f t="shared" si="6"/>
        <v>SAF-0</v>
      </c>
      <c r="D223" s="34" t="s">
        <v>1273</v>
      </c>
      <c r="E223" s="35" t="str">
        <f t="shared" si="7"/>
        <v>SAF-0 Por definir</v>
      </c>
    </row>
    <row r="224" spans="1:5" ht="12.75" x14ac:dyDescent="0.2">
      <c r="A224" s="34" t="s">
        <v>1274</v>
      </c>
      <c r="B224" s="34">
        <v>0</v>
      </c>
      <c r="C224" s="34" t="str">
        <f t="shared" si="6"/>
        <v>COMER-0</v>
      </c>
      <c r="D224" s="34" t="s">
        <v>1273</v>
      </c>
      <c r="E224" s="35" t="str">
        <f t="shared" si="7"/>
        <v>COMER-0 Por definir</v>
      </c>
    </row>
    <row r="225" spans="1:5" ht="12.75" x14ac:dyDescent="0.2">
      <c r="A225" s="34" t="s">
        <v>1275</v>
      </c>
      <c r="B225" s="34">
        <v>0</v>
      </c>
      <c r="C225" s="34" t="str">
        <f t="shared" si="6"/>
        <v>OAJ-0</v>
      </c>
      <c r="D225" s="34" t="s">
        <v>1273</v>
      </c>
      <c r="E225" s="35" t="str">
        <f t="shared" si="7"/>
        <v>OAJ-0 Por definir</v>
      </c>
    </row>
    <row r="226" spans="1:5" ht="12.75" x14ac:dyDescent="0.2">
      <c r="A226" s="34" t="s">
        <v>1276</v>
      </c>
      <c r="B226" s="34">
        <v>0</v>
      </c>
      <c r="C226" s="34" t="str">
        <f t="shared" si="6"/>
        <v>DIP-0</v>
      </c>
      <c r="D226" s="34" t="s">
        <v>1273</v>
      </c>
      <c r="E226" s="35" t="str">
        <f t="shared" si="7"/>
        <v>DIP-0 Por definir</v>
      </c>
    </row>
    <row r="227" spans="1:5" ht="12.75" x14ac:dyDescent="0.2"/>
    <row r="228" spans="1:5" ht="12.7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SECOP</vt:lpstr>
      <vt:lpstr>FO-GCO-PC01-05</vt:lpstr>
      <vt:lpstr>Rubros</vt:lpstr>
      <vt:lpstr>Recursos</vt:lpstr>
      <vt:lpstr>Productos PEI</vt:lpstr>
      <vt:lpstr>Categorías Gasto</vt:lpstr>
      <vt:lpstr>Roles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Camila Andrea Baquero Arevalo</dc:creator>
  <cp:keywords/>
  <dc:description/>
  <cp:lastModifiedBy>Lida Carolina Zuleta Aleman</cp:lastModifiedBy>
  <cp:revision/>
  <dcterms:created xsi:type="dcterms:W3CDTF">2023-06-20T21:59:54Z</dcterms:created>
  <dcterms:modified xsi:type="dcterms:W3CDTF">2023-09-14T15:19:49Z</dcterms:modified>
  <cp:category/>
  <cp:contentStatus/>
</cp:coreProperties>
</file>