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ivotTables/pivotTable2.xml" ContentType="application/vnd.openxmlformats-officedocument.spreadsheetml.pivotTable+xml"/>
  <Override PartName="/xl/comments4.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D:\Lida Back up\IGAC\LIDA 20200319\IGAC PLANEACIÓN 2023\PLAN DE ADQUISICIONES\"/>
    </mc:Choice>
  </mc:AlternateContent>
  <bookViews>
    <workbookView xWindow="0" yWindow="0" windowWidth="28800" windowHeight="10830" firstSheet="5" activeTab="5"/>
  </bookViews>
  <sheets>
    <sheet name="Hoja2" sheetId="20" state="hidden" r:id="rId1"/>
    <sheet name="secop" sheetId="19" state="hidden" r:id="rId2"/>
    <sheet name="BASE SECOP" sheetId="22" state="hidden" r:id="rId3"/>
    <sheet name="FORMATO PAA (2)" sheetId="23" state="hidden" r:id="rId4"/>
    <sheet name="Hoja1" sheetId="24" state="hidden" r:id="rId5"/>
    <sheet name="FO-GCO-PC01-05" sheetId="11" r:id="rId6"/>
    <sheet name="Rubros" sheetId="6" r:id="rId7"/>
    <sheet name="Recursos" sheetId="5" r:id="rId8"/>
    <sheet name="Productos PEI" sheetId="2" r:id="rId9"/>
    <sheet name="Categorías Gasto" sheetId="3" r:id="rId10"/>
    <sheet name="Roles" sheetId="4" r:id="rId11"/>
  </sheets>
  <definedNames>
    <definedName name="_xlnm._FilterDatabase" localSheetId="2" hidden="1">'BASE SECOP'!$A$1:$AG$46</definedName>
    <definedName name="_xlnm._FilterDatabase" localSheetId="5" hidden="1">'FO-GCO-PC01-05'!$A$3:$AF$3</definedName>
    <definedName name="_xlnm._FilterDatabase" localSheetId="3" hidden="1">'FORMATO PAA (2)'!$A$3:$AG$59</definedName>
    <definedName name="_xlnm._FilterDatabase" localSheetId="1" hidden="1">secop!$A$1:$AG$57</definedName>
  </definedNames>
  <calcPr calcId="191028"/>
  <pivotCaches>
    <pivotCache cacheId="9" r:id="rId12"/>
    <pivotCache cacheId="10"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0" i="11" l="1"/>
  <c r="M13" i="23"/>
  <c r="M7" i="23"/>
  <c r="M5" i="23"/>
  <c r="C226" i="4"/>
  <c r="E226" i="4"/>
  <c r="C225" i="4"/>
  <c r="E225" i="4"/>
  <c r="C224" i="4"/>
  <c r="E224" i="4"/>
  <c r="C223" i="4"/>
  <c r="E223" i="4"/>
  <c r="C222" i="4"/>
  <c r="E222" i="4"/>
  <c r="C221" i="4"/>
  <c r="E221" i="4"/>
  <c r="C220" i="4"/>
  <c r="E220" i="4"/>
  <c r="C219" i="4"/>
  <c r="E219" i="4"/>
  <c r="C218" i="4"/>
  <c r="E218" i="4"/>
  <c r="C217" i="4"/>
  <c r="E217" i="4"/>
  <c r="C216" i="4"/>
  <c r="E216" i="4"/>
  <c r="C215" i="4"/>
  <c r="E215" i="4"/>
  <c r="C214" i="4"/>
  <c r="E214" i="4"/>
  <c r="C213" i="4"/>
  <c r="E213" i="4"/>
  <c r="C212" i="4"/>
  <c r="E212" i="4"/>
  <c r="C211" i="4"/>
  <c r="E211" i="4"/>
  <c r="C210" i="4"/>
  <c r="E210" i="4"/>
  <c r="C209" i="4"/>
  <c r="E209" i="4"/>
  <c r="C208" i="4"/>
  <c r="E208" i="4"/>
  <c r="C207" i="4"/>
  <c r="E207" i="4"/>
  <c r="C206" i="4"/>
  <c r="E206" i="4"/>
  <c r="C205" i="4"/>
  <c r="E205" i="4"/>
  <c r="C204" i="4"/>
  <c r="E204" i="4"/>
  <c r="C203" i="4"/>
  <c r="E203" i="4"/>
  <c r="C202" i="4"/>
  <c r="E202" i="4"/>
  <c r="C201" i="4"/>
  <c r="E201" i="4"/>
  <c r="C200" i="4"/>
  <c r="E200" i="4"/>
  <c r="C199" i="4"/>
  <c r="E199" i="4"/>
  <c r="C198" i="4"/>
  <c r="E198" i="4"/>
  <c r="C197" i="4"/>
  <c r="E197" i="4"/>
  <c r="C196" i="4"/>
  <c r="E196" i="4"/>
  <c r="C195" i="4"/>
  <c r="E195" i="4"/>
  <c r="C194" i="4"/>
  <c r="E194" i="4"/>
  <c r="C193" i="4"/>
  <c r="E193" i="4"/>
  <c r="C192" i="4"/>
  <c r="E192" i="4"/>
  <c r="C191" i="4"/>
  <c r="E191" i="4"/>
  <c r="C190" i="4"/>
  <c r="E190" i="4"/>
  <c r="C189" i="4"/>
  <c r="E189" i="4"/>
  <c r="C188" i="4"/>
  <c r="E188" i="4"/>
  <c r="C187" i="4"/>
  <c r="E187" i="4"/>
  <c r="C186" i="4"/>
  <c r="E186" i="4"/>
  <c r="C185" i="4"/>
  <c r="E185" i="4"/>
  <c r="C184" i="4"/>
  <c r="E184" i="4"/>
  <c r="C183" i="4"/>
  <c r="E183" i="4"/>
  <c r="C182" i="4"/>
  <c r="E182" i="4"/>
  <c r="C181" i="4"/>
  <c r="E181" i="4"/>
  <c r="C180" i="4"/>
  <c r="E180" i="4"/>
  <c r="C179" i="4"/>
  <c r="E179" i="4"/>
  <c r="C178" i="4"/>
  <c r="E178" i="4"/>
  <c r="C177" i="4"/>
  <c r="E177" i="4"/>
  <c r="C176" i="4"/>
  <c r="E176" i="4"/>
  <c r="C175" i="4"/>
  <c r="E175" i="4"/>
  <c r="C174" i="4"/>
  <c r="E174" i="4"/>
  <c r="C173" i="4"/>
  <c r="E173" i="4"/>
  <c r="C172" i="4"/>
  <c r="E172" i="4"/>
  <c r="C171" i="4"/>
  <c r="E171" i="4"/>
  <c r="C170" i="4"/>
  <c r="E170" i="4"/>
  <c r="C169" i="4"/>
  <c r="E169" i="4"/>
  <c r="C168" i="4"/>
  <c r="E168" i="4"/>
  <c r="C167" i="4"/>
  <c r="E167" i="4"/>
  <c r="C166" i="4"/>
  <c r="E166" i="4"/>
  <c r="C165" i="4"/>
  <c r="E165" i="4"/>
  <c r="C164" i="4"/>
  <c r="E164" i="4"/>
  <c r="C163" i="4"/>
  <c r="E163" i="4"/>
  <c r="C162" i="4"/>
  <c r="E162" i="4"/>
  <c r="C161" i="4"/>
  <c r="E161" i="4"/>
  <c r="C160" i="4"/>
  <c r="E160" i="4"/>
  <c r="C159" i="4"/>
  <c r="E159" i="4"/>
  <c r="C158" i="4"/>
  <c r="E158" i="4"/>
  <c r="C157" i="4"/>
  <c r="E157" i="4"/>
  <c r="C156" i="4"/>
  <c r="E156" i="4"/>
  <c r="C155" i="4"/>
  <c r="E155" i="4"/>
  <c r="C154" i="4"/>
  <c r="E154" i="4"/>
  <c r="C153" i="4"/>
  <c r="E153" i="4"/>
  <c r="C152" i="4"/>
  <c r="E152" i="4"/>
  <c r="C151" i="4"/>
  <c r="E151" i="4"/>
  <c r="C150" i="4"/>
  <c r="E150" i="4"/>
  <c r="C149" i="4"/>
  <c r="E149" i="4"/>
  <c r="C148" i="4"/>
  <c r="E148" i="4"/>
  <c r="C147" i="4"/>
  <c r="E147" i="4"/>
  <c r="C146" i="4"/>
  <c r="E146" i="4"/>
  <c r="C145" i="4"/>
  <c r="E145" i="4"/>
  <c r="C144" i="4"/>
  <c r="E144" i="4"/>
  <c r="C143" i="4"/>
  <c r="E143" i="4"/>
  <c r="C142" i="4"/>
  <c r="E142" i="4"/>
  <c r="C141" i="4"/>
  <c r="E141" i="4"/>
  <c r="C140" i="4"/>
  <c r="E140" i="4"/>
  <c r="C139" i="4"/>
  <c r="E139" i="4"/>
  <c r="C138" i="4"/>
  <c r="E138" i="4"/>
  <c r="C137" i="4"/>
  <c r="E137" i="4"/>
  <c r="C136" i="4"/>
  <c r="E136" i="4"/>
  <c r="C135" i="4"/>
  <c r="E135" i="4"/>
  <c r="C134" i="4"/>
  <c r="E134" i="4"/>
  <c r="C133" i="4"/>
  <c r="E133" i="4"/>
  <c r="C132" i="4"/>
  <c r="E132" i="4"/>
  <c r="C131" i="4"/>
  <c r="E131" i="4"/>
  <c r="C130" i="4"/>
  <c r="E130" i="4"/>
  <c r="C129" i="4"/>
  <c r="E129" i="4"/>
  <c r="C128" i="4"/>
  <c r="E128" i="4"/>
  <c r="C127" i="4"/>
  <c r="E127" i="4"/>
  <c r="C126" i="4"/>
  <c r="E126" i="4"/>
  <c r="C125" i="4"/>
  <c r="E125" i="4"/>
  <c r="C124" i="4"/>
  <c r="E124" i="4"/>
  <c r="C123" i="4"/>
  <c r="E123" i="4"/>
  <c r="C122" i="4"/>
  <c r="E122" i="4"/>
  <c r="C121" i="4"/>
  <c r="E121" i="4"/>
  <c r="C120" i="4"/>
  <c r="E120" i="4"/>
  <c r="C119" i="4"/>
  <c r="E119" i="4"/>
  <c r="C118" i="4"/>
  <c r="E118" i="4"/>
  <c r="C117" i="4"/>
  <c r="E117" i="4"/>
  <c r="C116" i="4"/>
  <c r="E116" i="4"/>
  <c r="C115" i="4"/>
  <c r="E115" i="4"/>
  <c r="C114" i="4"/>
  <c r="E114" i="4"/>
  <c r="C113" i="4"/>
  <c r="E113" i="4"/>
  <c r="C112" i="4"/>
  <c r="E112" i="4"/>
  <c r="C111" i="4"/>
  <c r="E111" i="4"/>
  <c r="C110" i="4"/>
  <c r="E110" i="4"/>
  <c r="C109" i="4"/>
  <c r="E109" i="4"/>
  <c r="C108" i="4"/>
  <c r="E108" i="4"/>
  <c r="C107" i="4"/>
  <c r="E107" i="4"/>
  <c r="C106" i="4"/>
  <c r="E106" i="4"/>
  <c r="C105" i="4"/>
  <c r="E105" i="4"/>
  <c r="C104" i="4"/>
  <c r="E104" i="4"/>
  <c r="C103" i="4"/>
  <c r="E103" i="4"/>
  <c r="C102" i="4"/>
  <c r="E102" i="4"/>
  <c r="C101" i="4"/>
  <c r="E101" i="4"/>
  <c r="C100" i="4"/>
  <c r="E100" i="4"/>
  <c r="C99" i="4"/>
  <c r="E99" i="4"/>
  <c r="C98" i="4"/>
  <c r="E98" i="4"/>
  <c r="C97" i="4"/>
  <c r="E97" i="4"/>
  <c r="C96" i="4"/>
  <c r="E96" i="4"/>
  <c r="C95" i="4"/>
  <c r="E95" i="4"/>
  <c r="C94" i="4"/>
  <c r="E94" i="4"/>
  <c r="C93" i="4"/>
  <c r="E93" i="4"/>
  <c r="C92" i="4"/>
  <c r="E92" i="4"/>
  <c r="C91" i="4"/>
  <c r="E91" i="4"/>
  <c r="C90" i="4"/>
  <c r="E90" i="4"/>
  <c r="C89" i="4"/>
  <c r="E89" i="4"/>
  <c r="C88" i="4"/>
  <c r="E88" i="4"/>
  <c r="C87" i="4"/>
  <c r="E87" i="4"/>
  <c r="C86" i="4"/>
  <c r="E86" i="4"/>
  <c r="C85" i="4"/>
  <c r="E85" i="4"/>
  <c r="C84" i="4"/>
  <c r="E84" i="4"/>
  <c r="C83" i="4"/>
  <c r="E83" i="4"/>
  <c r="C82" i="4"/>
  <c r="E82" i="4"/>
  <c r="C81" i="4"/>
  <c r="E81" i="4"/>
  <c r="C80" i="4"/>
  <c r="E80" i="4"/>
  <c r="C79" i="4"/>
  <c r="E79" i="4"/>
  <c r="C78" i="4"/>
  <c r="E78" i="4"/>
  <c r="C77" i="4"/>
  <c r="E77" i="4"/>
  <c r="C76" i="4"/>
  <c r="E76" i="4"/>
  <c r="C75" i="4"/>
  <c r="E75" i="4"/>
  <c r="C74" i="4"/>
  <c r="E74" i="4"/>
  <c r="C73" i="4"/>
  <c r="E73" i="4"/>
  <c r="C72" i="4"/>
  <c r="E72" i="4"/>
  <c r="C71" i="4"/>
  <c r="E71" i="4"/>
  <c r="C70" i="4"/>
  <c r="E70" i="4"/>
  <c r="C69" i="4"/>
  <c r="E69" i="4"/>
  <c r="C68" i="4"/>
  <c r="E68" i="4"/>
  <c r="C67" i="4"/>
  <c r="E67" i="4"/>
  <c r="C66" i="4"/>
  <c r="E66" i="4"/>
  <c r="C65" i="4"/>
  <c r="E65" i="4"/>
  <c r="C64" i="4"/>
  <c r="E64" i="4"/>
  <c r="C63" i="4"/>
  <c r="E63" i="4"/>
  <c r="C62" i="4"/>
  <c r="E62" i="4"/>
  <c r="C61" i="4"/>
  <c r="E61" i="4"/>
  <c r="C60" i="4"/>
  <c r="E60" i="4"/>
  <c r="C59" i="4"/>
  <c r="E59" i="4"/>
  <c r="C58" i="4"/>
  <c r="E58" i="4"/>
  <c r="C57" i="4"/>
  <c r="E57" i="4"/>
  <c r="C56" i="4"/>
  <c r="E56" i="4"/>
  <c r="C55" i="4"/>
  <c r="E55" i="4"/>
  <c r="C54" i="4"/>
  <c r="E54" i="4"/>
  <c r="C53" i="4"/>
  <c r="E53" i="4"/>
  <c r="C52" i="4"/>
  <c r="E52" i="4"/>
  <c r="C51" i="4"/>
  <c r="E51" i="4"/>
  <c r="C50" i="4"/>
  <c r="E50" i="4"/>
  <c r="C49" i="4"/>
  <c r="E49" i="4"/>
  <c r="C48" i="4"/>
  <c r="E48" i="4"/>
  <c r="C47" i="4"/>
  <c r="E47" i="4"/>
  <c r="C46" i="4"/>
  <c r="E46" i="4"/>
  <c r="C45" i="4"/>
  <c r="E45" i="4"/>
  <c r="C44" i="4"/>
  <c r="E44" i="4"/>
  <c r="C43" i="4"/>
  <c r="E43" i="4"/>
  <c r="C42" i="4"/>
  <c r="E42" i="4"/>
  <c r="C41" i="4"/>
  <c r="E41" i="4"/>
  <c r="C40" i="4"/>
  <c r="E40" i="4"/>
  <c r="C39" i="4"/>
  <c r="E39" i="4"/>
  <c r="C38" i="4"/>
  <c r="E38" i="4"/>
  <c r="C37" i="4"/>
  <c r="E37" i="4"/>
  <c r="C36" i="4"/>
  <c r="E36" i="4"/>
  <c r="C35" i="4"/>
  <c r="E35" i="4"/>
  <c r="C34" i="4"/>
  <c r="E34" i="4"/>
  <c r="C33" i="4"/>
  <c r="E33" i="4"/>
  <c r="C32" i="4"/>
  <c r="E32" i="4"/>
  <c r="C31" i="4"/>
  <c r="E31" i="4"/>
  <c r="C30" i="4"/>
  <c r="E30" i="4"/>
  <c r="C29" i="4"/>
  <c r="E29" i="4"/>
  <c r="C28" i="4"/>
  <c r="E28" i="4"/>
  <c r="C27" i="4"/>
  <c r="E27" i="4"/>
  <c r="C26" i="4"/>
  <c r="E26" i="4"/>
  <c r="C25" i="4"/>
  <c r="E25" i="4"/>
  <c r="C24" i="4"/>
  <c r="E24" i="4"/>
  <c r="C23" i="4"/>
  <c r="E23" i="4"/>
  <c r="C22" i="4"/>
  <c r="E22" i="4"/>
  <c r="C21" i="4"/>
  <c r="E21" i="4"/>
  <c r="C20" i="4"/>
  <c r="E20" i="4"/>
  <c r="C19" i="4"/>
  <c r="E19" i="4"/>
  <c r="C18" i="4"/>
  <c r="E18" i="4"/>
  <c r="C17" i="4"/>
  <c r="E17" i="4"/>
  <c r="C16" i="4"/>
  <c r="E16" i="4"/>
  <c r="C15" i="4"/>
  <c r="E15" i="4"/>
  <c r="C14" i="4"/>
  <c r="E14" i="4"/>
  <c r="C13" i="4"/>
  <c r="E13" i="4"/>
  <c r="C12" i="4"/>
  <c r="E12" i="4"/>
  <c r="C11" i="4"/>
  <c r="E11" i="4"/>
  <c r="C10" i="4"/>
  <c r="E10" i="4"/>
  <c r="C9" i="4"/>
  <c r="E9" i="4"/>
  <c r="C8" i="4"/>
  <c r="E8" i="4"/>
  <c r="C7" i="4"/>
  <c r="E7" i="4"/>
  <c r="C6" i="4"/>
  <c r="E6" i="4"/>
  <c r="C5" i="4"/>
  <c r="E5" i="4"/>
  <c r="C4" i="4"/>
  <c r="E4" i="4"/>
  <c r="C3" i="4"/>
  <c r="E3" i="4"/>
  <c r="D40" i="3"/>
  <c r="F40" i="3"/>
  <c r="D39" i="3"/>
  <c r="F39" i="3"/>
  <c r="D38" i="3"/>
  <c r="F38" i="3"/>
  <c r="D37" i="3"/>
  <c r="F37" i="3"/>
  <c r="D36" i="3"/>
  <c r="F36" i="3"/>
  <c r="D35" i="3"/>
  <c r="F35" i="3"/>
  <c r="D34" i="3"/>
  <c r="F34" i="3"/>
  <c r="D33" i="3"/>
  <c r="F33" i="3"/>
  <c r="D32" i="3"/>
  <c r="F32" i="3"/>
  <c r="D31" i="3"/>
  <c r="F31" i="3"/>
  <c r="D30" i="3"/>
  <c r="F30" i="3"/>
  <c r="D29" i="3"/>
  <c r="F29" i="3"/>
  <c r="D28" i="3"/>
  <c r="F28" i="3"/>
  <c r="D27" i="3"/>
  <c r="F27" i="3"/>
  <c r="D26" i="3"/>
  <c r="F26" i="3"/>
  <c r="D25" i="3"/>
  <c r="F25" i="3"/>
  <c r="D24" i="3"/>
  <c r="F24" i="3"/>
  <c r="D23" i="3"/>
  <c r="F23" i="3"/>
  <c r="D22" i="3"/>
  <c r="F22" i="3"/>
  <c r="D21" i="3"/>
  <c r="F21" i="3"/>
  <c r="D20" i="3"/>
  <c r="F20" i="3"/>
  <c r="D19" i="3"/>
  <c r="F19" i="3"/>
  <c r="D18" i="3"/>
  <c r="F18" i="3"/>
  <c r="D17" i="3"/>
  <c r="F17" i="3"/>
  <c r="D16" i="3"/>
  <c r="F16" i="3"/>
  <c r="D15" i="3"/>
  <c r="F15" i="3"/>
  <c r="D14" i="3"/>
  <c r="F14" i="3"/>
  <c r="D13" i="3"/>
  <c r="F13" i="3"/>
  <c r="D12" i="3"/>
  <c r="F12" i="3"/>
  <c r="D11" i="3"/>
  <c r="F11" i="3"/>
  <c r="D10" i="3"/>
  <c r="F10" i="3"/>
  <c r="D9" i="3"/>
  <c r="F9" i="3"/>
  <c r="D8" i="3"/>
  <c r="F8" i="3"/>
  <c r="D7" i="3"/>
  <c r="F7" i="3"/>
  <c r="D6" i="3"/>
  <c r="F6" i="3"/>
  <c r="D5" i="3"/>
  <c r="F5" i="3"/>
  <c r="D4" i="3"/>
  <c r="F4" i="3"/>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alcChain>
</file>

<file path=xl/comments1.xml><?xml version="1.0" encoding="utf-8"?>
<comments xmlns="http://schemas.openxmlformats.org/spreadsheetml/2006/main">
  <authors>
    <author>Camila Andrea Baquero Arevalo</author>
  </authors>
  <commentList>
    <comment ref="AC1" authorId="0" shapeId="0">
      <text>
        <r>
          <rPr>
            <b/>
            <sz val="9"/>
            <color indexed="81"/>
            <rFont val="Tahoma"/>
            <family val="2"/>
          </rPr>
          <t xml:space="preserve">Seleccione el Producto PEI al cual le aporta la necesidad programada
</t>
        </r>
      </text>
    </comment>
    <comment ref="AD1" authorId="0" shapeId="0">
      <text>
        <r>
          <rPr>
            <b/>
            <sz val="9"/>
            <color indexed="81"/>
            <rFont val="Tahoma"/>
            <family val="2"/>
          </rPr>
          <t xml:space="preserve">Describa el subproyecto o iniciativa interna que se va a ejecutar con la necesidad programada
</t>
        </r>
      </text>
    </comment>
    <comment ref="AE1" authorId="0" shapeId="0">
      <text>
        <r>
          <rPr>
            <b/>
            <sz val="9"/>
            <color indexed="81"/>
            <rFont val="Tahoma"/>
            <family val="2"/>
          </rPr>
          <t>Seleccione la categoría de gasto a la que corresponde la necesidad. Consulte la hoja de categorías de Gasto para guiar su selección.</t>
        </r>
      </text>
    </comment>
  </commentList>
</comments>
</file>

<file path=xl/comments2.xml><?xml version="1.0" encoding="utf-8"?>
<comments xmlns="http://schemas.openxmlformats.org/spreadsheetml/2006/main">
  <authors>
    <author>Camila Andrea Baquero Arevalo</author>
  </authors>
  <commentList>
    <comment ref="AC1" authorId="0" shapeId="0">
      <text>
        <r>
          <rPr>
            <b/>
            <sz val="9"/>
            <color indexed="81"/>
            <rFont val="Tahoma"/>
            <family val="2"/>
          </rPr>
          <t xml:space="preserve">Seleccione el Producto PEI al cual le aporta la necesidad programada
</t>
        </r>
      </text>
    </comment>
    <comment ref="AD1" authorId="0" shapeId="0">
      <text>
        <r>
          <rPr>
            <b/>
            <sz val="9"/>
            <color indexed="81"/>
            <rFont val="Tahoma"/>
            <family val="2"/>
          </rPr>
          <t xml:space="preserve">Describa el subproyecto o iniciativa interna que se va a ejecutar con la necesidad programada
</t>
        </r>
      </text>
    </comment>
    <comment ref="AE1" authorId="0" shapeId="0">
      <text>
        <r>
          <rPr>
            <b/>
            <sz val="9"/>
            <color indexed="81"/>
            <rFont val="Tahoma"/>
            <family val="2"/>
          </rPr>
          <t>Seleccione la categoría de gasto a la que corresponde la necesidad. Consulte la hoja de categorías de Gasto para guiar su selección.</t>
        </r>
      </text>
    </comment>
  </commentList>
</comments>
</file>

<file path=xl/comments3.xml><?xml version="1.0" encoding="utf-8"?>
<comments xmlns="http://schemas.openxmlformats.org/spreadsheetml/2006/main">
  <authors>
    <author>Camila Andrea Baquero Arevalo</author>
  </authors>
  <commentList>
    <comment ref="AC3" authorId="0" shapeId="0">
      <text>
        <r>
          <rPr>
            <b/>
            <sz val="9"/>
            <color indexed="81"/>
            <rFont val="Tahoma"/>
            <family val="2"/>
          </rPr>
          <t xml:space="preserve">Seleccione el Producto PEI al cual le aporta la necesidad programada
</t>
        </r>
      </text>
    </comment>
    <comment ref="AD3" authorId="0" shapeId="0">
      <text>
        <r>
          <rPr>
            <b/>
            <sz val="9"/>
            <color indexed="81"/>
            <rFont val="Tahoma"/>
            <family val="2"/>
          </rPr>
          <t xml:space="preserve">Describa el subproyecto o iniciativa interna que se va a ejecutar con la necesidad programada
</t>
        </r>
      </text>
    </comment>
    <comment ref="AE3" authorId="0" shapeId="0">
      <text>
        <r>
          <rPr>
            <b/>
            <sz val="9"/>
            <color indexed="81"/>
            <rFont val="Tahoma"/>
            <family val="2"/>
          </rPr>
          <t>Seleccione la categoría de gasto a la que corresponde la necesidad. Consulte la hoja de categorías de Gasto para guiar su selección.</t>
        </r>
      </text>
    </comment>
  </commentList>
</comments>
</file>

<file path=xl/comments4.xml><?xml version="1.0" encoding="utf-8"?>
<comments xmlns="http://schemas.openxmlformats.org/spreadsheetml/2006/main">
  <authors>
    <author>Camila Andrea Baquero Arevalo</author>
  </authors>
  <commentList>
    <comment ref="AC3" authorId="0" shapeId="0">
      <text>
        <r>
          <rPr>
            <b/>
            <sz val="9"/>
            <color indexed="81"/>
            <rFont val="Tahoma"/>
            <family val="2"/>
          </rPr>
          <t xml:space="preserve">Seleccione el Producto PEI al cual le aporta la necesidad programada
</t>
        </r>
      </text>
    </comment>
    <comment ref="AD3" authorId="0" shapeId="0">
      <text>
        <r>
          <rPr>
            <b/>
            <sz val="9"/>
            <color indexed="81"/>
            <rFont val="Tahoma"/>
            <family val="2"/>
          </rPr>
          <t xml:space="preserve">Describa el subproyecto o iniciativa interna que se va a ejecutar con la necesidad programada
</t>
        </r>
      </text>
    </comment>
    <comment ref="AE3" authorId="0" shapeId="0">
      <text>
        <r>
          <rPr>
            <b/>
            <sz val="9"/>
            <color indexed="81"/>
            <rFont val="Tahoma"/>
            <family val="2"/>
          </rPr>
          <t>Seleccione la categoría de gasto a la que corresponde la necesidad. Consulte la hoja de categorías de Gasto para guiar su selección.</t>
        </r>
      </text>
    </comment>
  </commentList>
</comments>
</file>

<file path=xl/sharedStrings.xml><?xml version="1.0" encoding="utf-8"?>
<sst xmlns="http://schemas.openxmlformats.org/spreadsheetml/2006/main" count="7344" uniqueCount="1262">
  <si>
    <t>Cuenta de ID</t>
  </si>
  <si>
    <t>Etiquetas de columna</t>
  </si>
  <si>
    <t>Etiquetas de fila</t>
  </si>
  <si>
    <t>Eliminar</t>
  </si>
  <si>
    <t>Nuevo</t>
  </si>
  <si>
    <t>Total general</t>
  </si>
  <si>
    <t>DIRECCIÓN DE INVESTIGACIÓN Y PROSPECTIVA</t>
  </si>
  <si>
    <t>DIRECCIÓN DE REGULACIÓN Y HABILITACIÓN</t>
  </si>
  <si>
    <t>DIRECCIÓN GENERAL</t>
  </si>
  <si>
    <t>DIRECCIÓN TERRITORIAL BOYACÁ</t>
  </si>
  <si>
    <t>DIRECCIÓN TERRITORIAL CORDOBA</t>
  </si>
  <si>
    <t>SECRETARIA GENERAL</t>
  </si>
  <si>
    <t>SUBDIRECCIÓN GENERAL</t>
  </si>
  <si>
    <t>MODIFICACIÓN PAA 29</t>
  </si>
  <si>
    <t>DEPENDENCIA</t>
  </si>
  <si>
    <t>ELIMINAR</t>
  </si>
  <si>
    <t>NUEVO</t>
  </si>
  <si>
    <t>TOTAL</t>
  </si>
  <si>
    <t>TOTAL GENERAL</t>
  </si>
  <si>
    <t>DEPENDENCIA ORIGEN</t>
  </si>
  <si>
    <t xml:space="preserve">Dependencia </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</si>
  <si>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</si>
  <si>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</si>
  <si>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</si>
  <si>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</si>
  <si>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</si>
  <si>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</si>
  <si>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</si>
  <si>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 (s),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</si>
  <si>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</si>
  <si>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</si>
  <si>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</si>
  <si>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</si>
  <si>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</si>
  <si>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</si>
  <si>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</si>
  <si>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</si>
  <si>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Dependencia Origen</t>
  </si>
  <si>
    <t>Dependencia DestiNo</t>
  </si>
  <si>
    <t>Ubicación</t>
  </si>
  <si>
    <t>Nombre del responsable Dependendencia (Cargo)</t>
  </si>
  <si>
    <t xml:space="preserve">Proyecto de inversión </t>
  </si>
  <si>
    <t>Producto</t>
  </si>
  <si>
    <t>Actividad</t>
  </si>
  <si>
    <t>Meta</t>
  </si>
  <si>
    <t>Rubro presupuestal</t>
  </si>
  <si>
    <t>Recurso de financiación</t>
  </si>
  <si>
    <t>Producto Plan Estratégico Institucional (PEI)</t>
  </si>
  <si>
    <t>Subproyecto o Iniciativa interna</t>
  </si>
  <si>
    <t>Categoría de gasto</t>
  </si>
  <si>
    <t>Rol
(sólo para contratación de personas naturales)</t>
  </si>
  <si>
    <t>SUBDIRECCIÓN ADMINISTRATIVA Y FINANCIERA (ADMINISTRATIVA)</t>
  </si>
  <si>
    <t>Adecuación de oficina de asesores y Hall de acceso de la Secreataria  y Dirección General, ubicados en el segundo piso de la secretaria general del Instituto Geográfico Agustín Codazzí.</t>
  </si>
  <si>
    <t>Octubre</t>
  </si>
  <si>
    <t>Día(s)</t>
  </si>
  <si>
    <t>Seléccion abreviada - acuerdo marco</t>
  </si>
  <si>
    <t>Presupuesto de entidad nacional</t>
  </si>
  <si>
    <t>No</t>
  </si>
  <si>
    <t>N/A</t>
  </si>
  <si>
    <t>Inversión</t>
  </si>
  <si>
    <t>Secretaria General</t>
  </si>
  <si>
    <t>Subdirección Administrativa y Financiera (Infraestructura)</t>
  </si>
  <si>
    <t>Sede Central</t>
  </si>
  <si>
    <t>Subdirectora Administrativa y Financiera</t>
  </si>
  <si>
    <t>Fortalecimiento de la infraestructura fisica del IGAC a nivel nacional</t>
  </si>
  <si>
    <t>Sedes Mantenidas</t>
  </si>
  <si>
    <t>Realizar actividades de mantenimiento</t>
  </si>
  <si>
    <t>C-0499-1003-6-0-0499016-02</t>
  </si>
  <si>
    <t>11 PGN NACIÓN- OTROS RECURSOS DEL TESORO</t>
  </si>
  <si>
    <t>O2E1P3 Políticas del MIPG implementadas</t>
  </si>
  <si>
    <t>SER01 Servicios de adecuación y construcción</t>
  </si>
  <si>
    <t>Adquisición de llantas para el vehículo a cargo de la Dirección Territorial Cordoba</t>
  </si>
  <si>
    <t>Mínima cuantía</t>
  </si>
  <si>
    <t>Funcionamiento</t>
  </si>
  <si>
    <t>Secretaría General</t>
  </si>
  <si>
    <t>Dirección Territorial Cordoba</t>
  </si>
  <si>
    <t>Director Territorial</t>
  </si>
  <si>
    <t>A-02-02-01-003-006</t>
  </si>
  <si>
    <t>10 PGN NACIÓN- RECURSOS CORRIENTES</t>
  </si>
  <si>
    <t>O2E1P3 Políticas del MIPG implementadas N/A</t>
  </si>
  <si>
    <t>Prestación de servicios profesionales para apoyar en la gestión de procesos financieros y contables a cargo de la Subdirección administrativa y financiera del IGAC</t>
  </si>
  <si>
    <t>Agosto</t>
  </si>
  <si>
    <t>Contratación directa</t>
  </si>
  <si>
    <t>Subdirección Administrativa y Financiera (contaduria)</t>
  </si>
  <si>
    <t>Prestar servicios profesionales para la elaboración, control y seguimiento de la obligación de cuentas por pagar de personas naturales que realice la Subdirección Administrativa y Financiera del Instituto Geográfico Agustín Codazzi.</t>
  </si>
  <si>
    <t>A-02-02-02-008-002</t>
  </si>
  <si>
    <t>SAF-0 Por definir</t>
  </si>
  <si>
    <t>Prestar servicios profesionales para la elaboración y registro de legalizaciones de viáticos para la Subdirección Administrativa y Financiera del Instituto Geográfico Agustín Codazzi.</t>
  </si>
  <si>
    <t>Prestar servicios profesionales para el análisis y depuración de cuentas, y el   registro de transacciones contables del Instituto Geográfico Agustín Codazzi.</t>
  </si>
  <si>
    <t>Prestación de servicios profesionales para la administración de ventas de contado y de apoyo general al GIT Contabilidad del Instituto Geográfico Agustín Codazzi</t>
  </si>
  <si>
    <t>Prestar servicios profesionales para realizar la gestión de las actividades del proceso de tesoreria en la subdirección Administrativa y Financiera del IGAC</t>
  </si>
  <si>
    <t>Adquisición de básculas para el peso de residuos peligrosos en el Instituto Geográfico Agustín Codazzi</t>
  </si>
  <si>
    <t>Julio</t>
  </si>
  <si>
    <t>Mes (s)</t>
  </si>
  <si>
    <t>Subdirección Administrativa y Financiera</t>
  </si>
  <si>
    <t>Fortalecimiento de la infraestructura física del IGAC a nivel Nacional</t>
  </si>
  <si>
    <t>Sedes adecuadas</t>
  </si>
  <si>
    <t>Dotar de equipamentos las sedes</t>
  </si>
  <si>
    <t>C-0499-1003-6-0-0499011-02</t>
  </si>
  <si>
    <t>MYS06 Maquinaria y equipo (no activo)</t>
  </si>
  <si>
    <t>Prestación  de  servicios  profesionales para realizar el análisis y concepto de situaciónes jurídicas complejas suscitadas en los procedimientos de Regulacion y Habilitacion.</t>
  </si>
  <si>
    <t>Noviembre</t>
  </si>
  <si>
    <t>Dirección de Gestión Catastral</t>
  </si>
  <si>
    <t>Dirección de Regulación y Habilitación</t>
  </si>
  <si>
    <t>Actualización y gestión catastral Nacional</t>
  </si>
  <si>
    <t>Servicio de Información Catastral</t>
  </si>
  <si>
    <t>Implementar el modelo de habilitación de gestores catastrales a nivel nacional</t>
  </si>
  <si>
    <t>Sistema de Información predial actualizado</t>
  </si>
  <si>
    <t>C-0404-1003-2-0-0404004-02-ADQUISICIÓN DE BIENES Y SERVICIOS - SERVICIO DE INFORMACIÓN CATASTRAL - ACTUALIZACIÓN  Y GESTIÓN CATASTRAL  NACIONAL</t>
  </si>
  <si>
    <t>11 PGN NACIÓN-OTROS RECURSOS DEL TESORO</t>
  </si>
  <si>
    <t>O3E2P2 Área geográfica del país con catastro actualizado</t>
  </si>
  <si>
    <t>TRANSVERSAL</t>
  </si>
  <si>
    <t>SER010 Servicios personales indirectos</t>
  </si>
  <si>
    <t>DRH-11 Profesional jurídico transversal</t>
  </si>
  <si>
    <t>Prestación de servicios profesionales para apoyar la elaboración y puesta en marcha del Plan de Acompañamiento a gestores catastrales, la revisión de las solicitudes de habilitación en lo referido a planeación estratégica y consistencia lógica de los proyectos presentados a la Dirección de Regulación y habilitación</t>
  </si>
  <si>
    <t>HABILITACIÓN</t>
  </si>
  <si>
    <t>DRH-2 Profesionales técnicos de habilitación</t>
  </si>
  <si>
    <t>Adquisición de veintiún (21) licencias educativas del  software SUMMIT EVOLUTION para ser empleadas en los procesos formación, transferencia de conocimientos e investigación en temáticas geoespaciales relacionadas con la misionalidad del IGAC</t>
  </si>
  <si>
    <t>Director de Investigación y Prospectiva</t>
  </si>
  <si>
    <t>Ejecutar procesos de actualización catastral a nivel nacional</t>
  </si>
  <si>
    <t>Predios actualizados catastralmente</t>
  </si>
  <si>
    <t>C-0404-1003-2-0-0404004-02-ADQUISICIÓN DE BIENES Y SERVICIOS - SERVICIO DE INFORMACIÓN CATASTRAL - ACTUALIZACIÓN  Y GESTIÓN CATASTRAL  NACIONAL 11 PGN NACIÓN- OTROS RECURSOS DEL TESORO</t>
  </si>
  <si>
    <t>Plan de formación</t>
  </si>
  <si>
    <t>SER022 Adquisición de servicios n.c.p.</t>
  </si>
  <si>
    <t>Adquisición de veintiún (21) licencias educativas de software  TRIMBLE - INPHO para ser empleadas en los procesos formación, transferencia de conocimientos e investigación en temáticas geoespaciales relacionadas con la misionalidad del IGAC</t>
  </si>
  <si>
    <t>Selección Abreviada por subasta inversa</t>
  </si>
  <si>
    <t>Adquisición de veintiún (21) licencias educativas de software HEXAGON-ERDAS imagine para ser empleadas en los procesos formación, transferencia de conocimientos e investigación en temáticas geoespaciales relacionadas con la misionalidad del IGAC</t>
  </si>
  <si>
    <t>Adquisición del código ISBN  para publicaciones  técnicas y científicas a cargo de la dirección de investigación y prospectiva.</t>
  </si>
  <si>
    <t>O5E1P1 Proyectos de innovación, investigación y prospectiva aplicados, dirigidos al mejoramiento de los procesos y la gestión misional de la entidad</t>
  </si>
  <si>
    <t>Implementación Plan de I+D+i</t>
  </si>
  <si>
    <t>Adquisición de UAV con autonomía de vuelo mínima de 45 minutos, para la captura de imágenes multiespectrales de mínimo 20 megapixeles, para el desarrollo de las actividades de transferencia de conocimientos y de investigación aplicada de la Dirección de Investigación y Prospectiva</t>
  </si>
  <si>
    <t>Adquisición de UAVs con autonomía de vuelo mínima de 45 minutos, y accesorios  para la captura de imágenes multiespectrales de mínimo 20 megapixeles, para el desarrollo de las actividades de transferencia de conocimientos y de investigación aplicada de la Dirección de Investigación y Prospectiva.</t>
  </si>
  <si>
    <t>Prestación de servicios para la estructuración e implementación de estrategias de divulgación científica y apropiación social del conocimiento de las actividades y proyectos de la Dirección de Investigación y Prospectiva.</t>
  </si>
  <si>
    <t>Fortalecimiento de la gestión del conocimiento y la innovación en el ámbito geográfico del territorio Nacional</t>
  </si>
  <si>
    <t>Servicios de Investigación, Desarrollo e Innovación geoespacial</t>
  </si>
  <si>
    <t>Formular y desarrollar proyectos de investigación prospectiva apoyados en ciencia de datos.</t>
  </si>
  <si>
    <t>Proyectos de  Investigación, Desarrollo e innovación en tecnologías geoespaciales realizados</t>
  </si>
  <si>
    <t>Prestación de servicios profesionales para la estructuración e implementación de estrategias de divulgación científica y apropiación social del conocimiento de las actividades y proyectos de la Dirección de Investigación y Prospectiva.</t>
  </si>
  <si>
    <t>DIRECCIÓN DE INVESTIGACIÓN Y PROSPECTIVA- OBSERVATORIO INMOBILIARIO</t>
  </si>
  <si>
    <t>Prestación de servicios profesionales para la elaboración, análisis, revisión y ajustes de documentos  técnicos de la DIP y el OIC desde el componente económico.</t>
  </si>
  <si>
    <t>O5E1P2 Observatorios para la investigación, análisis y registro de información geográfica, geodésica, agrológica y catastral operando</t>
  </si>
  <si>
    <t>Observatorio Inmobiliario Catastral</t>
  </si>
  <si>
    <t>Economista</t>
  </si>
  <si>
    <t>Prestación de servicios profesionales para la elaboración, análisis, revisión y ajustes de documentos  técnicos de la DIP y el OIC desde el componente valuatorio.</t>
  </si>
  <si>
    <t>Avaluadores</t>
  </si>
  <si>
    <t>Prestación de servicios profesionales para apoyar la definición de valores y la elaboración de documentos relacionados con los artículos 49  y 62 del PND.</t>
  </si>
  <si>
    <t>OFICINA ASESORA JURÍDICA</t>
  </si>
  <si>
    <t>Prestación de servicios profesionales para apoyar la elaboración y revisión de conceptos, actos administrativos, defensa judicial, extrajudicial y administrativa, así como apoyar la sustanciación de los procesos disciplinarios y demás temas que le sean asignados.</t>
  </si>
  <si>
    <t>80</t>
  </si>
  <si>
    <t>1</t>
  </si>
  <si>
    <t xml:space="preserve">Dirección General </t>
  </si>
  <si>
    <t>Oficina Asesora Juridica</t>
  </si>
  <si>
    <t xml:space="preserve">Sede Central  </t>
  </si>
  <si>
    <t>Jefe Oficina Asesora Juridica</t>
  </si>
  <si>
    <t>Fortalecimiento de la gestión institucional del IGAC a nivel Nacional</t>
  </si>
  <si>
    <t xml:space="preserve">Documentos de planeación </t>
  </si>
  <si>
    <t>Actualizar planes institucionales</t>
  </si>
  <si>
    <t>Documentos de planeación realizados</t>
  </si>
  <si>
    <t>Adquisición del registro  ISBN  para publicaciones  técnicas y científicas a cargo de la dirección de investigación y prospectiva.</t>
  </si>
  <si>
    <t>Conceptualización, identificación, gestión, estandarización e integración de información para el observatorio inmobiliario catastral.</t>
  </si>
  <si>
    <t>C-0406-1003-2-0-0406017-02</t>
  </si>
  <si>
    <t>Implementación plan de I+D+i</t>
  </si>
  <si>
    <t>No Aplica</t>
  </si>
  <si>
    <t>Prestación de servicios profesionales para desarrollar actividades de soporte, mantenimiento  y apoyo en todos los procesos al area de sistemas de la territrorial Boyaca</t>
  </si>
  <si>
    <t>DIRECCION TERRITORIAL BOYACÁ</t>
  </si>
  <si>
    <t>DIRECCION TERRITORIAL</t>
  </si>
  <si>
    <t>MAURICIO ELADIO MEJIA NARANJO - DIRECTOR TERRITORIAL</t>
  </si>
  <si>
    <t>ACTUALIZACION Y GESTION CATASTRAL NACIONAL</t>
  </si>
  <si>
    <t xml:space="preserve">SERVICIO DE INFORMACION CATASTRAL </t>
  </si>
  <si>
    <t>EJECUTAR PROCESOS DE CONSERVACION CATASTRAL A NIVEL NACIONAL</t>
  </si>
  <si>
    <t>C-0404-1003-2-0-0404007-02 ADQUISICIÓN DE BIENES Y SERVICIOS - SERVICIO DE AVALÚOS - ACTUALIZACIÓN  Y GESTIÓN CATASTRAL  NACIONAL</t>
  </si>
  <si>
    <t>Gobernanza del dato y la información de valor público</t>
  </si>
  <si>
    <t>Actualización y levantamiento de datos e información geográfica bajo un enfoque de mínimo viable</t>
  </si>
  <si>
    <t>Adquisición de servicios n.c.p.</t>
  </si>
  <si>
    <t>Prestación de servicios personales para realizar actividades de reconocimiento predial urbano y rural para la atención de trámites en los procesos catastrales de la dirección territorial Córdoba.</t>
  </si>
  <si>
    <t>Dirección Territorial Córdoba</t>
  </si>
  <si>
    <t>Dirección Territorial</t>
  </si>
  <si>
    <t>CECILIA COGOLLO ALTAMIRANDA</t>
  </si>
  <si>
    <t>Ejecutar procesos de conservación catastral a nivel nacional</t>
  </si>
  <si>
    <t>Mutaciones realizadas</t>
  </si>
  <si>
    <t>Aunar esfuerzos entre el Instituto Geografico Agustin Codazzi y el resguardo indigena iroka, para el fortalecimiento de capacidades del pueblo yukpa en pro de  la implementación del catastro multiproposito en territorios y territorialidades indígenas.</t>
  </si>
  <si>
    <t>octubre</t>
  </si>
  <si>
    <t>Subdirección General</t>
  </si>
  <si>
    <t>Diego Fernando Carrero Baron</t>
  </si>
  <si>
    <t>Prestación de servicios profesionales para apoyar a la Dirección de Regulación y Habilitación en el seguimiento e implementación del plan de acompañamiento a gestores catastrales dando respuesta y verificando la oportuna atención a los requerimientos de los gestores catastrales</t>
  </si>
  <si>
    <t>SRE010 Servicios personales indirectos</t>
  </si>
  <si>
    <t xml:space="preserve">DIRECCIÓN DE TECNOLOGIAS DE LA INFORMACIÓN Y COMUNICACIONES </t>
  </si>
  <si>
    <t>Adquisición  de equipos tecnológicos y periféricos de usuario final para sede central y direcciones territoriales de la Entidad</t>
  </si>
  <si>
    <t>Contratación régimen especial (con ofertas)  - Selección de comisionista</t>
  </si>
  <si>
    <t>NA</t>
  </si>
  <si>
    <t>Dirección General</t>
  </si>
  <si>
    <t>Dirección de Tecnologías de la Información y las Comunicaciones</t>
  </si>
  <si>
    <t>Director de Tecnologías de la Información y las Comunicaciones</t>
  </si>
  <si>
    <t xml:space="preserve">Fortalecimiento de la gestión institucional del IGAC a nivel Nacional </t>
  </si>
  <si>
    <t>Servicios tecnológicos</t>
  </si>
  <si>
    <t>Implementar y soportar plataforma de TI</t>
  </si>
  <si>
    <t>Índice de capacidad en la prestación de servicios de tecnología.</t>
  </si>
  <si>
    <t>C-0499-1003-5-0-0499065-02</t>
  </si>
  <si>
    <t>Sistema de Información que favorezca el uso e integración de datos dispuestos</t>
  </si>
  <si>
    <t>Infraestructura TI</t>
  </si>
  <si>
    <t>Adquisición, implementación, soporte, mantenimiento y garantía, de una solución de respaldo y recuperación para las plataformas tecnológicas de la entidad, así como una solución de almacenamiento primario.</t>
  </si>
  <si>
    <t>Adquisición, puesta en funcionamiento y soporte técnico de plataforma de escritorios virtuales para la Entidad</t>
  </si>
  <si>
    <t>Septiembre</t>
  </si>
  <si>
    <t>Adquisición, instalación, configuración y puesta en funcionamiento de UPS, bancos de baterías y servicio de Mantenimiento</t>
  </si>
  <si>
    <t>Contratar la Sociedad Comisionista Miembros de Bolsa, que celebrará en el mercado de compras públicas de la bolsa Mercantil de Colombia S.A. la negociación o negociaciones necesarias para la adquisición, suministro e instalación de productos de tecnología para el Instituto Geográfico Agustín Codazzi y sus Direcciones Territoriales</t>
  </si>
  <si>
    <t xml:space="preserve">Octubre </t>
  </si>
  <si>
    <t>SUBDIRECCIÓN DE TALENTO HUMANO</t>
  </si>
  <si>
    <t xml:space="preserve">Eliminar </t>
  </si>
  <si>
    <t>Adquisición de servicios para el desarrollo del proceso de reinducción dirigido a los servidores del Instituto Geográfico Agustín Codazzi.</t>
  </si>
  <si>
    <t>mes(es)</t>
  </si>
  <si>
    <t xml:space="preserve">Contrato interadministrativo </t>
  </si>
  <si>
    <t xml:space="preserve">Inversión </t>
  </si>
  <si>
    <t>Subdirección de Talento Humano</t>
  </si>
  <si>
    <t>Subdirección de Talento humano</t>
  </si>
  <si>
    <t>Servicio de Educación informal para la gestión Administrativa</t>
  </si>
  <si>
    <t>Desarrollar actividades de educación informal en competencias laborales y socioemocionales virtuales y presenciales</t>
  </si>
  <si>
    <t>Número de personas Capacitadas</t>
  </si>
  <si>
    <t>Prestar los servicios técnicos y administrativos requeridos para llevar a cabo la organización y ejecución de actividades adelantadas por el Instituto Geográfico Agustín Codazzi a nivel nacional en el marco de las jornadas de reinducción institucional 2023</t>
  </si>
  <si>
    <t>Adquisición de servicios para el desarrollo del programa de Bienestar Social e Incentivos y la estrategia de gestión del cambio, para los  servidores públicos y sus familias del Instituto Geográfico Agustín Codazzi.</t>
  </si>
  <si>
    <t>septiembre</t>
  </si>
  <si>
    <t>Licitación Pública</t>
  </si>
  <si>
    <t>Prestación de servicios para la ejecución de las VI Olimpiadas deportivas en la ciudad de Bogotá, dirigido a servidores públicos en el marco del Plan de Bienestar del Instituto Geográfico Agustín Codazzi.</t>
  </si>
  <si>
    <t>Selección Abreviada de Menor Cuantía</t>
  </si>
  <si>
    <t>Prestación de servicios para el desarrollo de las actividades institucionales de integración y esparcimiento dirigido a los servidores públicos, en el marco del Plan de Bienestar e Incentivos.</t>
  </si>
  <si>
    <t>Información complementaria</t>
  </si>
  <si>
    <t xml:space="preserve"> Servicio de Información Catastral</t>
  </si>
  <si>
    <t>C-0404-1003-2-0-0404004-02</t>
  </si>
  <si>
    <t> Servicio de Información Catastral</t>
  </si>
  <si>
    <t>OFICINA COMERCIAL</t>
  </si>
  <si>
    <t>Desarrollar la estrategia de posicionamiento del Instituto Agustín Codazzi, conforme las necesidades de la entidad</t>
  </si>
  <si>
    <t>Contratación Directa</t>
  </si>
  <si>
    <t>Recursos Propios</t>
  </si>
  <si>
    <t>Oficina Comercial</t>
  </si>
  <si>
    <t xml:space="preserve">Oficina Comercial </t>
  </si>
  <si>
    <t xml:space="preserve">Sede Central </t>
  </si>
  <si>
    <t xml:space="preserve">Jefe Oficina Comercial </t>
  </si>
  <si>
    <t>Fortalecimiento de los procesos de difusión y acceso a la información geográfica a nivel nacional</t>
  </si>
  <si>
    <t>Documentos de Lineamientos Técnicos</t>
  </si>
  <si>
    <t>Formular el plan de mercadeo del Instituto</t>
  </si>
  <si>
    <t>Documentos de lineamientos técnicos realizados</t>
  </si>
  <si>
    <t>C-0499-1003-8-0-0499053-02</t>
  </si>
  <si>
    <t>20 Recursos Propios</t>
  </si>
  <si>
    <t>Implementación del plan de mercadeo para la promoción de los productos y servicios de la entidad</t>
  </si>
  <si>
    <t xml:space="preserve">No aplica </t>
  </si>
  <si>
    <t>SER06 Adquisición de servicios- Servicios postales y de mensajería</t>
  </si>
  <si>
    <t>Oficina de relación con el ciudadano</t>
  </si>
  <si>
    <t>Jefe Oficina de relación con el ciudadano</t>
  </si>
  <si>
    <t>Servicios de información implementado</t>
  </si>
  <si>
    <t>Fortalecer el modelo de relación con el ciudadano y/o herramientas de atención con los grupos de interés</t>
  </si>
  <si>
    <t>C-0499-1003-8-0-0499063-02</t>
  </si>
  <si>
    <t>Oficina Asesora de Comunicaciones</t>
  </si>
  <si>
    <t>Jefe Oficina Asesora de Comunicaciones</t>
  </si>
  <si>
    <t>Diseñar e implementar el plan estratégico de comunicaciones del instituto</t>
  </si>
  <si>
    <t>Adquisición de mobiliario armable y merchandising. ( 1 stand de 10x10 mts en mdf, armable, con bodega, montaje, esceNografia ambientada en la imagen institucional.</t>
  </si>
  <si>
    <t xml:space="preserve">Septiembre </t>
  </si>
  <si>
    <t xml:space="preserve">Dirección de Gestión Catastral </t>
  </si>
  <si>
    <t>10 Nación</t>
  </si>
  <si>
    <t>Prestación de servicios profesionales para gestionar el flujo de datos y desarrollo de un prototipo de intervención en el marco del semillero de investigación orientado a planear, construir, ejecutar, analizar y presentar, estudios de mercado y analítica de datos en el marco del subproceso de mercadeo estratégico asegurando que este se encuentra alineado con las políticas aplicables a la materia</t>
  </si>
  <si>
    <t>Arrendamiento de un espacio para participar en el evento Transformando Regiones organizado por FINDETER</t>
  </si>
  <si>
    <t xml:space="preserve">
Participación del IGAC en el evento organizado por la ESAP </t>
  </si>
  <si>
    <t>Prestación de Servicios Profesionales para apoyar a la Oficina Comercial en la estructuración de los requerimientos técnicos necesarios para la formulación e implementación de la metodología de costos de los diferentes productos del IGAC</t>
  </si>
  <si>
    <t>Fortalecimiento de la gestión institucional del IGAC a nivel nacional</t>
  </si>
  <si>
    <t>Servicio de implementación de sistemas de gestión</t>
  </si>
  <si>
    <t>Actualizar e implementar los planes de trabajo y/o mejoramiento anual</t>
  </si>
  <si>
    <t>Sistema de Gestión implementado</t>
  </si>
  <si>
    <t>C-0499-1003-5-0-0499060-02</t>
  </si>
  <si>
    <t>DIRECCIÓN DE GESTIÓN CATASTRAL</t>
  </si>
  <si>
    <t>DIRECCIÓN TERRITORIAL CAUCA</t>
  </si>
  <si>
    <t>DIRECCIÓN TERRITORIAL META</t>
  </si>
  <si>
    <t xml:space="preserve">SUBDIRECCIÓN ADMINISTRATIVA Y FINANCIERA </t>
  </si>
  <si>
    <t>MODIFICACIÒN PAA 33</t>
  </si>
  <si>
    <t>Prestar los servicios de operador logístico para el suministro de materiales, alquiler de equipos, conectividad y demás labores logísticas necesarias para llevar a cabo la operación y ejecución de las actividades que requiere el IGAC en la implementación de la actualización catastral con enfoque multiproposito en el municipio de Orito</t>
  </si>
  <si>
    <t>Regalías</t>
  </si>
  <si>
    <t>Actualización catastral de los municipios PDET priorizados.</t>
  </si>
  <si>
    <t xml:space="preserve">Área geográfica actualizada catastralmente en los municipios PDET priorizados </t>
  </si>
  <si>
    <t>x</t>
  </si>
  <si>
    <t>99 SISTEMA GENERAL DE REGALÍAS</t>
  </si>
  <si>
    <t>Actualización catastral mpio Orito-Putumayo</t>
  </si>
  <si>
    <t>Prestar los servicios para llevar a cabo las actividades que requiere el IGAC relacionadas con la conectividad del Centro Operativo Municipal de Orito, Putumayo, en el marco de la implementación de la actualización catastral con enfoque multipropósito</t>
  </si>
  <si>
    <t>Prestación de servicios de toma física del inventario general anual de los bienes muebles (activo y control administrativo) del Instituto Geográfico Agustín Codazzi IGAC a nivel Nacional</t>
  </si>
  <si>
    <t>Selección abreviada menor cuantía</t>
  </si>
  <si>
    <t>Secreataria General</t>
  </si>
  <si>
    <t>Subdirección Administrativa y Financiera (Almacenl)</t>
  </si>
  <si>
    <t>Fortalecimiento de la infraestructura Fisica del  IGAC a nivel nacional</t>
  </si>
  <si>
    <t>Desarrollar los procesos y procedimientos de saneamiento microbiológico y ambiental de los depósitos del archivo del IGAC a nivel nacional</t>
  </si>
  <si>
    <t>Subdirección Administrativa y Financiera (Documental)</t>
  </si>
  <si>
    <t>Implementación de un sistema de gestión documental en el IGAC a nivel nacional</t>
  </si>
  <si>
    <t>Servicio de Gestión Documental</t>
  </si>
  <si>
    <t>Realizar los procesos de organización al acervo documental de 1500 metros lineales.</t>
  </si>
  <si>
    <t>Sistema de gestión documental implementado</t>
  </si>
  <si>
    <t>C-0499-1003-7-0-0499052-02</t>
  </si>
  <si>
    <t>DIRECCIÓN TERRITORIAL GUAJIRA</t>
  </si>
  <si>
    <t>Prestación de servicios personales para realizar actividades de intervención de los archivos de gestión y archivo central en la Dirección Territorial Guajira; conforme a las directrices establecidas en el Programa de Gestión Documental y las normas emitidas por el Archivo General de la Nación.</t>
  </si>
  <si>
    <t>Dirección Territorial Guajira</t>
  </si>
  <si>
    <t xml:space="preserve">Dirección Territorial </t>
  </si>
  <si>
    <t xml:space="preserve">Director Territorial </t>
  </si>
  <si>
    <t>DIRECCIÓN TERRITORIAL ATLANTICO</t>
  </si>
  <si>
    <t>Prestación de servicios personales para gestionar y apoyar el seguimiento y aplicación de Tabla de Retención Documental -TRD en la Dirección Territorial Atlantico y de conformidad con la norma vigente.</t>
  </si>
  <si>
    <t>Dirección Territorial Atlantico</t>
  </si>
  <si>
    <t>Prestación de servicios personales para realizar actividades de intervención de los archivos de gestión y archivo central en la Dirección Territorial Atlantico; conforme a las directrices establecidas en el Programa de Gestión Documental y las normas emitidas por el Archivo General de la Nación.</t>
  </si>
  <si>
    <t xml:space="preserve">Mantenimiento de la infraestructura física de la sede de Valledupar, correspondiente a la Direccion Territorial de Cesar </t>
  </si>
  <si>
    <t>Minima Cuantia</t>
  </si>
  <si>
    <t>DIRECCIÓN TERRITORIAL NARIÑO</t>
  </si>
  <si>
    <t>Mantenimiento de la infraestructura física de la sede de pasto, correspondiente a la Direccion Territorial de Nariño</t>
  </si>
  <si>
    <t>Dirección Territorial Nariño</t>
  </si>
  <si>
    <t>Mantenimiento preventivo con bolsa de repuestos para los aires acondicionados en la Dirección Territorial de Meta</t>
  </si>
  <si>
    <t>Dirección Territorial Meta</t>
  </si>
  <si>
    <t>Prestación de servicios  profesionales de control de calidad de avaluos en la Direccion Territorial Cauca</t>
  </si>
  <si>
    <t>Direccion Territorial Cauca</t>
  </si>
  <si>
    <t>Servicio de Avalúos</t>
  </si>
  <si>
    <t>Realizar avalúos comerciales, de acuerdo a las solicitudes recibidas.</t>
  </si>
  <si>
    <t>Avalúos realizados</t>
  </si>
  <si>
    <t>avaluos</t>
  </si>
  <si>
    <t>DGC-58 Control De Calidad</t>
  </si>
  <si>
    <t>Prestación de servicios personales como reconocedor predial en el área urbano y rural dentro de los procesos catastrales a cargo de la Dirección Teritorial Meta del IGAC</t>
  </si>
  <si>
    <t>Direccion Territorial Meta</t>
  </si>
  <si>
    <t>Servicios de información Catastral</t>
  </si>
  <si>
    <t>Solicitudes atendidas</t>
  </si>
  <si>
    <t>DTT-17 APOYO A LA GESTIÓN - RECONOCEDOR PREDIAL INTEGRAL</t>
  </si>
  <si>
    <t xml:space="preserve">Prestación de servicios profesionales para atender las solicitudes de avalúos de bienes urbanos y rurales del area de mercado inmobiliario y las provenientes dentro del marco de la ley 1148 de 2011 y la política integral a víctimas que son competencia de la Territorial Meta. </t>
  </si>
  <si>
    <t>Servicio de avaluos</t>
  </si>
  <si>
    <t>Avaluos Realizados</t>
  </si>
  <si>
    <t xml:space="preserve">DTT-14 SERVICIOS PROFESIONALES 3 </t>
  </si>
  <si>
    <t>A-02-02-01 MATERIALES Y SUMINISTROS</t>
  </si>
  <si>
    <t>A-02-02-02 ADQUISICIÓN DE SERVICIOS</t>
  </si>
  <si>
    <t>C-0404-1003-2 ACTUALIZACIÓN  Y GESTIÓN CATASTRAL  NACIONAL</t>
  </si>
  <si>
    <t>C-0406-1003-1 LEVANTAMIENTO GENERACION  Y ACTUALIZACION DE LA RED GEODESICA NACIONAL Y LA CARTOGRAFIA  DEL PAIS COMO HERRAMIENTA FUNDAMENTAL PARA EL ESTABLECIMIENTO DE POLITICAS DE DESARROLLO   NACIONAL</t>
  </si>
  <si>
    <t>C-0406-1003-2 FORTALECIMIENTO DE LA GESTION DEL CONOCIMIENTO Y LA INNOVACION EN EL AMBITO GEOGRAFICO DEL TERRITORIO  NACIONAL</t>
  </si>
  <si>
    <t>C-0406-1003-3 DESARROLLO DE ESTUDIOS DE SUELOS, TIERRAS Y APLICACIONES AGROLOGICAS COMO INSUMO PARA EL ORDENAMIENTO INTEGRAL Y EL MANEJO SOSTENIBLE DEL TERRITORIO.  NACIONAL</t>
  </si>
  <si>
    <t>C-0406-1003-4 GENERACION DE ESTUDIOS GEOGRAFICOS E INVESTIGACIONES PARA LA CARACTERIZACION, ANALISIS Y DELIMITACION GEOGRAFICA DEL TERRITORIO NACIONAL  NACIONAL</t>
  </si>
  <si>
    <t>C-0499-1003-5 FORTALECIMIENTO DE LA GESTIÓN INSTITUCIONAL DEL IGAC A NIVEL   NACIONAL</t>
  </si>
  <si>
    <t>C-0499-1003-6 FORTALECIMIENTO DE LA INFRAESTRUCTURA FÍSICA DEL IGAC A NIVEL  NACIONAL</t>
  </si>
  <si>
    <t>C-0499-1003-7 IMPLEMENTACIÓN DE UN SISTEMA DE GESTIÓN DOCUMENTAL EN EL IGAC A NIVEL   NACIONAL</t>
  </si>
  <si>
    <t>C-0499-1003-8 FORTALECIMIENTO DE LOS PROCESOS DE DIFUSIÓN Y ACCESO A LA INFORMACIÓN GEOGRÁFICA A NIVEL   NACIONAL</t>
  </si>
  <si>
    <t>A-02-02-01-000-001-02 HORTALIZAS</t>
  </si>
  <si>
    <t>A-02-02-02-005-004-01 SERVICIOS GENERALES DE CONSTRUCCIÓN DE EDIFICACIONES</t>
  </si>
  <si>
    <t>C-0404-1003-2-0-0404004-01021 FORTALECIMIENTO INSTITUCIONAL CARTOGRÁFICA Y CATASTRAL PARA EL IGAC - BID</t>
  </si>
  <si>
    <t>C-0406-1003-1-0-0406001-02-ADQUISICIÓN DE BIENES Y SERVICIOS - SERVICIO DE INFORMACIÓN GEOGRÁFICA, GEODÉSICA Y CARTOGRÁFICA ACTUALIZADO - LEVANTAMIENTO, GENERACIÓN Y ACTUALIZACIÓN DE LA RED GEODÉSICA Y LA CARTOGRAFÍA BÁSICA A NIVEL NACIONAL</t>
  </si>
  <si>
    <t>C-0406-1003-2-0-0406005-02-ADQUISICIÓN DE BIENES Y SERVICIOS - SERVICIOS DE ASISTENCIA TÉCNICA - FORTALECIMIENTO DE LA GESTIÓN DEL CONOCIMIENTO Y LA INNOVACIÓN EN EL ÁMBITO GEOGRÁFICO DEL TERRITORIO NACIONAL</t>
  </si>
  <si>
    <t>C-0406-1003-3-0-0406012-02-ADQUISICIÓN DE BIENES Y SERVICIOS - INFORMACIÓN BÁSICA PARA SUELOS GENERADA - DESARROLLO DE ESTUDIOS DE SUELOS, TIERRAS Y APLICACIONES AGROLÓGICAS COMO INSUMO PARA EL ORDENAMIENTO INTEGRAL Y EL MANEJO SOSTENIBLE DEL TERRITORIO A NIVEL NACIONAL</t>
  </si>
  <si>
    <t>C-0406-1003-4-0-0406001-02-ADQUISICIÓN DE BIENES Y SERVICIOS - SERVICIO DE INFORMACIÓN GEOGRÁFICA, GEODÉSICA Y CARTOGRÁFICA ACTUALIZADO - GENERACIÓN DE ESTUDIOS GEOGRÁFICOS E INVESTIGACIONES PARA LA CARACTERIZACIÓN, ANÁLISIS Y DELIMITACIÓN GEOGRÁFICA DEL TERRITORIO NACIONAL</t>
  </si>
  <si>
    <t>C-0499-1003-5-0-0499054-02 ADQUISICIÓN DE BIENES Y SERVICIOS - DOCUMENTOS DE PLANEACIÓN - FORTALECIMIENTO DE LA GESTIÓN INSTITUCIONAL DEL IGAC A NIVEL   NACIONAL</t>
  </si>
  <si>
    <t>C-0499-1003-6-0-0499010-02 ADQUISICIÓN DE BIENES Y SERVICIOS - SEDES AMPLIADAS - FORTALECIMIENTO DE LA INFRAESTRUCTURA FÍSICA DEL IGAC A NIVEL  NACIONAL</t>
  </si>
  <si>
    <t>C-0499-1003-7-0-0499052-02 ADQUISICIÓN DE BIENES Y SERVICIOS - SERVICIO DE GESTIÓN DOCUMENTAL - IMPLEMENTACIÓN DE UN SISTEMA DE GESTIÓN DOCUMENTAL EN EL IGAC A NIVEL   NACIONAL</t>
  </si>
  <si>
    <t>C-0499-1003-8-0-0499053-02 ADQUISICIÓN DE BIENES Y SERVICIOS - DOCUMENTOS DE LINEAMIENTOS TÉCNICOS - FORTALECIMIENTO DE LOS PROCESOS DE DIFUSIÓN Y ACCESO A LA INFORMACIÓN GEOGRÁFICA A NIVEL   NACIONAL</t>
  </si>
  <si>
    <t>A-02-02-01-000-001-03 FRUTAS Y NUECES</t>
  </si>
  <si>
    <t>A-02-02-02-005-004-01-1 SERVICIOS GENERALES DE CONSTRUCCIÓN DE EDIFICACIONES RESIDENCIALES</t>
  </si>
  <si>
    <t>C-0404-1003-2-0-0404004-01022 FORTALECIMIENTO INSTITUCIONAL CARTOGRÁFICA Y CATASTRAL PARA EL IGAC - BM</t>
  </si>
  <si>
    <t>C-0406-1003-1-0-0406010-02-ADQUISICIÓN DE BIENES Y SERVICIOS - INFORMACIÓN CARTOGRÁFICA ACTUALIZADA - LEVANTAMIENTO, GENERACIÓN Y ACTUALIZACIÓN DE LA RED GEODÉSICA Y LA CARTOGRAFÍA BÁSICA A NIVEL NACIONAL</t>
  </si>
  <si>
    <t>C-0406-1003-2-0-0406017-02-ADQUISICIÓN DE BIENES Y SERVICIOS - SERVICIOS DE INVESTIGACIÓN, DESARROLLO E INNOVACIÓN GEOESPACIAL - FORTALECIMIENTO DE LA GESTIÓN DEL CONOCIMIENTO Y LA INNOVACIÓN EN EL ÁMBITO GEOGRÁFICO DEL TERRITORIO NACIONAL</t>
  </si>
  <si>
    <t>C-0406-1003-3-0-0406013-02-ADQUISICIÓN DE BIENES Y SERVICIOS - INFORMACIÓN AGROLÓGICA DE SUELOS LEVANTADA - DESARROLLO DE ESTUDIOS DE SUELOS, TIERRAS Y APLICACIONES AGROLÓGICAS COMO INSUMO PARA EL ORDENAMIENTO INTEGRAL Y EL MANEJO SOSTENIBLE DEL TERRITORIO A NIVEL NACIONAL</t>
  </si>
  <si>
    <t>C-0406-1003-4-0-0406009-02-ADQUISICIÓN DE BIENES Y SERVICIOS - DOCUMENTOS DE ESTUDIOS TÉCNICOS - GENERACIÓN DE ESTUDIOS GEOGRÁFICOS E INVESTIGACIONES PARA LA CARACTERIZACIÓN, ANÁLISIS Y DELIMITACIÓN GEOGRÁFICA DEL TERRITORIO NACIONAL</t>
  </si>
  <si>
    <t>C-0499-1003-5-0-0499058-02 ADQUISICIÓN DE BIENES Y SERVICIOS - SERVICIO DE EDUCACIÓN INFORMAL PARA LA GESTIÓN ADMINISTRATIVA - FORTALECIMIENTO DE LA GESTIÓN INSTITUCIONAL DEL IGAC A NIVEL   NACIONAL</t>
  </si>
  <si>
    <t>C-0499-1003-6-0-0499011-02 ADQUISICIÓN DE BIENES Y SERVICIOS - SEDES ADECUADAS - FORTALECIMIENTO DE LA INFRAESTRUCTURA FÍSICA DEL IGAC A NIVEL  NACIONAL</t>
  </si>
  <si>
    <t>C-0499-1003-7-0-0499063-02 ADQUISICIÓN DE BIENES Y SERVICIOS - SERVICIOS DE INFORMACIÓN IMPLEMENTADOS - IMPLEMENTACIÓN DE UN SISTEMA DE GESTIÓN DOCUMENTAL EN EL IGAC A NIVEL   NACIONAL</t>
  </si>
  <si>
    <t>C-0499-1003-8-0-0499063-02 ADQUISICIÓN DE BIENES Y SERVICIOS - SERVICIOS DE INFORMACIÓN IMPLEMENTADOS - FORTALECIMIENTO DE LOS PROCESOS DE DIFUSIÓN Y ACCESO A LA INFORMACIÓN GEOGRÁFICA A NIVEL   NACIONAL</t>
  </si>
  <si>
    <t>A-02-02-01-000-001-04 SEMILLAS Y FRUTOS OLEAGINOSOS</t>
  </si>
  <si>
    <t>A-02-02-02-005-004-01-2 SERVICIOS GENERALES DE CONSTRUCCIÓN DE EDIFICACIONES NO RESIDENCIALES</t>
  </si>
  <si>
    <t>C-0404-1003-2-0-0404004-02011 FORTALECIMIENTO TECNOLÓGICO DEL IGAC Y CREACIÓN DEL RMD - BID</t>
  </si>
  <si>
    <t>C-0406-1003-1-0-0406011-02-ADQUISICIÓN DE BIENES Y SERVICIOS - INFORMACIÓN GEODÉSICA ACTUALIZADA - LEVANTAMIENTO, GENERACIÓN Y ACTUALIZACIÓN DE LA RED GEODÉSICA Y LA CARTOGRAFÍA BÁSICA A NIVEL NACIONAL</t>
  </si>
  <si>
    <t>C-0406-1003-2-0-0406018-02-ADQUISICIÓN DE BIENES Y SERVICIOS - INFORMACIÓN GEOESPACIAL ACTUALIZADA - FORTALECIMIENTO DE LA GESTIÓN DEL CONOCIMIENTO Y LA INNOVACIÓN EN EL ÁMBITO GEOGRÁFICO DEL TERRITORIO NACIONAL</t>
  </si>
  <si>
    <t>C-0406-1003-3-0-0406014-02-ADQUISICIÓN DE BIENES Y SERVICIOS - SERVICIO DE ANÁLISIS QUÍMICOS, FÍSICOS, MINERALÓGICOS Y BIOLÓGICOS DE SUELOS - DESARROLLO DE ESTUDIOS DE SUELOS, TIERRAS Y APLICACIONES AGROLÓGICAS COMO INSUMO PARA EL ORDENAMIENTO INTEGRAL Y EL MANEJO SOSTENIBLE</t>
  </si>
  <si>
    <t>C-0406-1003-4-0-0406021-02-ADQUISICIÓN DE BIENES Y SERVICIOS - MAPAS TEMÁTICOS - GENERACIÓN DE ESTUDIOS GEOGRÁFICOS E INVESTIGACIONES PARA LA CARACTERIZACIÓN, ANÁLISIS Y DELIMITACIÓN GEOGRÁFICA DEL TERRITORIO NACIONAL</t>
  </si>
  <si>
    <t>C-0499-1003-5-0-0499060-02 ADQUISICIÓN DE BIENES Y SERVICIOS - SERVICIO DE IMPLEMENTACIÓN SISTEMAS DE GESTIÓN - FORTALECIMIENTO DE LA GESTIÓN INSTITUCIONAL DEL IGAC A NIVEL   NACIONAL</t>
  </si>
  <si>
    <t>C-0499-1003-6-0-0499014-02 ADQUISICIÓN DE BIENES Y SERVICIOS - SEDES CON REFORZAMIENTO ESTRUCTURAL - FORTALECIMIENTO DE LA INFRAESTRUCTURA FÍSICA DEL IGAC A NIVEL  NACIONAL</t>
  </si>
  <si>
    <t>A-02-02-01-000-001-05 RAÍCES Y TUBÉRCULOS COMESTIBLES RICOS EN ALMIDÓN O INULINA</t>
  </si>
  <si>
    <t>A-02-02-02-005-004-02 SERVICIOS GENERALES DE CONSTRUCCIÓN DE OBRAS DE INGENIERÍA CIVIL</t>
  </si>
  <si>
    <t>C-0404-1003-2-0-0404004-02012 FORTALECIMIENTO TECNOLÓGICO DEL IGAC Y CREACIÓN DEL RMD - BM</t>
  </si>
  <si>
    <t>C-0406-1003-3-0-0406020-02-ADQUISICIÓN DE BIENES Y SERVICIOS - PRODUCTOS AGROLÓGICOS - DESARROLLO DE ESTUDIOS DE SUELOS, TIERRAS Y APLICACIONES AGROLÓGICAS COMO INSUMO PARA EL ORDENAMIENTO INTEGRAL Y EL MANEJO SOSTENIBLE DEL TERRITORIO A NIVEL NACIONAL</t>
  </si>
  <si>
    <t>C-0499-1003-5-0-0499065-02 ADQUISICIÓN DE BIENES Y SERVICIOS - SERVICIOS TECNOLÓGICOS - FORTALECIMIENTO DE LA GESTIÓN INSTITUCIONAL DEL IGAC A NIVEL   NACIONAL</t>
  </si>
  <si>
    <t>C-0499-1003-6-0-0499016-02 ADQUISICIÓN DE BIENES Y SERVICIOS - SEDES MANTENIDAS - FORTALECIMIENTO DE LA INFRAESTRUCTURA FÍSICA DEL IGAC A NIVEL  NACIONAL</t>
  </si>
  <si>
    <t>A-02-02-01-000-001-06 PLANTAS AROMÁTICAS, BEBESTIBLES Y ESPECIAS</t>
  </si>
  <si>
    <t>A-02-02-02-005-004-02-1 SERVICIOS GENERALES DE CONSTRUCCIÓN DE CARRETERAS (EXCEPTO CARRETERAS ELEVADAS), CALLES, VÍAS FÉRREAS Y PISTAS DE ATERRIZAJE</t>
  </si>
  <si>
    <t>C-0404-1003-2-0-0404004-02041 FORTALECIMIENTO DE LA ICDE - BID</t>
  </si>
  <si>
    <t>C-0499-1003-6-0-0499061-02 ADQUISICIÓN DE BIENES Y SERVICIOS - SEDE CONSTRUIDA Y DOTADA - FORTALECIMIENTO DE LA INFRAESTRUCTURA FÍSICA DEL IGAC A NIVEL  NACIONAL</t>
  </si>
  <si>
    <t>A-02-02-01-000-001-07 LEGUMBRES, SECAS</t>
  </si>
  <si>
    <t>A-02-02-02-005-004-02-2 SERVICIOS GENERALES DE CONSTRUCCIÓN DE PUENTES, CARRETERAS ELEVADAS Y TÚNELES</t>
  </si>
  <si>
    <t>C-0404-1003-2-0-0404004-02042 FORTALECIMIENTO DE LA ICDE - BM</t>
  </si>
  <si>
    <t>A-02-02-01-000-001-08 PLANTAS UTILIZADAS EN LA FABRICACIÓN DE AZÚCAR</t>
  </si>
  <si>
    <t>A-02-02-02-005-004-02-3 SERVICIOS GENERALES DE CONSTRUCCIÓN DE PUERTOS, CANALES, PRESAS, SISTEMAS DE RIEGO Y OTRAS OBRAS HIDRÁULICAS</t>
  </si>
  <si>
    <t>C-0404-1003-2-0-0404004-03021 INSUMOS GEODÉSICOS, CARTOGRÁFICOS Y LEVANTAMIENTO CATASTRAL - BID</t>
  </si>
  <si>
    <t>A-02-02-01-000-001-09 PRODUCTOS DE FORRAJE, FIBRAS, PLANTAS VIVAS, FLORES Y CAPULLOS DE FLORES, TABACO EN RAMA Y CAUCHO NATURAL</t>
  </si>
  <si>
    <t>A-02-02-02-005-004-02-4 SERVICIOS GENERALES DE CONSTRUCCIÓN DE TUBERÍAS PARA LA CONDUCCIÓN DE GAS A LARGA DISTANCIA, LÍNEAS DE COMUNICACIÓN Y CABLES DE PODER</t>
  </si>
  <si>
    <t>C-0404-1003-2-0-0404004-03022 INSUMOS GEODÉSICOS, CARTOGRÁFICOS Y LEVANTAMIENTO CATASTRAL - BM</t>
  </si>
  <si>
    <t>A-02-02-01-000-002-01-1 BOVINOS VIVOS</t>
  </si>
  <si>
    <t>A-02-02-02-005-004-02-5 SERVICIOS GENERALES DE CONSTRUCCIÓN DE TUBERÍAS Y CABLES LOCALES, Y OBRAS CONEXAS</t>
  </si>
  <si>
    <t>C-0404-1003-2-0-0404004-04021 GESTIÓN DEL PROYECTO IGAC - BID</t>
  </si>
  <si>
    <t>A-02-02-01-000-002-01-2 OTROS RUMIANTES</t>
  </si>
  <si>
    <t>A-02-02-02-005-004-02-6 SERVICIOS GENERALES DE CONSTRUCCIÓN EN MINAS Y PLANTAS INDUSTRIALES</t>
  </si>
  <si>
    <t>C-0404-1003-2-0-0404004-04022 GESTIÓN DEL PROYECTO IGAC - BM</t>
  </si>
  <si>
    <t>A-02-02-01-000-002-01-3 CABALLOS Y OTROS ÉQUIDOS</t>
  </si>
  <si>
    <t>A-02-02-02-005-004-02-7 SERVICIOS GENERALES DE CONSTRUCCIONES DEPORTIVAS AL AIRE LIBRE</t>
  </si>
  <si>
    <t>A-02-02-01-000-002-01-4 GANADO PORCINO</t>
  </si>
  <si>
    <t>A-02-02-02-005-004-02-9 SERVICIOS GENERALES DE CONSTRUCCIÓN DE OTRAS OBRAS DE INGENIERÍA CIVIL</t>
  </si>
  <si>
    <t>A-02-02-01-000-002-01-5 AVES DE CORRAL</t>
  </si>
  <si>
    <t>A-02-02-02-005-004-03 SERVICIOS DE PREPARACIÓN DEL TERRENO</t>
  </si>
  <si>
    <t>A-02-02-01-000-002-01-9 OTROS ANIMALES VIVOS</t>
  </si>
  <si>
    <t>A-02-02-02-005-004-04 MONTAJE Y ERECCIÓN DE CONSTRUCCIONES PREFABRICADAS</t>
  </si>
  <si>
    <t>A-02-02-01-000-002-03 HUEVOS DE GALLINA O DE OTRAS AVES, CON CÁSCARA, FRESCOS</t>
  </si>
  <si>
    <t>A-02-02-02-005-004-05 SERVICIOS ESPECIALES DE CONSTRUCCIÓN</t>
  </si>
  <si>
    <t>A-02-02-01-000-002-04 MATERIALES REPRODUCTIVOS DE ANIMALES</t>
  </si>
  <si>
    <t>A-02-02-02-005-004-06 SERVICIOS DE INSTALACIONES</t>
  </si>
  <si>
    <t>A-02-02-01-000-002-09 OTROS PRODUCTOS ANIMALES</t>
  </si>
  <si>
    <t>A-02-02-02-005-004-07 SERVICIOS DE TERMINACIÓN Y ACABADOS DE EDIFICIOS</t>
  </si>
  <si>
    <t>A-02-02-01-000-003 PRODUCTOS DE LA SILVICULTURA Y DE LA EXPLOTACIÓN FORESTAL</t>
  </si>
  <si>
    <t>A-02-02-02-006 SERVICIOS DE ALOJAMIENTO; SERVICIOS DE SUMINISTRO DE COMIDAS Y BEBIDAS; SERVICIOS DE TRANSPORTE; Y SERVICIOS DE DISTRIBUCIÓN DE ELECTRICIDAD, GAS Y AGUA</t>
  </si>
  <si>
    <t>A-02-02-01-000-003-01 MADERA EN BRUTO</t>
  </si>
  <si>
    <t>A-02-02-02-006-003 ALOJAMIENTO; SERVICIOS DE SUMINISTROS DE COMIDAS Y BEBIDAS</t>
  </si>
  <si>
    <t>A-02-02-01-000-003-02 PRODUCTOS FORESTALES DIFERENTES A LA MADERA</t>
  </si>
  <si>
    <t>A-02-02-02-006-003-01 SERVICIOS DE ALOJAMIENTO PARA ESTANCIAS CORTAS</t>
  </si>
  <si>
    <t>A-02-02-01-000-004 PESCADO Y OTROS PRODUCTOS DE LA PESCA</t>
  </si>
  <si>
    <t>A-02-02-02-006-003-02 OTROS SERVICIOS DE ALOJAMIENTO</t>
  </si>
  <si>
    <t>A-02-02-01-001 MINERALES; ELECTRICIDAD, GAS Y AGUA</t>
  </si>
  <si>
    <t>A-02-02-02-006-003-03 SERVICIOS DE SUMINISTRO DE COMIDAS</t>
  </si>
  <si>
    <t>A-02-02-01-001-001 CARBÓN DE HULLA, LIGNITO Y TURBA</t>
  </si>
  <si>
    <t>A-02-02-02-006-003-04 SERVICIOS DE SUMINISTRO DE BEBIDAS PARA SU CONSUMO DENTRO DEL ESTABLECIMIENTO</t>
  </si>
  <si>
    <t>A-02-02-01-001-002 PETRÓLEO CRUDO Y GAS NATURAL</t>
  </si>
  <si>
    <t>A-02-02-02-006-004 SERVICIOS DE TRANSPORTE DE PASAJEROS</t>
  </si>
  <si>
    <t>A-02-02-01-001-003 MINERALES Y CONCENTRADOS DE URANIO Y TORIO</t>
  </si>
  <si>
    <t>A-02-02-02-006-005 SERVICIOS DE TRANSPORTE DE CARGA</t>
  </si>
  <si>
    <t>A-02-02-01-001-004 MINERALES METÁLICOS</t>
  </si>
  <si>
    <t>A-02-02-02-006-005-01 SERVICIOS DE TRANSPORTE DE CARGA POR VÍA TERRESTRE</t>
  </si>
  <si>
    <t>A-02-02-01-001-005 PIEDRA, ARENA Y ARCILLA</t>
  </si>
  <si>
    <t>A-02-02-02-006-005-02 SERVICIOS DE TRANSPORTE DE CARGA POR VÍA ACUÁTICA</t>
  </si>
  <si>
    <t>A-02-02-01-001-006 OTROS MINERALES</t>
  </si>
  <si>
    <t>A-02-02-02-006-005-03 SERVICIOS DE TRANSPORTE DE CARGA POR VÍA AÉREA O ESPACIAL</t>
  </si>
  <si>
    <t>A-02-02-01-001-006-01 MINERALES PARA LA INDUSTRIA QUÍMICA, ABONOS MINERALES</t>
  </si>
  <si>
    <t>A-02-02-02-006-006 SERVICIOS DE ALQUILER DE VEHÍCULOS DE TRANSPORTE CON OPERARIO</t>
  </si>
  <si>
    <t>A-02-02-01-001-006-02 CLORURO DE SODIO PURO Y SUS SALES, AGUA DE MAR</t>
  </si>
  <si>
    <t>A-02-02-02-006-007 SERVICIOS DE APOYO AL TRANSPORTE</t>
  </si>
  <si>
    <t>A-02-02-01-001-006-03 PIEDRAS PRECIOSAS Y SEMIPRECIOSAS; PIEDRA PÓMEZ, PIEDRA ESMERIL; ABRASIVOS NATURALES; OTROS MINERALES</t>
  </si>
  <si>
    <t>A-02-02-02-006-007-01 SERVICIOS DE MANIPULACIÓN DE CARGA</t>
  </si>
  <si>
    <t>A-02-02-01-001-007 ELECTRICIDAD, GAS DE CIUDAD, VAPOR Y AGUA CALIENTE</t>
  </si>
  <si>
    <t>A-02-02-02-006-007-02 SERVICIOS DE ALMACENAMIENTO Y DEPÓSITO</t>
  </si>
  <si>
    <t>A-02-02-01-001-007-01 ENERGÍA ELÉCTRICA</t>
  </si>
  <si>
    <t>A-02-02-02-006-007-03 SERVICIOS DE APOYO AL TRANSPORTE POR VÍA FÉRREA</t>
  </si>
  <si>
    <t>A-02-02-01-004-007-06 GRABACIONES DE AUDIO, VIDEO Y OTROS DISCOS, CINTAS Y OTROS MEDIOS FÍSICOS</t>
  </si>
  <si>
    <t xml:space="preserve">DIRECCIÓN DE GESTIÓN DE INFORMACIÓN GEOGRÁFICA </t>
  </si>
  <si>
    <t xml:space="preserve">Subdirección de Agrología </t>
  </si>
  <si>
    <t>Prestación de servicios profesionales para la elaboración de cartografía geomorfológica con base en la interpretación de sensores remotos para los proyectos de la Subdirección de Agrología.</t>
  </si>
  <si>
    <t xml:space="preserve">Dirección de Gestión de Información Geográfica </t>
  </si>
  <si>
    <t>Sede central</t>
  </si>
  <si>
    <t>Subdirector de Agrología</t>
  </si>
  <si>
    <t>Desarrollo de estudios de suelos, tierras y aplicaciones agrológicas como insumo para el ordenamiento integral y el manejo sostenible del territorio a nivel Nacional</t>
  </si>
  <si>
    <t>Información agrológica de suelos levantada</t>
  </si>
  <si>
    <t>Elaborar la cartografía de uso del suelo</t>
  </si>
  <si>
    <t>Areas con levantamiento agrológico de suelos.</t>
  </si>
  <si>
    <t>C-0406-1003-3-0-0406013-02</t>
  </si>
  <si>
    <t>Área geográfica del país con caracterización de levantamiento de suelos</t>
  </si>
  <si>
    <t>Estudios de suelos</t>
  </si>
  <si>
    <t>DGIG-AGRO-16 Profesionales Geomorfologia para suelos</t>
  </si>
  <si>
    <t>A-02-02-01-004-007-08 PAQUETES DE SOFTWARE</t>
  </si>
  <si>
    <t>Prestación de servicios profesionales para realizar la interpretación de los productos de diferentes sensores remotos en la temática de cobertura y Uso de la tierra de acuerdo a los lineamientos y metas de la Subdirección de Agrología.</t>
  </si>
  <si>
    <t>DGIG-AGRO-15 Profesionales Cobertura y uso de la tierra</t>
  </si>
  <si>
    <t>A-02-02-01-004-007-09 TARJETAS CON BANDAS MAGNÉTICAS O PLAQUETAS (CHIP)</t>
  </si>
  <si>
    <t>Prestación de servicios profesionales para interpretar y avalar la calidad  de la interpretación geomorfológica y/o cobertura de la tierra, y generar aplicaciones de ambas temáticas, de acuerdo con los lineamientos establecidos por la Subdirección de Agrología.</t>
  </si>
  <si>
    <t>DGIG-AGRO-7 Control de calidad Cobertura y uso de la tierra</t>
  </si>
  <si>
    <t>A-02-02-01-004-008 APARATOS MÉDICOS, INSTRUMENTOS ÓPTICOS Y DE PRECISIÓN, RELOJES</t>
  </si>
  <si>
    <t>Prestación de servicios profesionales para el desarrollo de procesos de información geográfica así como aplicativos para optimizar las actividades de la Subdirección de Agrología.</t>
  </si>
  <si>
    <t>Información básica para suelos generada</t>
  </si>
  <si>
    <t xml:space="preserve">Elaborar los estudios de suelos como insumo para el ordenamiento integral del territorio. </t>
  </si>
  <si>
    <t>Area con información básica para suelos generada.</t>
  </si>
  <si>
    <t>C-0406-1003-3-0-0406012-02</t>
  </si>
  <si>
    <t>DGIG-AGRO-10 Control de calidad y publicación de la producción cartográfica y alfanumérica</t>
  </si>
  <si>
    <t>A-02-02-01-004-008-01 APARATOS MÉDICOS Y QUIRÚRGICOS Y APARATOS ORTÉSICOS Y PROTÉSICOS</t>
  </si>
  <si>
    <t>Prestación de servicios profesionales para ajuste, revisión y estructuración cartográfica de información temática de los proyectos generados por la Subdirección de Agrología.</t>
  </si>
  <si>
    <t>A-02-02-01-004-008-02 INSTRUMENTOS Y APARATOS DE MEDICIÓN, VERIFICACIÓN, ANÁLISIS, DE NAVEGACIÓN Y PARA OTROS FINES (EXCEPTO INSTRUMENTOS ÓPTICOS); INSTRUMENTOS DE CONTROL DE PROCESOS INDUSTRIALES, SUS PARTES, PIEZAS Y ACCESORIOS</t>
  </si>
  <si>
    <t>Prestación de servicios profesionales para la estructuración, recopilación y georeferenciación cartográfica de la información agrologica, análogo o digital, de los proyectos generados por la Subdirección de Agrología</t>
  </si>
  <si>
    <t>DGIG-AGRO-2 Aprobación y ajuste de productos agrologicos (terminos cartográficos y alfanuméricos)</t>
  </si>
  <si>
    <t>A-02-02-01-004-008-03 INSTRUMENTOS ÓPTICOS Y EQUIPO FOTOGRÁFICO; PARTES, PIEZAS Y ACCESORIOS</t>
  </si>
  <si>
    <t>Prestación de servicios profesionales para la digitación, georeferenciación, estructuración y ajuste de información agrologica en términos cartográficos y alfanuméricos, de los diferentes proyectos que adelante la Subdirección de Agrología</t>
  </si>
  <si>
    <t>A-02-02-01-004-008-04 RELOJES Y SUS PARTES Y PIEZAS</t>
  </si>
  <si>
    <t>Prestación de servicios profesionales para realizar control de calidad y aprobación a los productos finales de los levantamientos de suelos realizados por la Subdirección de Agrología</t>
  </si>
  <si>
    <t>DGIG-AGRO-5 Control de  calidad Subdirección de Agrología</t>
  </si>
  <si>
    <t>A-02-02-01-004-009 EQUIPO DE TRANSPORTE</t>
  </si>
  <si>
    <t>Prestación de servicios profesionales para planificar, orientar y realizar cada una de las etapas de los levantamientos de suelos y sus aplicaciones agrológicas en los proyectos que adelante la Subdirección de Agrología.</t>
  </si>
  <si>
    <t>DGIG-AGRO-17 Profesionales Levantamientos de suelos</t>
  </si>
  <si>
    <t>A-02-02-01-004-009-01 VEHÍCULOS AUTOMOTORES, REMOLQUES Y SEMIRREMOLQUES; Y SUS PARTES, PIEZAS Y ACCESORIOS</t>
  </si>
  <si>
    <t>Prestación de servicios profesionales para ejecutar las fases de precampo, campo y poscampo de los levantamientos de suelos y sus aplicaciones agrológicas en los proyectos que adelante la Subdirección de Agrología.</t>
  </si>
  <si>
    <t>A-02-02-01-004-009-02 CARROCERÍAS (INCLUSO CABINAS) PARA VEHÍCULOS AUTOMOTORES; REMOLQUES Y SEMIRREMOLQUES; Y SUS PARTES, PIEZAS Y ACCESORIOS</t>
  </si>
  <si>
    <t>Prestación de servicios profesionales para recopilar, organizar, procesar y consolidar la información agrológica en los levantamientos de suelos y aplicaciones agrológicas que adelante la Subdirección de Agrología.</t>
  </si>
  <si>
    <t>A-02-02-01-004-009-03 BUQUES</t>
  </si>
  <si>
    <t xml:space="preserve">Prestación de servicios profesionales para dar lineamientos en el marco del proyecto del mapa de distribución de cadmio en Colombia </t>
  </si>
  <si>
    <t>A-02-02-01-004-009-04 EMBARCACIONES PARA DEPORTES Y RECREO</t>
  </si>
  <si>
    <t xml:space="preserve">Prestación de servicios profesionales para recopilar, organizar, procesar y consolidar la información de materiales geológicos para determinación de cadmio en suelos </t>
  </si>
  <si>
    <t>DGIG-AGRO-9 Control de calidad Levantamientos de suelos</t>
  </si>
  <si>
    <t>A-02-02-01-004-009-05 LOCOMOTORAS Y MATERIAL RODANTE DE FERROCARRIL Y TRANVÍA, Y SUS PARTES Y PIEZAS</t>
  </si>
  <si>
    <t xml:space="preserve">Prestación de servicios profesionales para realizar control de calidad y aprobación a los productos finales de los estudios de suelos para el mapa de distribución de cadmio en Colombia </t>
  </si>
  <si>
    <t>A-02-02-01-004-009-06 AERONAVES Y NAVES ESPACIALES, Y SUS PARTES Y PIEZAS</t>
  </si>
  <si>
    <t>Prestación de servicios profesionales para ejecutar las fases de precampo, campo y poscampo de los estudios de suelos para el mapa de distribución de cadmio en Colombia</t>
  </si>
  <si>
    <t>A-02-02-01-004-009-09 OTRO EQUIPO DE TRANSPORTE, Y SUS PARTES Y PIEZAS</t>
  </si>
  <si>
    <t>Prestación de servicios profesionales para el desarrollo de procesos de información geográfica y aplicativos para generar los subproductos necesarios para obtener el mapa de distribución de cadmio en Colombia.</t>
  </si>
  <si>
    <t>A-02-02-01-004-009-09-1 MOTOCICLETAS Y SIDECARES (VEHÍCULOS LATERALES A LAS MOTOCICLETAS)</t>
  </si>
  <si>
    <t>Prestación de servicios profesionales para el desarrollo de procesos de programación en model builder y en módulos y aplicaciones para elaborar los subproductos digitales al mapa de distribución de cadmio en Colombia.</t>
  </si>
  <si>
    <t>A-02-02-01-004-009-09-2 BICICLETAS Y SILLONES DE RUEDAS PARA DISCAPACITADOS</t>
  </si>
  <si>
    <t xml:space="preserve">Prestación de servicios profesionales para realizar el ajuste, revisión y estructuración cartográfica de información temática para el proyecto del mapa de distribución de cadmio en Colombia. </t>
  </si>
  <si>
    <t>A-02-02-01-004-009-09-3 VEHÍCULOS N.C.P. SIN PROPULSIÓN MECÁNICA</t>
  </si>
  <si>
    <t>Adquisición de aeronave no tripulada incluido sensor fotogramétrico y todos sus componentes para el desarrollo de actividades de la Subdirección de Agrología</t>
  </si>
  <si>
    <t>Día (s)</t>
  </si>
  <si>
    <t>Subasta Inversa</t>
  </si>
  <si>
    <t>A-02-02-01-004-009-09-4 PARTES Y PIEZAS PARA LOS PRODUCTOS DE LAS CLASES 4991 Y 4992</t>
  </si>
  <si>
    <t>Adquisición de dispositivos móviles, para la captura de datos agrológicos en campo.</t>
  </si>
  <si>
    <t>A-02-02-01-004-010 PARTES PIEZAS Y ACCESORIOS DE EQUIPO MILITAR Y POLICIA</t>
  </si>
  <si>
    <t xml:space="preserve">Laboratorio Nacional de Suelos </t>
  </si>
  <si>
    <t>Adquisición de sistema de molienda para  suelos con tamizaje incorporado para el Laboratorio Nacional de Suelos</t>
  </si>
  <si>
    <t>Jefe Laboratorio de Suelos</t>
  </si>
  <si>
    <t>Servicio de análisis químicos, físicos, mineralógicos y biológicos de suelos</t>
  </si>
  <si>
    <t>Fortalecer el Laboratorio Nacional de suelos</t>
  </si>
  <si>
    <t xml:space="preserve">Pruebas químicos, físicos, mineralógicos y biológicos de suelos realizadas </t>
  </si>
  <si>
    <t>C-0406-1003-3-0-0406014-02</t>
  </si>
  <si>
    <t>Análisis de pruebas químicas, físicas, mineralógicas y biológicas de suelos</t>
  </si>
  <si>
    <t>Análisis de muestras</t>
  </si>
  <si>
    <t>A-02-02-01-010 ELEMENTOS MILITARES DE UN SOLO USO</t>
  </si>
  <si>
    <t>Adquisición de equipos para la ejecución analítica en el Laboratorio Nacional de Suelos</t>
  </si>
  <si>
    <t>A-02-02-01-010-001 MUNICIONES</t>
  </si>
  <si>
    <t>Adquisición de equipos para titulación potenciométrica con dos canales de medición para el Laboratorio Nacional de Suelos</t>
  </si>
  <si>
    <t>A-02-02-01-010-002 MISILES</t>
  </si>
  <si>
    <t>Adquisición de equipos para elaboración de secciones delgadas del Laboratorio Nacional de Suelos</t>
  </si>
  <si>
    <t>A-02-02-01-010-003 COHETES</t>
  </si>
  <si>
    <t>Adquisición de microscopio petrográfico para el Laboratorio Nacional de Suelos</t>
  </si>
  <si>
    <t>A-02-02-01-010-004 BOMBAS</t>
  </si>
  <si>
    <t>Adquisición de balanzas analíticas con software de gestión de datos integral para Laboratorio Nacional de Suelos</t>
  </si>
  <si>
    <t>A-02-02-01-010-005 OTROS ELEMENTOS MILITARES DE UN SOLO USO</t>
  </si>
  <si>
    <t>Adquisición de equipos para el funcionamiento del Laboratorio Nacional de Suelos</t>
  </si>
  <si>
    <t>Adquisición de Destiladores con titulación potenciométrica y Automuestreador para el Laboratorio Nacional de Suelos</t>
  </si>
  <si>
    <t>MYS05 Insumos de laboratorio</t>
  </si>
  <si>
    <t>Adquisición de sistema de digestión, síntesis y extracción por microondas</t>
  </si>
  <si>
    <t>Adquisición de un equipo de cromatografía liquida de ultra alta resolución para el Laboratorio Nacional de Suelos</t>
  </si>
  <si>
    <t>Adquisición de equipos neumáticos para determinación de estabilidad estructural de agregados del suelo en agua para el Laboratorio Nacional de Suelos</t>
  </si>
  <si>
    <t>Adquisición de sistema de retención de humedad para el Laboratorio Nacional de Suelos</t>
  </si>
  <si>
    <t>Adquisición de sistema de filtración al vació de más de 40 puestos para el Laboratorio Nacional de Suelos</t>
  </si>
  <si>
    <t>Adquisición de equipo de espectrofotómetría UV VIS con automuestreador</t>
  </si>
  <si>
    <t>Adquisición de equipo purificador de agua y tanques de reserva para el Laboratorio Nacional de Suelos</t>
  </si>
  <si>
    <t>Adquisición de multiparámetro para pH y Conductividad eléctrica</t>
  </si>
  <si>
    <t>Mínima Cuantía</t>
  </si>
  <si>
    <t>Adquisición e instalación de un sistema LIMS con estaciones de trabajo acopladas para el Laboratorio Nacional de Suelos</t>
  </si>
  <si>
    <t>Licitación pública</t>
  </si>
  <si>
    <t>SER016  Servicios de consultoría o gestión (p. jurídicas)</t>
  </si>
  <si>
    <t>Adquisición de reactivos y materiales para validaciones analíticas y estandarización de metodologias asociadas al fortalecimiento y modernización del Laboratorio Nacional de Suelos.</t>
  </si>
  <si>
    <t>Subasta inversa</t>
  </si>
  <si>
    <t>Adquisición de gases para el funcionalmiento del Laboratorio Nacional de Suelos.</t>
  </si>
  <si>
    <t>Desmonte y disposición final del montacargas Gutemberto (G036), adquisición, instalación y puesta en funcionamiento de un nuevo Montacargas para el Laboratorio Nacional de Suelos.</t>
  </si>
  <si>
    <t>Mantenimiento y ampliación de la red hidraulica de agua destilada de todo el Laboratorio Nacional de Suelos</t>
  </si>
  <si>
    <t>Selección Abreviada de menor cuantía</t>
  </si>
  <si>
    <t>SER013 Mantenimiento de maquinaria y equipo</t>
  </si>
  <si>
    <t>Ampliación y Mantenimiento de la red de gases de todo el Laboratorio Nacional de Suelos</t>
  </si>
  <si>
    <t>Adquisición de recursos hadware, Work stations, computadores, Portatiles, Ploters, impresoras y scanner s para el funcionamiento de la Subdirección de Agrología</t>
  </si>
  <si>
    <t>ACT03 Maquinaria de informática y oficina</t>
  </si>
  <si>
    <t>Prestación de servicios profesionales para ejercer actividades de revisión de la calidad de los documentos técnicos, derivados de la actualización de las Áreas Homogéneas de Tierras, cartografía y demás aplicaciones con fines multipropósito que adelanta la Subdirección de Agrología.</t>
  </si>
  <si>
    <t>Productos Agrológicos</t>
  </si>
  <si>
    <t xml:space="preserve">Realizar las actualizaciones, Homologaciones y Correlaciones de áreas homogéneas de tierras con fines múltiples. </t>
  </si>
  <si>
    <t>Productos Agrologicos generados</t>
  </si>
  <si>
    <t>C-0406-1003-3-0-0406020-02</t>
  </si>
  <si>
    <t>Áreas homogéneas</t>
  </si>
  <si>
    <t>DGIG-AGRO-6 Control de calidad Áreas Homogéneas de Tierras y aplicaciones</t>
  </si>
  <si>
    <t>Prestación de servicios profesionales para realizar el ajuste metodológico y de versionamiento de las Áreas Homogéneas de Tierras con reinterpretación temática y de las aplicaciones con fines multipropósito que adelanta la Subdirección de Agrología</t>
  </si>
  <si>
    <t>DGIG-AGRO-14 Profesionales Áreas Homogéneas de Tierras y aplicaciones</t>
  </si>
  <si>
    <t>Prestación de servicios profesionales para hacer labores de preparación, revisión, evaluación y ajuste de la información preliminar de Áreas Homogéneas de Tierras, en las diferentes etapas de esta metodología y de las aplicaciones con fines multipropósito que adelanta la Subdirección de Agrología</t>
  </si>
  <si>
    <t xml:space="preserve">Prestación de servicios profesionales para la revisión, verificación y validación de metodologías analíticas que permitan transición de métodos alternativos con fines de acreditación  </t>
  </si>
  <si>
    <t>Realizar los análisis físicos, químicos, biológicos y mineralógicos de suelos</t>
  </si>
  <si>
    <t>DGIG-LNS-7 Interpretación de resultados LNS</t>
  </si>
  <si>
    <t>Prestación de servicios para realizar la toma de muestras de suelo, agua y tejido vegetal de los puntos a muestrear para el mapa de distribución de cadmio en Colombia</t>
  </si>
  <si>
    <t>DGIG-LNS-9 Preparación muestras (invernadero)</t>
  </si>
  <si>
    <t xml:space="preserve">Prestación de servicios profesionales para la revisión, verificación y validación de métodos para la determinación de cadmio en matrices, suelo, agua y tejido vegetal </t>
  </si>
  <si>
    <t>Prestación de servicios profesionales para el análisis estadisticos de datos de la subdirección de agrología</t>
  </si>
  <si>
    <t xml:space="preserve">Prestación de servicios profesionales para el apoyo metrológico en el laboratorio nacional de suelos </t>
  </si>
  <si>
    <t>DGIG-LNS-11 Profesional Metrología</t>
  </si>
  <si>
    <t>Prestación de servicios para realizar actividades de gestión documental en el marco de los procesos de la subdirección de agrología</t>
  </si>
  <si>
    <t>DGIG-AGRO-3 Asistencial</t>
  </si>
  <si>
    <t>Subdirección de Cartografía y Geodésia</t>
  </si>
  <si>
    <t>Adquisición de servicios de adecuación  e instalación de pararrayos para el observatorio Geomagnético ubicado en la Isla Santuario del municipio de Fuquene</t>
  </si>
  <si>
    <t>Subdirector de Cartografía y Geodésia</t>
  </si>
  <si>
    <t>Levantamiento, generación y actualización de la red geodésica y la cartografía básica a nivel Nacional</t>
  </si>
  <si>
    <t>Información geodésica actualizada</t>
  </si>
  <si>
    <t>Densificar el marco de referencia geomagnético</t>
  </si>
  <si>
    <t>Área con información geodésica actualizada</t>
  </si>
  <si>
    <t>C-0406-1003-1-0-0406011-02</t>
  </si>
  <si>
    <t>Red geodésica Nacional</t>
  </si>
  <si>
    <t>Adquisicion de servicios de mantenimiento correctivo y preventivo con repuestos incluidos a las lanchas de propiedad del IGAC utilizadas para el acceso a la Isla Santuario del municipio de Fuquene</t>
  </si>
  <si>
    <t xml:space="preserve">Adquisición de servicios de exploración, monumentación,  medición y postprocesamiento de vertices de la red geodésica Nacional pasiva para municipios priorizados por catastro </t>
  </si>
  <si>
    <t>Selección abreviada de menor cuantía</t>
  </si>
  <si>
    <t>Densificar el marco de referencia terrestre</t>
  </si>
  <si>
    <t xml:space="preserve"> Adquisición de servicios de exploración, materialización, georreferenciación y nivelación para el fortalecimiento del marco de referencia vertical</t>
  </si>
  <si>
    <t>Prestacion de servicios profesionales para realizar articulación de proyectos geodésicos  entre el IGAC y la Universidad Distrital</t>
  </si>
  <si>
    <t>DGIG-GEOD-5 CORS</t>
  </si>
  <si>
    <t>Prestación de servicios profesionales para realizar el control y seguimiento de los procesos de la Red Gravimetrica de conformidad con las especificaciones técnicas y rendimientos establecidos</t>
  </si>
  <si>
    <t>Densificar el marco de referencia gravimétrico</t>
  </si>
  <si>
    <t>DGIG-GEOD-10 Red Geodésica Nacional</t>
  </si>
  <si>
    <t>Prestacion de servicios profesionales para el procesamiento, análisis y toma de datos de información gravimétrica de conformidad con las especificaciones técnicas y rendimientos establecidos</t>
  </si>
  <si>
    <t>DGIG-GEOD-6 Gravimetría</t>
  </si>
  <si>
    <t>Prestacion de servicios profesionales para apoyar el desarrollo del modelo geoidal de conformidad con las especificaciones técnicas y rendimientos establecidos</t>
  </si>
  <si>
    <t>DGIG-GEOD-3 Campo Red Geodésica Nacional</t>
  </si>
  <si>
    <t>Prestación de servicios profesionales para apoyar la densificación y mantenimiento de la Red Geomagnética Nacional de conformidad con las especificaciones técnicas y rendimientos establecidos</t>
  </si>
  <si>
    <t>DGIG-GEOD-7 Modelo Geoidal</t>
  </si>
  <si>
    <t>Prestacion de servicios profesionales para realizar el control de calidad de los proyectos de la Red Geodésica Nacional pasiva</t>
  </si>
  <si>
    <t>Prestación de servicios profesionales para realizar calculos GNSS de los proyectos que adelante la Subdirección Cartográfica y Geodésica</t>
  </si>
  <si>
    <t>Prestacion de servicios profesionales para realizar actividades de exploración, toma de datos y procesamiento de datos GNSS</t>
  </si>
  <si>
    <t>Prestación de servicios profesionales para realizar el control y seguimiento de los procesos exploración, instalación y mantenimiento de la Red Geodésica de Cali de conformidad con las especificaciones técnicas y rendimientos establecidos</t>
  </si>
  <si>
    <t>Prestacion de servicios profesionales para realizar la compilación bibliográfica y actualización del plan nacional de geodesia</t>
  </si>
  <si>
    <t>DGIG-GEOD-2 Apoyo Modelo Geoidal</t>
  </si>
  <si>
    <t>Adquisición de equipos de Operación Continua CORS y componentes para la autosuficiencia y comunicación de Estaciones para labores de mantenimiento incluyendo perforadora, para fortalecer la Red Geodésica Nacional Activa</t>
  </si>
  <si>
    <t>Prestación de servicios para la articulación de procesos de la Red Geodesica Nacional Activa</t>
  </si>
  <si>
    <t>Prestación de servicios profesionales para apoyar la densificación y mantenimiento de la Red Geodésica Activa de conformidad con las especificaciones técnicas y rendimientos establecidos</t>
  </si>
  <si>
    <t xml:space="preserve">Prestación de servicios profesionales para la gestión y validación de la información incluida en el repositorio de planes de ordenamiento territorial y la requerida para la implementación y pruebas metodologícas del ordenamiento territorial del país. </t>
  </si>
  <si>
    <t>Subdirector de Geografía</t>
  </si>
  <si>
    <t>Servicio de información catastral</t>
  </si>
  <si>
    <t>Densificar la red geodésica y generar los insumos cartográficos en los municipios priorizados para la conformación del catastro multipropósito</t>
  </si>
  <si>
    <t xml:space="preserve">Predios actualizados catastralmente </t>
  </si>
  <si>
    <t>Documento técnico de caracterización geográfica para el OT</t>
  </si>
  <si>
    <t>Estudios geográficos</t>
  </si>
  <si>
    <t>DGIG-GEOG-5 Estudios e investigaciones</t>
  </si>
  <si>
    <t>Subdirección de Geografía</t>
  </si>
  <si>
    <t>Prestación de servicios profesionales para formular, orientar y adelantar la asistencia técnica en Ordenamiento Territorial.</t>
  </si>
  <si>
    <t>DGIG-24 Lider Ordenamiento Territorial</t>
  </si>
  <si>
    <t>Prestación de servicios profesionales para el análisis y compilación de contenidos y documentos técnicos de los estudios geográficos, desarrollados en la Subdirección de Geografía</t>
  </si>
  <si>
    <t>Prestación de servicios profesionales para producir los documentos técnicos de los contenidos temáticos de las investigaciones geográficas y la implementación de metodologías.</t>
  </si>
  <si>
    <t>Prestación de servicios profesionales para gestionar, organizar y procesar información geográfica requerida para los estudios y/o investigaciones geográficas asignadas.</t>
  </si>
  <si>
    <t>Prestación de servicios profesionales para producir los documentos técnicos de los procesos geográficos para los estudios e investigaciones geográficas de los municipios asignados.</t>
  </si>
  <si>
    <t>Prestacion de servicios profesionales  para la generación de estudios geográficos e investigaciones para la caracterización, análisis y delimitación geográfica del territorio Nacional</t>
  </si>
  <si>
    <t>Prestación de servicios profesionales para realizar la gestión en materia de asuntos étnicos en los que la entidad tiene competencia, garantizando la articulación con otras dependencias así como con otras entidades del Gobierno Nacional y actores estratégicos</t>
  </si>
  <si>
    <t>DGIG-GEOG-1 Asunto étnico</t>
  </si>
  <si>
    <t>Prestación de servicios profesionales para llevar a cabo el análisis y evaluación de las líneas limítrofes de las entidades territoriales, realizando la gestión y la generación del documento.</t>
  </si>
  <si>
    <t>Documentos de diagnostico de líneas limítrofes de entidades territorial</t>
  </si>
  <si>
    <t>Fronteras y deslindes</t>
  </si>
  <si>
    <t>DGIG-GEOG-6 Fronteras y límites</t>
  </si>
  <si>
    <t>Prestación de servicios para realizar la impresión de tres obras geográficas</t>
  </si>
  <si>
    <t>MYS04 Libros y publicaciones</t>
  </si>
  <si>
    <t xml:space="preserve">Prestación de servicios para realizar la impresión de 1.500 folletos para Ordenamiento Territorial </t>
  </si>
  <si>
    <t>Adquirir el licenciamiento de la plataforma de software para la selección de imágenes y ortofotomosaicos a través del Instrumento de Agregación de Demanda por software por catálogo CCE-139-IAD-2020, para la producción de cartografía básica, insumo para la implementación del catastro multipropósito en los municipios priorizados del IGAC</t>
  </si>
  <si>
    <t>Acuerdo Marco</t>
  </si>
  <si>
    <t>Información cartográfica actualizada</t>
  </si>
  <si>
    <t>Capturar y/o gestionar imágenes del territorio colombiano e incorporarlas en el Banco Nacional de Imágenes, a escalas y temporalidad requerida para fines catastrales</t>
  </si>
  <si>
    <t>Área con imágenes georreferenciadas</t>
  </si>
  <si>
    <t>C-0406-1003-1-0-0406010-02</t>
  </si>
  <si>
    <t>Producción cartográfica</t>
  </si>
  <si>
    <t>SER018 Paquetes de software</t>
  </si>
  <si>
    <t>Adquirir ortoimágenes satelitales a escala 1:10.000 para la producción de cartografía básica insumo para la implementación del catastro multipropósito en los municipios priorizados</t>
  </si>
  <si>
    <t>Adquirir imágenes satelitales para la producción de cartografía básica como insumo para la implementación del catastro multipropósito en los municipios priorizados</t>
  </si>
  <si>
    <t>Servicio de información geográfica, geodésica y cartográfica actualizado</t>
  </si>
  <si>
    <t xml:space="preserve">Generar y disponer nuevos productos asociados a la información cartográfica geográfica y geodésica </t>
  </si>
  <si>
    <t>Sistema de información actualizado</t>
  </si>
  <si>
    <t>C-0406-1003-1-0-0406001-02</t>
  </si>
  <si>
    <t>Adquirir ortoimágenes satelitales a escala 1:2.000 para la producción de cartografía básica insumo para la implementación del catastro multipropósito en los municipios priorizados</t>
  </si>
  <si>
    <t>Adquirir nubes de datos clasificadas como insumo para ortorectificacion de imagenes a escala 10.000</t>
  </si>
  <si>
    <t>Generar insumos y/o productos cartográficos</t>
  </si>
  <si>
    <t>Área con Información cartográfica a diferentes resoluciones</t>
  </si>
  <si>
    <t xml:space="preserve">Compra de UAV para captura de imagenes para generacion de cartografia con sensor oblicuo </t>
  </si>
  <si>
    <t>Implementar servicios y/o funcionalidades en el sistema de información que faciliten el acceso y uso de los diferentes productos.</t>
  </si>
  <si>
    <t>Adquisicion de sistema de almacenamiento FDU Flash Data Units para el sensor fotogrametrico Vexcel Ultracam Eagle Mark 3 para el desarrollo de las actividades misionales de la Subdirección de Cartografía y Geodesia</t>
  </si>
  <si>
    <t>Prestación de servicios para apoyar la captura en tres dimensiones de elementos cartográficos y estructurales del terreno para producción de cartografía básica a diferentes escalas y como insumo para la generación de Modelos Digitales de Terreno.</t>
  </si>
  <si>
    <t>DGIG-SC-20 Semilleros Cartografía</t>
  </si>
  <si>
    <t>Prestación de servicios para la captura, procesamiento y generación de productos asociados a puntos de control terrestre conforme a los rendimientos y especificaciones técnicas establecidas en la Subdirección Cartográfica y Geodésica</t>
  </si>
  <si>
    <t>DGIG-SC-10 Personal Fotocontrol</t>
  </si>
  <si>
    <t>Prestación de servicios para la producción de restitución fotogramétrica digital o captura vectorial en dos dimensiones a diferentes escalas, conforme a los rendimientos y especificaciones técnicas establecidos en la Subdirección Cartográfica y Geodésica.</t>
  </si>
  <si>
    <t xml:space="preserve">DGIG-SC-17 Profesionales restitución </t>
  </si>
  <si>
    <t>Prestación de servicios para llevar a cabo el tratamiento, análisis y evaluación de las imagenes adquiridas y tomadas por el IGAC</t>
  </si>
  <si>
    <t>DGIG-SC-11 Personal Procesamiento imágenes</t>
  </si>
  <si>
    <t>Prestación de servicios para efectuar las labores de aerotriangulación fotogramétrica, preparación y procesamiento del material en proyectos tomados con diferentes sensores y a diferentes escalas conforme a la normatividad técnica vigente.</t>
  </si>
  <si>
    <t>DGIG-SC-14 Profesionales Aerotriangulación</t>
  </si>
  <si>
    <t>Prestación de servicios para efectuar el seguimiento y control de calidad de los productos y procedimientos realizados para la generación de cartografía, de acuerdo a las especificaciones tecnicas vigentes y los rendimientos definidos.</t>
  </si>
  <si>
    <t>DGIG-SC-6 Lideres cartografía</t>
  </si>
  <si>
    <t>Prestación de servicios para elaborar ortoimágenes a diferentes escalas, de conformidad con las especificaciones técnicas y rendimientos establecidos.</t>
  </si>
  <si>
    <t>DGIG-SC-16 Profesionales ortoimagenes</t>
  </si>
  <si>
    <t>Prestación de servicios para implementar procesos de control de calidad de productos cartográficos, de conformidad con las especificaciones técnicas y rendimientos establecidos.</t>
  </si>
  <si>
    <t>Oficializar e integrar la información cartográfica producida por terceros  a las bases de datos oficiales del País</t>
  </si>
  <si>
    <t>DGIG-SC-19 Profesionales validación</t>
  </si>
  <si>
    <t>Prestación de servicios profesionales para la generación de cartografía básica, de conformidad con las especificaciones técnicas establecidas.</t>
  </si>
  <si>
    <t>DGIG-SC-3 Edición y estructuración</t>
  </si>
  <si>
    <t>Prestación de servicios para adelantar la estructuración, poblamiento y validación de la base de datos de topónimos para las bases vectoriales de la cartografía básica del “Programa para la adopción e implementación de un Catastro Multipropósito Urbano – Rural”.</t>
  </si>
  <si>
    <t>DGIG-SC-8 Persona Toponimía</t>
  </si>
  <si>
    <t>Prestación de servicios profesionales para diseñar, desarrollar e implementar, geoservicios y aplicaciones como apoyo a la gestión de TICs y TIGs en los proyectos de geomática asignados en la Dirección de Gestión de Información Geográfica en el marco de la IDE Institucional.</t>
  </si>
  <si>
    <t>Prestación de servicios para apropiar, divulgar, articular, consolidar e implementar los procesos y proyectos para la gestión de la información geográfica en el marco de la IDE Institucional del IGAC, así como acompañar la transferencia de conocimientos en la materia.</t>
  </si>
  <si>
    <t>Prestación de servicios para desarrollar actividades relacionadas con la estandarización de información geográfica, generación de capacidades y acompañamiento técnico en el diseño, desarrollo e implementación de políticas, estándares y tecnologías para la gestión de información geográfica en el marco de la IDE Institucional del IGAC</t>
  </si>
  <si>
    <t>Prestación de servicios profesionales para realizar el control de calidad, revisión, consolidación y redacción de los documentos  derivados de las Áreas Homogéneas de Tierras y aplicaciones con fines multipropósito que adelanta la Subdirección de Agrología.</t>
  </si>
  <si>
    <t xml:space="preserve">Prestación de servicios profesionales para realizar control de calidad y aprobación de los productos finales cartográficos del proceso de Gestión Agrológica  </t>
  </si>
  <si>
    <t>Prestación de servicios profesionales para realizar actividades de seguimiento, ejecución técnica y contractual en el marco del proceso de Gestión Agrológica</t>
  </si>
  <si>
    <t>Gestión, ejecución, seguimiento y control</t>
  </si>
  <si>
    <t>DGIG-27 Profesional reportes planeación y SGI</t>
  </si>
  <si>
    <t>Prestación de servicios profesionales para realizar actividades de seguimiento y ejecución técnica de los procesos que se adelantan  en la Subdirección de Agrología y Laboratorio Nacional de Suelos</t>
  </si>
  <si>
    <t>DGIG-AGRO-1 Administrativos</t>
  </si>
  <si>
    <t>Prestación de servicios profesionales para apoyar a la Subdirección de Geografía en la revisión, análisis y propuesta de reglamentación de la Cátedra de Geografía en los colegios, en coordinación con las distintas áreas del Instituto y otras entidades del Gobierno Nacional y actores externos correspondientes.</t>
  </si>
  <si>
    <t xml:space="preserve">Generación de estudios geográficos e investigaciones para la caracterización, análisis y delimitación geográfica del territorio Nacional </t>
  </si>
  <si>
    <t>Gestionar la actualización, validación y disposición de información de ordenamiento territorial de los nodos regionales y locales.</t>
  </si>
  <si>
    <t>C-0406-1003-4-0-0406001-02</t>
  </si>
  <si>
    <t>Dirección de Gestión de Información Geográfica</t>
  </si>
  <si>
    <t>Prestación de servicios profesionales para apoyar la implementación de mejoras en losprocesos cartográficos, agrológicos y geográficos a cargo de la Dirección de Gestión de Información Geográfica.</t>
  </si>
  <si>
    <t>Director de Gestión de Información Geográfica</t>
  </si>
  <si>
    <t>Mapas Temáticos</t>
  </si>
  <si>
    <t>Generar mapas de síntesis territorial, unidades de intervención y base de datos geográfica, con su respectiva documentación.</t>
  </si>
  <si>
    <t>Mapas temáticos desarrollados</t>
  </si>
  <si>
    <t>C-0406-1003-4-0-0406021-02</t>
  </si>
  <si>
    <t>DGIG-28 Profesional seguimiento y control procesos cartográficos</t>
  </si>
  <si>
    <t>Prestación de servicios profesionales para gestionar y estructurar información de la ejecución de proyectos geográfico</t>
  </si>
  <si>
    <t>Prestación de servicios profesionales para la elaboración y seguimiento de las propuestas técnico económicas de los proyectos a cargo de la Dirección de Gestión de Información Geográfica</t>
  </si>
  <si>
    <t>Prestación de servicios profesionales para apoyar a la Dirección de Gestión de Información Geográfica, en los procesos contractuales en sus diferentes etapas.</t>
  </si>
  <si>
    <t>Documentos de investigación</t>
  </si>
  <si>
    <t>Elaborar y publicar documentos de caracterización territorial con fines de Catastro Multipropósito, conforme a metodología establecida.</t>
  </si>
  <si>
    <t>Documentos de investigación generados</t>
  </si>
  <si>
    <t>C-0406-1003-4-0-0406008-02</t>
  </si>
  <si>
    <t>DGIG-2 Abogado DGIG</t>
  </si>
  <si>
    <t>Prestación de servicios profesionales para realizar el acompañamiento a la Dirección de Gestión de Información Geográfica en los asuntos relacionados con la delimitación territorial, asuntos étnicos y diálogo social, así como en atención de requerimientos de carácter jurídico y contractual.</t>
  </si>
  <si>
    <t xml:space="preserve">Documentos de estudios técnicos </t>
  </si>
  <si>
    <t>Elaborar y publicar el diagnóstico de  límites de entidades territoriales como insumo para la caracterización territorial y levantamiento catastral.</t>
  </si>
  <si>
    <t>Documentos de estudios técnicos realizados</t>
  </si>
  <si>
    <t>C-0406-1003-4-0-0406009-02</t>
  </si>
  <si>
    <t>Prestación de servicios profesionales para apoyar la formulación y seguimiento del componente financiero de los proyectos de la Dirección de Gestión de Información Geográfica.</t>
  </si>
  <si>
    <t>DGIG-22 Profesional financiero</t>
  </si>
  <si>
    <t>Prestación de servicios profesionales para conceptuar técnicamente los proyectos de Ordenamiento Territorial adelantados por la Dirección de Gestión de Información Geográfica.</t>
  </si>
  <si>
    <t>Robustecer el repositorio de información de ordenamiento territorial del país, a través de la implementación de componentes tecnológicos y organizacionales.</t>
  </si>
  <si>
    <t>Prestación de servicios para apoyar las actividades de levantamiento, consolidación y gestión de la documentación de los proyectos de Geografía</t>
  </si>
  <si>
    <t xml:space="preserve">DGIG-10 Apoyo Técnico </t>
  </si>
  <si>
    <t>Prestacion de servicios para apoyar la documentación, diseño y diagramación del diccionario geográfico, folletos, cartillas  y todos los productos generados por la dirección de gestión de información geográfica.</t>
  </si>
  <si>
    <t>Realizar la apertura y operación de deslinde y/o amojonamiento municipales y departamentales.</t>
  </si>
  <si>
    <t>Prestación de servicios para el mantenimiento preventivo, correctivo, calibración y/o calificación, con suministro de repuestos y consumibles para los equipos exclusivos METROHM del Laboratorio Nacional de Suelos</t>
  </si>
  <si>
    <t>Junio</t>
  </si>
  <si>
    <t>Prestación de servicios para el mantenimiento preventivo, correctivo, calibración y/o calificación, con suministro de repuestos y consumibles para los equipos exclusivos METROHM y BUCHI del Laboratorio Nacional de Suelos.</t>
  </si>
  <si>
    <t xml:space="preserve">Adquisición de equipos y accesorios para el Laboratorio Nacional de Suelos </t>
  </si>
  <si>
    <t>Selección abreviada subasta inversa</t>
  </si>
  <si>
    <t>Adquisición de equipo de diseño especial completo de extracción de vacío sobre mesa marca Maser para el Laboratorio Nacional de Suelos</t>
  </si>
  <si>
    <t>Adquisición de unidades intercambiables marca Metrohm para el Laboratorio Nacional de Suelos.</t>
  </si>
  <si>
    <t>Adquisición de equipos no exclusivos para el Laboratorio Nacional de Suelos</t>
  </si>
  <si>
    <t>Adquisición de equipos GNSS de precisión para el fortalecimiento y desarrollo de las actividades misionales de la subdirección de cartografía y geodesia</t>
  </si>
  <si>
    <t>Abril</t>
  </si>
  <si>
    <t>Selección abreviada por subasta inversa</t>
  </si>
  <si>
    <t>Subdirector de Cartografía y Geodesia</t>
  </si>
  <si>
    <t>Prestación de servicios profesionales para la implementación de bases de datos en los proyectos de investigación y desarrollo, así como apoyar el segumiento técnico y control de proyectos de desarrollo de aplicaciones en tecnologías de la información geográfica de la dirección de investigación y prospectiva</t>
  </si>
  <si>
    <t>meses</t>
  </si>
  <si>
    <t>FORTALECIMIENTO_DE_LA_GESTION_DEL_CONOCIMIENTO_Y_LA_INNOVACION_EN_EL_AMBITO_GEOGRAFICO_DEL_TERRITORIO__NACIONAL</t>
  </si>
  <si>
    <t>Servicios de Asistencia Técnica</t>
  </si>
  <si>
    <t>Realizar el diseño, desarrollo e implementación de las nuevas funcionalidades y  aplicaciones del  SIG-Comisión Nacional de Territorios Indígenas (CNTI).</t>
  </si>
  <si>
    <t>Entidades asistidas técnicamente.  </t>
  </si>
  <si>
    <t>Abierto</t>
  </si>
  <si>
    <t>DIP-1 Base de Datos SIG</t>
  </si>
  <si>
    <t>Prestación de servicios profesionales para realizar actividades de procesamiento y análisis de datos de observación de la tierra, así como gestión y seguimiento de proyectos en tecnologías geoespaciales a cargo de la dirección de investigación y prospectiva.</t>
  </si>
  <si>
    <t>Realizar la planeación de los estudios, investigaciones aplicadas, desarrollos e innovaciones</t>
  </si>
  <si>
    <t>Proyectos de  Investigación, Desarrollo e innovación en tecnologías geoespaciales realizado</t>
  </si>
  <si>
    <t>DIP-29 Gestor  proyectos</t>
  </si>
  <si>
    <t>Prestación de servicios profesionales para el desarrollo de proyectos de investigación e innovación aplicada en analítica, minería y ciencia de datos y su implementación, de acuerdo con los requerimientos de la dirección de investigación y prospectiva</t>
  </si>
  <si>
    <t xml:space="preserve">Desarrollar e implementar los estudios, investigaciones aplicadas, desarrollos e innovaciones </t>
  </si>
  <si>
    <t>DIP-53 Investigador</t>
  </si>
  <si>
    <t>Prestación de servicios profesionales para desarrollar proyectos de investigación aplicando inteligencia artificial al procesamiento de imágenes satelitales y aéreas, así como análisis y procesamiento de datos hiperespectrales empleando lenguajes de programación  "Python" y "R" de acuerdo con los requerimientos de la dirección de investigación y prospectiva.</t>
  </si>
  <si>
    <t>DIP-14 Investigador Avanzado</t>
  </si>
  <si>
    <t>Prestación de servicios profesionales para realizar actividades de actualización, configuración, administración, migración, gestión de contenidos, soporte técnico, monitoreo de la plataforma académica de Moodle – Telecentro Regional, y realizar la inscripción y gestión de estudiantes a cada curso que se oferte.</t>
  </si>
  <si>
    <t>Servicios de transferencia del conocimiento técnico especializado en temas geoespaciales.</t>
  </si>
  <si>
    <t>Desarrollar los proyectos de transferencia y difusión del conocimiento técnico especializado en temas geoespaciales</t>
  </si>
  <si>
    <t>Proyectos de transferencia y difusión del conocimiento desarrollados</t>
  </si>
  <si>
    <t>C-0406-1003-2-0-0406019-02-ADQUISICIÓN DE BIENES Y SERVICIOS - SERVICIOS DE TRANSFERENCIA DEL CONOCIMIENTO  TÉCNICO ESPECIALIZADO EN TEMAS GEOESPACIALES - FORTALECIMIENTO DE LA GESTIÓN DEL CONOCIMIENTO Y LA INNOVACIÓN EN EL ÁMBITO GEOGRÁFICO DEL TERRITORIO NACIONAL</t>
  </si>
  <si>
    <t>O1E1P3 Empoderamiento a las comunidades étnicas y campesinas respecto a la gestión catastral</t>
  </si>
  <si>
    <t>DIP-5 Administrador temático Moodle</t>
  </si>
  <si>
    <t xml:space="preserve">Prestación de servicios profesionales para elaborar material académico necesario para los procesos de formación de socios estratégicos y para la transferencia de conocimiento técnico especializado de acuerdo con los requerimientos y necesidades de la Dirección de Investigación y Prospectiva.
 </t>
  </si>
  <si>
    <t>ACTUALIZACIÓN__Y_GESTIÓN_CATASTRAL__NACIONAL</t>
  </si>
  <si>
    <t>DIP-8 Docente experto - temas catastro</t>
  </si>
  <si>
    <t>Prestación de servicios profesionales para realizar el desarrollo e integración de código fuente; asignación, seguimiento y control de actividades en la etapa de desarrollo de los proyectos de investigación y desarrollo de aplicaciones en tecnologías de la información geográfica a cargo de la dirección de investigación y prospectiva.</t>
  </si>
  <si>
    <t>DIP-2 Estructurador de Información Geográfica</t>
  </si>
  <si>
    <t>Prestación de Servicios profesionales para realizar actividades de desarrollo de funcionalidades requeridas en los proyectos de sistemas de información geográfica a cargo de la Dirección de Investigación y Prospectiva.</t>
  </si>
  <si>
    <t>dias</t>
  </si>
  <si>
    <t>DIP-4 Desarrollador Software - Avanzado</t>
  </si>
  <si>
    <t>Prestación de Servicios profesionales para realizar actividades de desarrollo, publicación y documentación técnica de los proyectos en tecnologías de la información geográfica</t>
  </si>
  <si>
    <t>DIP-3 Desarrollador Software - Intermedio</t>
  </si>
  <si>
    <t>Prestación de servicios profesionales para el afinamiento de modelos de ciencia de datos y generación de simulaciones de los proyectos de investigación en la línea de prospectiva adelantados por la dirección de investigación y prospectiva</t>
  </si>
  <si>
    <t>Prestación de servicios profesionales para la elaboración e implementación de estrategias y documentos que permitan desarrollar la Escuela Intercultural del Catastro Multipropósito en los diferentes territorios de acuerdo con los requerimientos de la Dirección de Investigación y Prospectiva.</t>
  </si>
  <si>
    <t>DIP-6 Profesional componente social del catastro</t>
  </si>
  <si>
    <t>Prestación de servicios profesionales para gestionar el desarrollo del sistema de información el observatorio inmobiliario catastral de acuerdo con los lineamientos establecidos por la dtic.</t>
  </si>
  <si>
    <t>Prestación de servicios profesionales la generación de código fuente y la publicación de funcionalidades para los  proyectos de investigación y desarrollo de aplicaciones en tecnologías de la información geográfica a cargo de la dirección de investigación y prospectiva.</t>
  </si>
  <si>
    <t>Prestación de servicios profesionales para el procesamiento y análisis de información del proyecto de ecosistema de datos en el marco de la implementación del catastro multipropósito de acuerdo con los requerimientos de la dirección de investigación y prospectiva.</t>
  </si>
  <si>
    <t>Prestación de servicios profesionales para el procesamiento de datos,  análisis de información y documentación técnica  de los proyectos de investigación aplicada en geomática de acuerdo con los requerimientos y necesidades de la dirección de investigación y prospectiva</t>
  </si>
  <si>
    <t xml:space="preserve">DIP-13 Investigador  Junior </t>
  </si>
  <si>
    <t>Prestación de servicios profesionales para la realización de proyectos de investigación aplicando técnicas fotogramétricas de reconstrucción 3D, de acuerdo con los requerimientos de la Dirección de Investigación y Prospectiva.</t>
  </si>
  <si>
    <t>Prestación de servicios profesionales para realizar proyectos de investigación aplicada en catastro multipropósito y tenencia de la tierra, de acuerdo con los requerimientos y necesidades de la dirección de investigación y prospectiva</t>
  </si>
  <si>
    <t>Prestación de servicios profesionales para realizar proyectos de investigación aplicada e innovación en las líneas de catastro multipropósito y de administración de tierras, de acuerdo con los requerimientos y necesidades de la dirección de investigación y prospectiva</t>
  </si>
  <si>
    <t>Prestación de servicios profesionales para apoyar las actividades de analítica de datos en el desarrollo de proyectos de investigación aplicada e innovación en ciencia de datos, de acuerdo con los requerimientos y necesidades de la dirección de investigación y prospectiva</t>
  </si>
  <si>
    <t>Prestación de servicios profesionales para el procesamiento  avanzado de imágenes de sensores remotos y el apoyo en análisis geo estadísticos requeridos en el desarrollo de proyectos de investigación aplicada e innovación a cargo de la dirección de investigación y prospectiva</t>
  </si>
  <si>
    <t>DIP-31 Revisor de estilo</t>
  </si>
  <si>
    <t>Prestación de servicios profesionales para realizar actividades revisión y corrección de estilo de documentos técnicos, publicaciones y material de difusión del conocimiento de los proyectos de la dirección de investigación y prospectiva</t>
  </si>
  <si>
    <t>Prestación de servicios profesionales para el desarrollo de proyectos de investigación  aplicada en cartografía temática, análisis y visualización de datos geográficos de acuerdo con lo requerimientos de la dirección de investigación y prospectiva.</t>
  </si>
  <si>
    <t>Prestación de servicios profesionales para implementar soluciones de aprendizaje de máquina derivadas de proyectos de la línea de prospectiva y requeridas en procesos misionales del IGAC de conformidad con los requerimientos y necesidades de la dirección de investigación y prospectiva</t>
  </si>
  <si>
    <t>Prestación de servicios profesionales para el procesamiento y análisis avanzado de imágenes de sensores remotos de los proyectos de investigación aplicada en tecnologías geoespaciales, así como el apoyo técnico a las iniciativas de jóvenes investigadores a cargo de la dirección de investigación y prospectiva</t>
  </si>
  <si>
    <t>Prestación de servicios como auxilar regional para apoyar la implementación en diferentes territorio de la "Escuela Intercultural de Catastro Multipropósito"</t>
  </si>
  <si>
    <t>DIP-34 Auxiliar regional</t>
  </si>
  <si>
    <t>Prestación de servicios profesionales para  desarrolllar el componente social  requerido  en la implementación  de la "Escuela Intercultural de Catastro Multipropósito" en diferentes territorios.</t>
  </si>
  <si>
    <t>DIP-35 Social Escuela Intercultural Catastro</t>
  </si>
  <si>
    <t>Prestación de servicios profesionales para apoyar el  desarrollo implementación del componente social  requerido en  la "Escuela Intercultural de Catastro Multipropósito"</t>
  </si>
  <si>
    <t>DIP-36 Geógrafo Escuela Intercultural Catastro</t>
  </si>
  <si>
    <t>Prestación de servicios profesionales para apoyar el desarrollo implementación del componente jurídico   requerido en  la "Escuela Intercultural de Catastro Multipropósito"</t>
  </si>
  <si>
    <t>DIP-37 Jurídico Escuela Intercultural Catastro</t>
  </si>
  <si>
    <t xml:space="preserve"> Prestación de servicios profesionales para apoyar el desarrollo implementación del componente  temático  en la  "Escuela Intercultural de Catastro Multipropósito"</t>
  </si>
  <si>
    <t>DIP-38 Catastral y geodesta Intercultural Catastro</t>
  </si>
  <si>
    <t>Prestación de servicios profesionales para realizar las actividades de estructuración,  documentación y publicación de información geográfica de los proyectos de investigación y desarrollo de aplicaciones en tecnologías de la información geográfica a cargo de la dirección de investigación y prospectiva.</t>
  </si>
  <si>
    <t>Prestación de servicios profesionales para la  administración temática de la plataforma académica telecentro regional, de acuerdo con los requerimientos del plan de formación para gestores catastrales de la Dirección de Investigación y Prospectiva.</t>
  </si>
  <si>
    <t>Prestación de servicios para apoyar el desarrollo de actividades administrativas  requeridas en el desarrollo de los proyectos  a cargo de la Dirección de Investigación y prospectiva</t>
  </si>
  <si>
    <t>DIP-54 Auxiliar Administrativo</t>
  </si>
  <si>
    <t>Prestación de servicios profesionales para desarrollar e  implementar  componentes temáticos  del catastro requeridos en los  procesos de formación de socios estratégicos  de la Dirección de Investigación y Prospectiva.</t>
  </si>
  <si>
    <t>DIP-55 Experto Tematico</t>
  </si>
  <si>
    <t>Prestación de servicios profesionales para el soporte en la gestión de convenios de la Dirección de Investigación y Prospectiva</t>
  </si>
  <si>
    <t>DIP-56 Gestión de convenios</t>
  </si>
  <si>
    <t xml:space="preserve">Prestación de servicios profesionales  para el acompañamiento técnico  de los proyectos y actividades estratégicas  de la  Dirección de Investigación y Prospectiva. </t>
  </si>
  <si>
    <t>Prestación de servicios profesionales para apoyar el  desarrollo de proyectos de aplicaciones en tecnologías de la información geográfica a cargo de la Dirección de Investigación y Prospectiva.</t>
  </si>
  <si>
    <t>DIP-12 Apoyo Investigación</t>
  </si>
  <si>
    <t>Prestación de servicios profesionales para apoyar el procesamiento  y análisis de datos  geoespaciales y alfanúmericos requeridos en los proyectos de investigación,  innovación y desarrollo de aplicaciones en tecnologías de la información geográfica, de la Dirección de Investigación y Prospectiva.</t>
  </si>
  <si>
    <t>Prestación de servicios profesionales para la realización de proyectos de investigación,  desarrollo tecnológico y  estudios de vigilancia tecnológica basados en el análisis de datos en el marco de los proyectos  de la Dirección de Investigación y prospectiva</t>
  </si>
  <si>
    <t>DIP-13 Investigador  Junior</t>
  </si>
  <si>
    <t>Prestación de servicios profesionales para realizar seguimiento y control de las actividades planeadas  así como la gestión presupuestal requerida  por la Dirección de Investigación y Prospectiva.</t>
  </si>
  <si>
    <t>DIP-57 Profesional elementos de planeación y financiero</t>
  </si>
  <si>
    <t>Prestación de servicios profesionales para realizar la gestión, revisión, consolidación  y seguimiento de los contratos y convenios  a cargo de la Dirección de Investigación y Prospectiva</t>
  </si>
  <si>
    <t>DIP-58 Profesional Juridico transversal</t>
  </si>
  <si>
    <t>Prestación de servicios profesionales para realizar actividades de desarrollo, ajuste, publicación de funcionalidades y documentación técnica asociada de la etapa de desarrollo y soporte de lo proyecto de desarrollo de aplicaciones en tecnologías de la información geográfica a cargo de la Dirección de Investigación y Prospectiva.</t>
  </si>
  <si>
    <t>Propios</t>
  </si>
  <si>
    <t>Servicios de asistencia técnica</t>
  </si>
  <si>
    <t>Desarrollar y socializar la asistencia técnica, asesoría y/o consultoría</t>
  </si>
  <si>
    <t>C-0406-1003-2-0-0406005-02-20</t>
  </si>
  <si>
    <t xml:space="preserve">Prestación de servicios profesionales para evaluar, ajustar e implementar servicios y aplicativos web  en sus componentes de frontend y backend para consulta de información derivada de las soluciones de aprendizaje de máquina de la Dirección de Investigación y prospectiva.
</t>
  </si>
  <si>
    <t>FUENTE-RECURSO</t>
  </si>
  <si>
    <t>14 PGN NACIÓN- PRÉSTAMOS DESTINACIÓN ESPECIFICA</t>
  </si>
  <si>
    <t>20 PGN PROPIOS-INGRESOS CORRIENTES</t>
  </si>
  <si>
    <t>Diccionario productos Plan Estatégico Institucional</t>
  </si>
  <si>
    <t>Id_OE</t>
  </si>
  <si>
    <t xml:space="preserve">OE_ Nombre corto </t>
  </si>
  <si>
    <t>Id_Est</t>
  </si>
  <si>
    <t>Est_ Nombre corto</t>
  </si>
  <si>
    <t>Id_Prod</t>
  </si>
  <si>
    <t>Nombre producto</t>
  </si>
  <si>
    <t>Completo producto</t>
  </si>
  <si>
    <t>O1</t>
  </si>
  <si>
    <t>Capital humano y socios estratégicos competentes</t>
  </si>
  <si>
    <t>O1E1</t>
  </si>
  <si>
    <t>Construcción y generación de capacidades sectoriales, multinivel y ciudadana</t>
  </si>
  <si>
    <t>O1E1P1</t>
  </si>
  <si>
    <t>Modelo Integrado de Talento Humano</t>
  </si>
  <si>
    <t>O1E1P2</t>
  </si>
  <si>
    <t>Plan de acompañamiento a gestores catastrales para el fortalecimiento de competencias</t>
  </si>
  <si>
    <t>O1E1P3</t>
  </si>
  <si>
    <t>Empoderamiento a las comunidades étnicas y campesinas respecto a la gestión catastral</t>
  </si>
  <si>
    <r>
      <rPr>
        <sz val="11"/>
        <rFont val="Verdana"/>
        <family val="2"/>
      </rPr>
      <t>Empoderamiento a las comunidades étnicas y campesinas respecto a la gestión catastral</t>
    </r>
    <r>
      <rPr>
        <sz val="11"/>
        <color rgb="FFFF0000"/>
        <rFont val="Verdana"/>
        <family val="2"/>
      </rPr>
      <t xml:space="preserve">
</t>
    </r>
  </si>
  <si>
    <t>O1E1P4</t>
  </si>
  <si>
    <t>Plan Estratégico sobre uso y apropiación de herramientas tecnológicas formulado y arpobado</t>
  </si>
  <si>
    <t xml:space="preserve">Plan Estratégico sobre uso y apropiación de herramientas tecnológicas implementado </t>
  </si>
  <si>
    <t>O2</t>
  </si>
  <si>
    <t>Modelo de Gestión Integrado</t>
  </si>
  <si>
    <t>O2E1</t>
  </si>
  <si>
    <t>Proceso integral de administración y gestión del territorio</t>
  </si>
  <si>
    <t>O2E1P1</t>
  </si>
  <si>
    <t>Propuesta técnica para el mejoramiento del modelo de operación del Sistema de Administración de Tierras-SAT para que el IGAC como máxima autoridad catastral participe positivamente con otras entidades que por sus competencias y roles se articulan en una cadena de valor pública en la gestión de tierras y el territorio</t>
  </si>
  <si>
    <t>O2E1P2</t>
  </si>
  <si>
    <t>Modelo de negocio y mapa de procesos orientado al Sistema de Administración de Tierras - SAT</t>
  </si>
  <si>
    <t>O2E2</t>
  </si>
  <si>
    <t>Cambios organizacionales y estructurales</t>
  </si>
  <si>
    <t>O2E2P1</t>
  </si>
  <si>
    <t>Rediseño y modernización institucional</t>
  </si>
  <si>
    <t>O2E1P3</t>
  </si>
  <si>
    <t>Políticas del MIPG implementadas</t>
  </si>
  <si>
    <t>O2E1P4</t>
  </si>
  <si>
    <t>Sistema de calidad implementado</t>
  </si>
  <si>
    <t>O2E1P5</t>
  </si>
  <si>
    <t>Costos asociados a la oferta de productos y servicios de la entidad</t>
  </si>
  <si>
    <t>O3</t>
  </si>
  <si>
    <t>O3E1</t>
  </si>
  <si>
    <t>Administración y manejo de datos e información geográfica de alta calidad</t>
  </si>
  <si>
    <t>O3E1P1</t>
  </si>
  <si>
    <t>Modelo de aseguramiento y control de la calidad de la cadena de valor pública de la gestión de la tierra y el territorio diseñado/estandarizado/implementado</t>
  </si>
  <si>
    <t>O3E1P2</t>
  </si>
  <si>
    <t>Área del país con cubrimiento de cartografía básica actualizada</t>
  </si>
  <si>
    <t>O3E1P3</t>
  </si>
  <si>
    <t xml:space="preserve">Área de país con ampliación de cobertura de la red geodésica nacional </t>
  </si>
  <si>
    <t>O3E1P4</t>
  </si>
  <si>
    <t xml:space="preserve">Red geodésica activa nacional en funcionamiento </t>
  </si>
  <si>
    <t>O3E1P5</t>
  </si>
  <si>
    <t xml:space="preserve">Documento de lineamientos para la Gobernanza del Dato Geográfico 
</t>
  </si>
  <si>
    <t>O3E1P6</t>
  </si>
  <si>
    <t>Área geográfica del país con identificación del uso y cobertura de la tierra</t>
  </si>
  <si>
    <t>O3E1P7</t>
  </si>
  <si>
    <t>Área geográfica del país con la clasificación de las Áreas Homogéneas de Tierras-AHT</t>
  </si>
  <si>
    <t>O3E1P8</t>
  </si>
  <si>
    <t>O3E1P9</t>
  </si>
  <si>
    <t>Laboratorio Nacional de Suelos dotado en el marco del proceso de modernización</t>
  </si>
  <si>
    <t>O3E1P10</t>
  </si>
  <si>
    <t>O3E2</t>
  </si>
  <si>
    <t>O3E2P1</t>
  </si>
  <si>
    <t>Respuesta efectiva al ciudadano sobre los trámites radicados de conservación</t>
  </si>
  <si>
    <t>O3E2P2</t>
  </si>
  <si>
    <t>Área geográfica del país con catastro actualizado</t>
  </si>
  <si>
    <t>O3E2P3</t>
  </si>
  <si>
    <t xml:space="preserve">Actualización del Modelo LADM - COL con variables mínimas  para la captura de datos catastrales definidas 
</t>
  </si>
  <si>
    <t>O3E3</t>
  </si>
  <si>
    <t>Marco de gobernanza de datos con visión completa e integral</t>
  </si>
  <si>
    <t>O3E3P1</t>
  </si>
  <si>
    <t xml:space="preserve">Adopción de modelos valuativos con fines ambientales 
</t>
  </si>
  <si>
    <t>O3E3P2</t>
  </si>
  <si>
    <t xml:space="preserve">Documento técnico de caracterización geográfica para el OT
</t>
  </si>
  <si>
    <r>
      <t xml:space="preserve">Documento técnico de caracterización geográfica para el OT
</t>
    </r>
    <r>
      <rPr>
        <sz val="11"/>
        <color rgb="FFFF0000"/>
        <rFont val="Verdana"/>
        <family val="2"/>
      </rPr>
      <t xml:space="preserve">
</t>
    </r>
  </si>
  <si>
    <t>O3E3P3</t>
  </si>
  <si>
    <t>O3E3P4</t>
  </si>
  <si>
    <t>Marco de Gobernanza de Datos</t>
  </si>
  <si>
    <t>O4</t>
  </si>
  <si>
    <t>Regulación y política pública con enfoque territorial</t>
  </si>
  <si>
    <t>O4E1</t>
  </si>
  <si>
    <t xml:space="preserve">Modelo de gestión </t>
  </si>
  <si>
    <t>O4E1P1</t>
  </si>
  <si>
    <t>Modelos, lineamientos e instrumentos para la generación de alianzas multisectoriales definidos según las necesidades de los territorios y el Gobierno Nacional  diseñado/estandarizado/implementado</t>
  </si>
  <si>
    <t>O4E2</t>
  </si>
  <si>
    <t>Modificación y formulación de normativa de regulación técnica</t>
  </si>
  <si>
    <t>O4E2P1</t>
  </si>
  <si>
    <t>Actualización, estandarización, simplificación y consolidación del modelo de regulación en todos los temas que son competencia del instituto</t>
  </si>
  <si>
    <t>O4E3</t>
  </si>
  <si>
    <t>Profundización en el uso de información para la toma de decisiones</t>
  </si>
  <si>
    <t>O4E3P1</t>
  </si>
  <si>
    <t xml:space="preserve">Asistencia técnica para el uso de la información que genera la entidad (agrológica, geográfica, geodésica y catastral) en los procesos de formulación e implementación de políticas publicas de administración y gestión del territorio. </t>
  </si>
  <si>
    <t>O5</t>
  </si>
  <si>
    <t>Gestión del conocimiento para la innovación aplicada</t>
  </si>
  <si>
    <t>O5E1</t>
  </si>
  <si>
    <t>Producción de conocimiento aplicada orientada por la innovación</t>
  </si>
  <si>
    <t>O5E1P1</t>
  </si>
  <si>
    <t>Proyectos de innovación, investigación y prospectiva aplicados, dirigidos al mejoramiento de los procesos y la gestión misional de la entidad</t>
  </si>
  <si>
    <t>O5E1P2</t>
  </si>
  <si>
    <t>Observatorios para la investigación, análisis y registro de información geográfica, geodésica, agrológica y catastral operando</t>
  </si>
  <si>
    <t>O5E1P3</t>
  </si>
  <si>
    <t>Lineamientos para conformación del observatorio de ordenamiento territorial</t>
  </si>
  <si>
    <t>O5E1P4</t>
  </si>
  <si>
    <t>Planes de Ordenamiento Territorial incorporados a la plataforma Colombia OT</t>
  </si>
  <si>
    <t>O5E1P5</t>
  </si>
  <si>
    <t>Diseño de un sistema/modelo de analítica de datos y prospectiva que permita la exploración de alternativas y su aplicación en temas estratégicos para el instituto, como la valoración ecosistémica y patrimonial aplicables/relacionadas, entre otras, con áreas del territorio nacional con valor ambiental y de comunidades étnicas.}</t>
  </si>
  <si>
    <t>O6</t>
  </si>
  <si>
    <t>Automatización, integración e interoperabilidad para el territorio.</t>
  </si>
  <si>
    <t>O6E1</t>
  </si>
  <si>
    <t>Fortalecimineto y optinicación de TIC para la gestión abierta y efectiva de información geográfica</t>
  </si>
  <si>
    <t>O6E1P1</t>
  </si>
  <si>
    <t>O6E1P2</t>
  </si>
  <si>
    <t xml:space="preserve">Procesos tecnológicos  y sistemas de información integrados y mejorados que permitan la transformación digital de instituto </t>
  </si>
  <si>
    <t>O6E2</t>
  </si>
  <si>
    <t>Integración con otros sistemas de administración del territorio</t>
  </si>
  <si>
    <t>O6E2P1</t>
  </si>
  <si>
    <t>Modelo de Interoperabilidad Implementado</t>
  </si>
  <si>
    <t>O6E2P2</t>
  </si>
  <si>
    <t>Evaluación periódica de satisfacción de los usuarios y las instituciones responsables de la gestión de información frente a la integración alcanzada para el catastro predial</t>
  </si>
  <si>
    <t>O7</t>
  </si>
  <si>
    <t>Posicionamiento institucional</t>
  </si>
  <si>
    <t>O7E1</t>
  </si>
  <si>
    <t>Intervención con enfoque diferencial territorial, participativo y generador de valor público</t>
  </si>
  <si>
    <t>O7E1P1</t>
  </si>
  <si>
    <t>O7E2</t>
  </si>
  <si>
    <t>Posicionamiento nacional e internacional del IGAC</t>
  </si>
  <si>
    <t>O7E2P1</t>
  </si>
  <si>
    <t>Fortalecimiento de las alianzas estratégicas de cooperación internacional de la entidad</t>
  </si>
  <si>
    <t>O7E3</t>
  </si>
  <si>
    <t xml:space="preserve">Territorialización de la gestión </t>
  </si>
  <si>
    <t>O7E3P1</t>
  </si>
  <si>
    <t>Fortalecimiento de la oferta de servicios de la entidad</t>
  </si>
  <si>
    <t>O7E4</t>
  </si>
  <si>
    <t>Ampliación de los canales de comunicación y apropiación de servicios</t>
  </si>
  <si>
    <t>O7E4P1</t>
  </si>
  <si>
    <t>Garantizar la rendición de cuentas permanente para la ciudadanía</t>
  </si>
  <si>
    <t>O7E4P2</t>
  </si>
  <si>
    <t>Evaluación de las expectativas de la ciudadanía en materia de servicio y calidad en la atención</t>
  </si>
  <si>
    <t>O7E4P3</t>
  </si>
  <si>
    <t>Oportunidad en la respuesta de PQRSDF a nivel nacional</t>
  </si>
  <si>
    <t>O7E4P4</t>
  </si>
  <si>
    <t>Mejoramiento en la prestación del servicio a la ciudadanía</t>
  </si>
  <si>
    <t>O7E4P5</t>
  </si>
  <si>
    <t>Implementación del plan de comunicaciones de la entidad</t>
  </si>
  <si>
    <t>O7E2P2</t>
  </si>
  <si>
    <t>Plan de mejoramiento para el posicionamiento del IGAC como institución técnico científica implementado con base en el diagnóstico</t>
  </si>
  <si>
    <t>Categorías de programación interna de gastos</t>
  </si>
  <si>
    <t>ID_comp</t>
  </si>
  <si>
    <t>Componente de gasto</t>
  </si>
  <si>
    <t>Columna2</t>
  </si>
  <si>
    <t>Id_cat</t>
  </si>
  <si>
    <t>Categoría detallada</t>
  </si>
  <si>
    <t>Listado Categorías detalladas</t>
  </si>
  <si>
    <t>ACT</t>
  </si>
  <si>
    <t>Adquisición de activos no financieros</t>
  </si>
  <si>
    <t>Edificaciones y estructuras</t>
  </si>
  <si>
    <t>Equipo de transporte</t>
  </si>
  <si>
    <t>Maquinaria de informática y oficina</t>
  </si>
  <si>
    <t>Aparatos de precisión</t>
  </si>
  <si>
    <t>Activos diferentes de maquinaria y equipo</t>
  </si>
  <si>
    <t>Software y gastos de desarrollo</t>
  </si>
  <si>
    <t>Tierras y terrenos</t>
  </si>
  <si>
    <t>MYS</t>
  </si>
  <si>
    <t>Adquisición de materiales y suministros</t>
  </si>
  <si>
    <t>Combustibles</t>
  </si>
  <si>
    <t>Elementos de Protección Personal</t>
  </si>
  <si>
    <t>Papelería e impresión</t>
  </si>
  <si>
    <t>Libros y publicaciones</t>
  </si>
  <si>
    <t>Insumos de laboratorio</t>
  </si>
  <si>
    <t>Maquinaria y equipo (no activo)</t>
  </si>
  <si>
    <t>Adquisición materiales y suministros n.c.p.</t>
  </si>
  <si>
    <t>SER</t>
  </si>
  <si>
    <t>Adquisición de servicios</t>
  </si>
  <si>
    <t>Servicios de adecuación y construcción</t>
  </si>
  <si>
    <t>Servicios de aseo y cafetería</t>
  </si>
  <si>
    <t>Servicios de transporte terrestre de pasajeros</t>
  </si>
  <si>
    <t>Servicios de transporte aéreo de pasajeros</t>
  </si>
  <si>
    <t>Servicios de transporte de carga</t>
  </si>
  <si>
    <t>Adquisición de servicios- Servicios postales y de mensajería</t>
  </si>
  <si>
    <t>Arrendamiento de bienes inmuebles</t>
  </si>
  <si>
    <t>Arrendamiento de maquinaria y equipo</t>
  </si>
  <si>
    <t>Seguros</t>
  </si>
  <si>
    <t>Servicios personales indirectos</t>
  </si>
  <si>
    <t>Servicios de telecomunicaciones</t>
  </si>
  <si>
    <t>Servicios de comidas contratadas</t>
  </si>
  <si>
    <t>Mantenimiento de maquinaria y equipo</t>
  </si>
  <si>
    <t>Mantenimiento ascensores</t>
  </si>
  <si>
    <t>Suscripciones</t>
  </si>
  <si>
    <t xml:space="preserve"> Servicios de consultoría o gestión (p. jurídicas)</t>
  </si>
  <si>
    <t>Servicios de mantenimiento y cuidado del paisaje</t>
  </si>
  <si>
    <t>Paquetes de software</t>
  </si>
  <si>
    <t>Capacitaciones</t>
  </si>
  <si>
    <t>Bienestar</t>
  </si>
  <si>
    <t>Seguridad y Vigilancia</t>
  </si>
  <si>
    <t>VIAT</t>
  </si>
  <si>
    <t>Viáticos y gastos de viaje</t>
  </si>
  <si>
    <t>Consulta roles</t>
  </si>
  <si>
    <t>Área</t>
  </si>
  <si>
    <t>Consecutivo</t>
  </si>
  <si>
    <t>Id_Rol</t>
  </si>
  <si>
    <t>Descripción</t>
  </si>
  <si>
    <t>Listado prel_roles</t>
  </si>
  <si>
    <t>SUBGRAL</t>
  </si>
  <si>
    <t>Apoyo transversal</t>
  </si>
  <si>
    <t>Apoyo contractual y administrativo</t>
  </si>
  <si>
    <t>Apoyo jurídico</t>
  </si>
  <si>
    <t>Asesores expertos</t>
  </si>
  <si>
    <t>Perfil social</t>
  </si>
  <si>
    <t>Coordinadora Analítica</t>
  </si>
  <si>
    <t>Coordinadora de equipo</t>
  </si>
  <si>
    <t>Estadísticos y muestristas</t>
  </si>
  <si>
    <t>Apoyo fiscal</t>
  </si>
  <si>
    <t>Programador</t>
  </si>
  <si>
    <t>Ingeniero SIG</t>
  </si>
  <si>
    <t>DTI</t>
  </si>
  <si>
    <t>Gerente Proyecto TI</t>
  </si>
  <si>
    <t>Desarrollador Software</t>
  </si>
  <si>
    <t>Analista Requerimientos</t>
  </si>
  <si>
    <t>Analista Pruebas</t>
  </si>
  <si>
    <t>Líder Técnico</t>
  </si>
  <si>
    <t>Web Master</t>
  </si>
  <si>
    <t>Arquitecto TI</t>
  </si>
  <si>
    <t>Soporte Mesa Servicios TI</t>
  </si>
  <si>
    <t>Gestor de Información</t>
  </si>
  <si>
    <t>Oficial Seguridad Información</t>
  </si>
  <si>
    <t>Soporte Infraestructura TI</t>
  </si>
  <si>
    <t>Administración Infraestructura TI</t>
  </si>
  <si>
    <t>Apoyo Administrativo</t>
  </si>
  <si>
    <t>Apoyo Jurídico</t>
  </si>
  <si>
    <t>Apoyo Técnico TI</t>
  </si>
  <si>
    <t>Gestor Estratégico TI</t>
  </si>
  <si>
    <t>Gestor de Innovación</t>
  </si>
  <si>
    <t>DGIG</t>
  </si>
  <si>
    <t>Abogado contractual  senior</t>
  </si>
  <si>
    <t>Abogado DGIG</t>
  </si>
  <si>
    <t>Abogado junior</t>
  </si>
  <si>
    <t>Abogados de apoyo</t>
  </si>
  <si>
    <t>Aplicaciones -  funcionalidades</t>
  </si>
  <si>
    <t>Aplicaciones - cargue información</t>
  </si>
  <si>
    <t>Aplicaciones - desarrolladores</t>
  </si>
  <si>
    <t>Aplicaciones - diseñador</t>
  </si>
  <si>
    <t>Apoyo Profesional</t>
  </si>
  <si>
    <t xml:space="preserve">Apoyo Técnico </t>
  </si>
  <si>
    <t xml:space="preserve">Apoyo Estrategias </t>
  </si>
  <si>
    <t>Apoyo planeación</t>
  </si>
  <si>
    <t>Apoyo Técnico - DGIG</t>
  </si>
  <si>
    <t>Apoyos DGIG</t>
  </si>
  <si>
    <t>Asesor DGIG Estrátegico</t>
  </si>
  <si>
    <t>Control operación avión y comisiones.</t>
  </si>
  <si>
    <t>Desarrollador aplicaciones validación</t>
  </si>
  <si>
    <t>Enlaces territoriales</t>
  </si>
  <si>
    <t>Ingeniero de sistemas</t>
  </si>
  <si>
    <t>Ingeniero electrónico</t>
  </si>
  <si>
    <t>Líder administrativo, financiero y de planeación</t>
  </si>
  <si>
    <t>Lider financiero</t>
  </si>
  <si>
    <t>Lider jurídico</t>
  </si>
  <si>
    <t>Lider Ordenamiento Territorial</t>
  </si>
  <si>
    <t>Lider producción cartográfica</t>
  </si>
  <si>
    <t>Profesional propuestas técnico ecónomicas</t>
  </si>
  <si>
    <t>Profesional reportes planeación y SGI</t>
  </si>
  <si>
    <t>Profesional seguimiento y control procesos cartográficos</t>
  </si>
  <si>
    <t>Profesionales apoyo seguimiento producción</t>
  </si>
  <si>
    <t>Respuesta solicitudes contactenos/SIGAC/ Colombia en mapas (entregas catastro)</t>
  </si>
  <si>
    <t>DGC</t>
  </si>
  <si>
    <t>Profesional  Calidad SGC</t>
  </si>
  <si>
    <t>Profesional ambiental</t>
  </si>
  <si>
    <t>Lider Componente Economico</t>
  </si>
  <si>
    <t>Profesional Social</t>
  </si>
  <si>
    <t>Profesional Sig</t>
  </si>
  <si>
    <t>Técnico Conservación</t>
  </si>
  <si>
    <t>Técnico Profesional Conservación</t>
  </si>
  <si>
    <t>Lider Conservación</t>
  </si>
  <si>
    <t>Apoyo Administrativo Conservación</t>
  </si>
  <si>
    <t>Tecnico profesional 2 Conservación - Resolución Conjunta</t>
  </si>
  <si>
    <t>Tecnico profesional Conservación - Resolución Conjunta</t>
  </si>
  <si>
    <t>Lider Abogado Resolución conjunta</t>
  </si>
  <si>
    <t>Abogado Resolución conjunta</t>
  </si>
  <si>
    <t>Asesora Jurídica</t>
  </si>
  <si>
    <t>Asesora Transversal</t>
  </si>
  <si>
    <t>Asesora Fuentes De Financiación</t>
  </si>
  <si>
    <t>Asesor Temas Conceptuales</t>
  </si>
  <si>
    <t>Seguimiento A La Supervisón - Transversal</t>
  </si>
  <si>
    <t>Temas Económicos-Estudios De Mercado</t>
  </si>
  <si>
    <t>Asesor Temas Conceptuales (Tecnico Tierras)</t>
  </si>
  <si>
    <t xml:space="preserve">Profesional Fuentes De Financiación 2 </t>
  </si>
  <si>
    <t>Líder 1-Ladmcol</t>
  </si>
  <si>
    <t>Profesional Ladmcol</t>
  </si>
  <si>
    <t>Profesional En Bpm (Procesos-Conservación) (Sistema de Gestión Catastral)</t>
  </si>
  <si>
    <t>Profesional En Bpm (Procesos-Actualización)(Sistema de Gestión Catastral)</t>
  </si>
  <si>
    <t>Lider Funcional Nuevo Snc (Actualización) (Sistema de Gestión Catastral)</t>
  </si>
  <si>
    <t>Lider Funcional Nuevo Snc (Conservación) (Sistema de Gestión Catastral)</t>
  </si>
  <si>
    <t>Líder Funcional Y Administrador (Rdm Sinic)</t>
  </si>
  <si>
    <t>Profesional Sig SGC (Sistema de Gestión Catastral)</t>
  </si>
  <si>
    <t>Profesional SGC  (Sistema de Gestión Catastral)</t>
  </si>
  <si>
    <t>Profesional  (Sistema de Gestión Catastral)</t>
  </si>
  <si>
    <t>Arquitecto Empresarial (Procesos)  (Sistema de Gestión Catastral)</t>
  </si>
  <si>
    <t xml:space="preserve">Profesional funcional de SNC y de captura de información predial </t>
  </si>
  <si>
    <t>Analista de incidentes y requerimientos</t>
  </si>
  <si>
    <t>Profesional de gestión de proyectos y requerimietos VIVI</t>
  </si>
  <si>
    <t>Apoyo profesional (Sistema de Gestión Catastral)</t>
  </si>
  <si>
    <t>Control Calidad de Reconocimiento Segundas Instancias</t>
  </si>
  <si>
    <t>Abogado Contractual</t>
  </si>
  <si>
    <t>Técnico de Cuentas</t>
  </si>
  <si>
    <t>Abogado Contractual Bancos</t>
  </si>
  <si>
    <t>Abogado lider Contractual</t>
  </si>
  <si>
    <t>Seguimiento Administrativo Y Cuentas</t>
  </si>
  <si>
    <t>Abogado Contractual Junior</t>
  </si>
  <si>
    <t xml:space="preserve">Seguimiento Administrativo </t>
  </si>
  <si>
    <t>Abogado Contractual Junior Bancos</t>
  </si>
  <si>
    <t>Lider Financiero</t>
  </si>
  <si>
    <t>Profesional Financiero -ingresos</t>
  </si>
  <si>
    <t>Apoyo Profesional financiero</t>
  </si>
  <si>
    <t>Abogado transversal (tutelas)</t>
  </si>
  <si>
    <t>Lider Abogados</t>
  </si>
  <si>
    <t>Apoyo Juridico Junior</t>
  </si>
  <si>
    <t>Topografo</t>
  </si>
  <si>
    <t>Profesional Tierras - Ingeniero Catastral</t>
  </si>
  <si>
    <t>Técnico Cifras Tierras</t>
  </si>
  <si>
    <t>Apoyo Abogado Tierras</t>
  </si>
  <si>
    <t>Técnico Administrativo Tierras</t>
  </si>
  <si>
    <t>Auxiliar De Apoyo</t>
  </si>
  <si>
    <t>Control De Calidad</t>
  </si>
  <si>
    <t>Correspondencia, Archivo Y Documentación</t>
  </si>
  <si>
    <t>Componente Economico</t>
  </si>
  <si>
    <t>Avaluador Regional</t>
  </si>
  <si>
    <t>Apoyo y seguimiento a la gestión</t>
  </si>
  <si>
    <t xml:space="preserve">Perito Junior </t>
  </si>
  <si>
    <t>Avaluos- normativa</t>
  </si>
  <si>
    <t>Perito Regional</t>
  </si>
  <si>
    <t>Ejecutores y Control de Calidad ZH</t>
  </si>
  <si>
    <t>Presupuesto tipologias</t>
  </si>
  <si>
    <t>Lider administrativo avaluos</t>
  </si>
  <si>
    <t>Profesional Financiero -ingresos Avaluos</t>
  </si>
  <si>
    <t>Asesor Abogado avaluos</t>
  </si>
  <si>
    <t>Seguimiento técnico componente economico</t>
  </si>
  <si>
    <t>Coordinador componente economico</t>
  </si>
  <si>
    <t>Abogado junio avaluos</t>
  </si>
  <si>
    <t>componente economico revisor de ZH</t>
  </si>
  <si>
    <t>Presupuesto de Obras</t>
  </si>
  <si>
    <t>Presupuesto de Obras-junior</t>
  </si>
  <si>
    <t>Ingeniero-Economista</t>
  </si>
  <si>
    <t>Control de Calidad Zonas</t>
  </si>
  <si>
    <t>Profesional SIG avaluos</t>
  </si>
  <si>
    <t>Catastrales SIG</t>
  </si>
  <si>
    <t>Gestor cruce Base Datos</t>
  </si>
  <si>
    <t>Calidad Interrelacion Catastro Registro</t>
  </si>
  <si>
    <t xml:space="preserve">Profesionales Control evaluación de calidad </t>
  </si>
  <si>
    <t xml:space="preserve">Lider de evaluación de calidad </t>
  </si>
  <si>
    <t>Apoyo Software Cica</t>
  </si>
  <si>
    <t>Profesional Componente Fisico</t>
  </si>
  <si>
    <t>Validación información catastral</t>
  </si>
  <si>
    <t>Lider-Abogado Componente Juridico catastral</t>
  </si>
  <si>
    <t xml:space="preserve">Abogado Componente Juridico catastral </t>
  </si>
  <si>
    <t>Apoyo Abogado Componente Juridico catastral</t>
  </si>
  <si>
    <t>Apoyo Diagnóstico</t>
  </si>
  <si>
    <t xml:space="preserve">Apoyo Diagnóstico información jurídica </t>
  </si>
  <si>
    <t>Apoyo Diagnóstico seguimiento y control</t>
  </si>
  <si>
    <t>Apoyo Diagnóstico control de reconocimiento</t>
  </si>
  <si>
    <t>Líder Prereconocimiento / Diagnóstico</t>
  </si>
  <si>
    <t>Líder Seguimiento/Monitoreo</t>
  </si>
  <si>
    <t>Profesional Indicadores</t>
  </si>
  <si>
    <t>Profesional Indicadores (Power Bi)</t>
  </si>
  <si>
    <t>Seguimiento Costos Proyectos</t>
  </si>
  <si>
    <t>Lider administrativo Proyectos</t>
  </si>
  <si>
    <t>Profesional  integral SIG-oficina</t>
  </si>
  <si>
    <t>Profesional Sig Gestion De Información Catastral</t>
  </si>
  <si>
    <t>Sig-Senior Gestion De Información Catastral</t>
  </si>
  <si>
    <t>Apoyo Técnico Gestion De Información Catastral</t>
  </si>
  <si>
    <t>Alfanumerica Y Estadistica</t>
  </si>
  <si>
    <t>Líder Modelamiento Procesos</t>
  </si>
  <si>
    <t>Gerente Proyectos</t>
  </si>
  <si>
    <t>Gerente Proyectos junior</t>
  </si>
  <si>
    <t>Líder Gerentes Proyectos</t>
  </si>
  <si>
    <t>Transversales Subdirección Operación Proyectos</t>
  </si>
  <si>
    <t>Profesional Calidad Oficina</t>
  </si>
  <si>
    <t>Profesional de calidad juridica</t>
  </si>
  <si>
    <t xml:space="preserve">Control de calidad consolidación </t>
  </si>
  <si>
    <t>ICARE-abogado</t>
  </si>
  <si>
    <t>Sguimiento transversal proyectos</t>
  </si>
  <si>
    <t>Documentación Y Seguimiento Transversal</t>
  </si>
  <si>
    <t>Líder Sistema Archivos</t>
  </si>
  <si>
    <t>Enlace Con Snc Para La Operación</t>
  </si>
  <si>
    <t>Seguimiento y monitereo proyectos</t>
  </si>
  <si>
    <t>Seguimiento municipios</t>
  </si>
  <si>
    <t>Asesor Tecnico Proyectos</t>
  </si>
  <si>
    <t>Estadistico</t>
  </si>
  <si>
    <t>Asesor Juridico- contractual</t>
  </si>
  <si>
    <t>DRH</t>
  </si>
  <si>
    <t>Apoyos técnicos habilitación</t>
  </si>
  <si>
    <t>Profesionales técnicos de habilitación</t>
  </si>
  <si>
    <t>Profesionales jurídicos de habilitación</t>
  </si>
  <si>
    <t>Profesionales financieros de habilitación</t>
  </si>
  <si>
    <t>Profesionales técnicos de Regulación</t>
  </si>
  <si>
    <t>Profesionales jurídicos de Regulación</t>
  </si>
  <si>
    <t>Profesionales técnicos SINIC</t>
  </si>
  <si>
    <t>Profesional administrativo transversal</t>
  </si>
  <si>
    <t>Profesional jurídico contractual transversal</t>
  </si>
  <si>
    <t>Profesional técnico transversal</t>
  </si>
  <si>
    <t>Profesional jurídico transversal</t>
  </si>
  <si>
    <t>DCI</t>
  </si>
  <si>
    <t>Profesionales Auditores internos.</t>
  </si>
  <si>
    <t>OAP</t>
  </si>
  <si>
    <t>Enlaces de planeación</t>
  </si>
  <si>
    <t>Profesional de automatización</t>
  </si>
  <si>
    <t>Profesional líder arquitectura de procesos </t>
  </si>
  <si>
    <t>Profesional control documental y arquitectura de procesos junior </t>
  </si>
  <si>
    <t>Profesional líder implementación SGI</t>
  </si>
  <si>
    <t>Profesional Junior implementación SGI </t>
  </si>
  <si>
    <t>Profesional Sistema de Gestión Ambiental. </t>
  </si>
  <si>
    <t>Profesional implementación Sistema Gestión de Seguridad de la Información. </t>
  </si>
  <si>
    <t>Profesional regalías y formulación- reformulación de proyectos. </t>
  </si>
  <si>
    <t>Profesional seguimiento de indicadores y estructuración de informes. </t>
  </si>
  <si>
    <t>ORC</t>
  </si>
  <si>
    <t>Accesibilidad / lenguaje claro</t>
  </si>
  <si>
    <t>Museos Nacionales Suelos y Geografía y Cartografía</t>
  </si>
  <si>
    <t>Jurídico</t>
  </si>
  <si>
    <t>Ciencia de Datos / Reportes</t>
  </si>
  <si>
    <t>Biblioteca, Hemeroteca, Mapoteca</t>
  </si>
  <si>
    <t>Mapoteca - Inventarios</t>
  </si>
  <si>
    <t>Hemeroteca - Inventarios</t>
  </si>
  <si>
    <t>Estrategia / Planes</t>
  </si>
  <si>
    <t>Canales / Política</t>
  </si>
  <si>
    <t>COMUN</t>
  </si>
  <si>
    <t>Líder de comunicación externa</t>
  </si>
  <si>
    <t xml:space="preserve"> Líder de comunicación interna  </t>
  </si>
  <si>
    <t>Enlaces Senior  </t>
  </si>
  <si>
    <t>Enlaces Junior  </t>
  </si>
  <si>
    <t>Community manager </t>
  </si>
  <si>
    <t>Diseñador Senior </t>
  </si>
  <si>
    <t>Audiovisual Senior  </t>
  </si>
  <si>
    <t>STH</t>
  </si>
  <si>
    <t>SAF</t>
  </si>
  <si>
    <t>Por definir</t>
  </si>
  <si>
    <t>COMER</t>
  </si>
  <si>
    <t>OAJ</t>
  </si>
  <si>
    <t>DIP</t>
  </si>
  <si>
    <t>Prestación de servicios de apoyo a la Gestión para llevar a cabo los programas y proyectos del Plan Institucional de Capacitación de la entidad.</t>
  </si>
  <si>
    <t>julio</t>
  </si>
  <si>
    <t>Diseño metodológico de la Escuela IGAC dirigida a quienes laboran en el Instituto y análisis, actualización y diseño de contenidos de los módulos existentes y a crear en la plataforma telecentro.</t>
  </si>
  <si>
    <t>Financiación de participación en actividades académicas informales para la actualización de conocimientos de los servidores del Instituto Geográfico Agustín Codazzi.</t>
  </si>
  <si>
    <t>Prestar los servicios de formación y capacitación en alcance al cumplimiento del Plan Institucional de Capacitación, la participación en eventos de educación no formal y el diseño metodológico de la Escuela Telecentro del IGAC</t>
  </si>
  <si>
    <t>noviembre</t>
  </si>
  <si>
    <t>Convenio / Contrato Interadministrativo</t>
  </si>
  <si>
    <t>Adquirir el servicio de formación y entrenamiento para el desarrollo del curso Piloto de Drone para seis (6) servidores del Instituto Geográfico Agustín Codazzi.</t>
  </si>
  <si>
    <t xml:space="preserve">Prestar servicios de apoyo en la subdirección de talento humano en la ejecución de labores administrativas, documental y actualización de bases de datos de los procesos que integran la gestión estratégica de personas </t>
  </si>
  <si>
    <t>C-0499-1003-5-0-0499058-02</t>
  </si>
  <si>
    <t>SER019 Capacitaciones</t>
  </si>
  <si>
    <t>Aplicar los procedimientos para la conservación documental de 1500 Metro lineal.
Ajustar texto Ajustar texto largo de una celda en varias líneas
Combinar y centrar Combinar celdas y alinear al centro el contenido
General
Contabilidad Formatear los datos como moneda (por ejemplo dólares o euros)
Aumentar decimales Mostrar más decimales para mayor precisión
Disminuir decimales Mostrar menos decimales para simplificar los datos
Formato condicional Aplicar formato dinámico basado en datos mediante barras, colores, iconos o crear reglas para la visualización de datos mejorada
Formato Formatear el contenido redimensionando filas y columnas para mejorar la visibilidad
Autosuma (Alt+=) Agrega automáticamente las celdas seleccionadas. El total aparece después de las celdas seleccionadas.
Ordenar y filtrar Organizar y filtrar para consumir los datos
Buscar y seleccionar (CTRL+B) Buscar texto rápidamente y navegar a celdas específicas
Analizar datos Analizar datos para obtener valiosas conclusiones, tendencias y resúmenes
Aplicar los procedimientos para la conservación documental de 1500 Metro lineal.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</si>
</sst>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quot;$&quot;\ #,##0.00_);[Red]\(&quot;$&quot;\ #,##0.00\)"/>
    <numFmt numFmtId="165" formatCode="_-&quot;$&quot;\ * #,##0_-;\-&quot;$&quot;\ * #,##0_-;_-&quot;$&quot;\ * &quot;-&quot;??_-;_-@_-"/>
    <numFmt numFmtId="166" formatCode="&quot;$&quot;\ #,##0"/>
    <numFmt numFmtId="167" formatCode="&quot;$&quot;\ #,##0.00"/>
  </numFmts>
  <fonts count="35" x14ac:knownFonts="1">
    <font>
      <sz val="11"/>
      <color theme="1"/>
      <name val="Calibri"/>
      <family val="2"/>
      <scheme val="minor"/>
    </font>
    <font>
      <b/>
      <sz val="11"/>
      <color theme="0"/>
      <name val="Calibri"/>
      <family val="2"/>
      <scheme val="minor"/>
    </font>
    <font>
      <b/>
      <sz val="10"/>
      <color theme="1"/>
      <name val="Verdana"/>
      <family val="2"/>
    </font>
    <font>
      <b/>
      <sz val="9"/>
      <color indexed="81"/>
      <name val="Tahoma"/>
      <family val="2"/>
    </font>
    <font>
      <sz val="11"/>
      <color theme="1"/>
      <name val="Verdana"/>
      <family val="2"/>
    </font>
    <font>
      <b/>
      <sz val="20"/>
      <color theme="1"/>
      <name val="Verdana"/>
      <family val="2"/>
    </font>
    <font>
      <b/>
      <sz val="11"/>
      <color theme="0"/>
      <name val="Verdana"/>
      <family val="2"/>
    </font>
    <font>
      <sz val="11"/>
      <name val="Verdana"/>
      <family val="2"/>
    </font>
    <font>
      <sz val="11"/>
      <color rgb="FFFF0000"/>
      <name val="Verdana"/>
      <family val="2"/>
    </font>
    <font>
      <sz val="11"/>
      <color rgb="FF000000"/>
      <name val="Verdana"/>
      <family val="2"/>
    </font>
    <font>
      <b/>
      <sz val="18"/>
      <color theme="1"/>
      <name val="Verdana"/>
      <family val="2"/>
    </font>
    <font>
      <sz val="11"/>
      <color theme="0"/>
      <name val="Verdana"/>
      <family val="2"/>
    </font>
    <font>
      <sz val="10"/>
      <color theme="1"/>
      <name val="Verdana"/>
      <family val="2"/>
    </font>
    <font>
      <b/>
      <sz val="10"/>
      <color theme="0"/>
      <name val="Verdana"/>
      <family val="2"/>
    </font>
    <font>
      <sz val="12"/>
      <color theme="1"/>
      <name val="Calibri"/>
      <family val="2"/>
      <scheme val="minor"/>
    </font>
    <font>
      <sz val="10"/>
      <color rgb="FF000000"/>
      <name val="Verdana"/>
      <family val="2"/>
    </font>
    <font>
      <b/>
      <sz val="8"/>
      <color theme="0"/>
      <name val="Calibri"/>
      <family val="2"/>
      <scheme val="minor"/>
    </font>
    <font>
      <sz val="8"/>
      <color theme="1"/>
      <name val="Calibri"/>
      <family val="2"/>
      <scheme val="minor"/>
    </font>
    <font>
      <sz val="11"/>
      <color rgb="FF000000"/>
      <name val="Calibri"/>
      <family val="2"/>
      <scheme val="minor"/>
    </font>
    <font>
      <sz val="11"/>
      <color theme="1"/>
      <name val="Calibri"/>
      <family val="2"/>
      <scheme val="minor"/>
    </font>
    <font>
      <sz val="14"/>
      <color theme="1"/>
      <name val="Arial"/>
      <family val="2"/>
    </font>
    <font>
      <sz val="10"/>
      <name val="Verdana"/>
      <family val="2"/>
    </font>
    <font>
      <sz val="10"/>
      <color theme="1"/>
      <name val="Arial"/>
      <family val="2"/>
    </font>
    <font>
      <sz val="12"/>
      <color theme="1"/>
      <name val="Arial"/>
      <family val="2"/>
    </font>
    <font>
      <sz val="12"/>
      <color rgb="FF000000"/>
      <name val="Arial"/>
      <family val="2"/>
    </font>
    <font>
      <sz val="12"/>
      <name val="Arial"/>
      <family val="2"/>
    </font>
    <font>
      <sz val="12"/>
      <color rgb="FF444444"/>
      <name val="Arial"/>
      <family val="2"/>
    </font>
    <font>
      <sz val="10"/>
      <color rgb="FF000000"/>
      <name val="Arial"/>
      <family val="2"/>
    </font>
    <font>
      <sz val="10"/>
      <name val="Calibri"/>
      <family val="2"/>
      <scheme val="minor"/>
    </font>
    <font>
      <sz val="11"/>
      <color rgb="FF000000"/>
      <name val="Arial"/>
      <family val="2"/>
    </font>
    <font>
      <sz val="8"/>
      <name val="Calibri"/>
      <family val="2"/>
      <scheme val="minor"/>
    </font>
    <font>
      <b/>
      <sz val="12"/>
      <color rgb="FF000000"/>
      <name val="Arial"/>
      <family val="2"/>
    </font>
    <font>
      <b/>
      <sz val="11"/>
      <name val="Calibri"/>
      <family val="2"/>
      <scheme val="minor"/>
    </font>
    <font>
      <b/>
      <sz val="11"/>
      <color theme="1"/>
      <name val="Calibri"/>
      <family val="2"/>
      <scheme val="minor"/>
    </font>
    <font>
      <sz val="12"/>
      <color rgb="FF000000"/>
      <name val="Arial"/>
      <family val="2"/>
    </font>
  </fonts>
  <fills count="28">
    <fill>
      <patternFill patternType="none"/>
    </fill>
    <fill>
      <patternFill patternType="gray125"/>
    </fill>
    <fill>
      <patternFill patternType="solid">
        <fgColor rgb="FF808080"/>
        <bgColor indexed="64"/>
      </patternFill>
    </fill>
    <fill>
      <patternFill patternType="solid">
        <fgColor theme="8" tint="-0.249977111117893"/>
        <bgColor indexed="64"/>
      </patternFill>
    </fill>
    <fill>
      <patternFill patternType="solid">
        <fgColor rgb="FFDBE5F1"/>
        <bgColor indexed="64"/>
      </patternFill>
    </fill>
    <fill>
      <patternFill patternType="solid">
        <fgColor theme="4" tint="0.59999389629810485"/>
        <bgColor indexed="64"/>
      </patternFill>
    </fill>
    <fill>
      <patternFill patternType="solid">
        <fgColor theme="9"/>
        <bgColor indexed="64"/>
      </patternFill>
    </fill>
    <fill>
      <patternFill patternType="solid">
        <fgColor theme="9" tint="0.59999389629810485"/>
        <bgColor indexed="64"/>
      </patternFill>
    </fill>
    <fill>
      <patternFill patternType="solid">
        <fgColor rgb="FF002060"/>
        <bgColor indexed="64"/>
      </patternFill>
    </fill>
    <fill>
      <patternFill patternType="solid">
        <fgColor rgb="FF002060"/>
        <bgColor theme="1"/>
      </patternFill>
    </fill>
    <fill>
      <patternFill patternType="solid">
        <fgColor theme="4" tint="-0.249977111117893"/>
        <bgColor theme="1"/>
      </patternFill>
    </fill>
    <fill>
      <patternFill patternType="solid">
        <fgColor theme="0"/>
        <bgColor indexed="64"/>
      </patternFill>
    </fill>
    <fill>
      <patternFill patternType="solid">
        <fgColor rgb="FFFFFFFF"/>
        <bgColor indexed="64"/>
      </patternFill>
    </fill>
    <fill>
      <patternFill patternType="solid">
        <fgColor indexed="65"/>
        <bgColor indexed="64"/>
      </patternFill>
    </fill>
    <fill>
      <patternFill patternType="solid">
        <fgColor theme="0"/>
        <bgColor theme="0"/>
      </patternFill>
    </fill>
    <fill>
      <patternFill patternType="solid">
        <fgColor theme="3"/>
        <bgColor indexed="64"/>
      </patternFill>
    </fill>
    <fill>
      <patternFill patternType="solid">
        <fgColor theme="9" tint="0.7993408001953185"/>
        <bgColor indexed="64"/>
      </patternFill>
    </fill>
    <fill>
      <patternFill patternType="solid">
        <fgColor theme="8" tint="0.79998168889431442"/>
        <bgColor indexed="65"/>
      </patternFill>
    </fill>
    <fill>
      <patternFill patternType="solid">
        <fgColor theme="0"/>
        <bgColor rgb="FF000000"/>
      </patternFill>
    </fill>
    <fill>
      <patternFill patternType="solid">
        <fgColor rgb="FFA5A5A5"/>
      </patternFill>
    </fill>
    <fill>
      <patternFill patternType="solid">
        <fgColor theme="8" tint="0.59999389629810485"/>
        <bgColor indexed="65"/>
      </patternFill>
    </fill>
    <fill>
      <patternFill patternType="solid">
        <fgColor theme="4" tint="0.39997558519241921"/>
        <bgColor indexed="64"/>
      </patternFill>
    </fill>
    <fill>
      <patternFill patternType="solid">
        <fgColor rgb="FFF2F2F2"/>
        <bgColor rgb="FF000000"/>
      </patternFill>
    </fill>
    <fill>
      <patternFill patternType="solid">
        <fgColor rgb="FFFFFF00"/>
        <bgColor indexed="64"/>
      </patternFill>
    </fill>
    <fill>
      <patternFill patternType="solid">
        <fgColor rgb="FFFFFF00"/>
        <bgColor rgb="FF000000"/>
      </patternFill>
    </fill>
    <fill>
      <patternFill patternType="solid">
        <fgColor rgb="FFFF0000"/>
        <bgColor rgb="FF000000"/>
      </patternFill>
    </fill>
    <fill>
      <patternFill patternType="solid">
        <fgColor rgb="FFFF0000"/>
        <bgColor indexed="64"/>
      </patternFill>
    </fill>
    <fill>
      <patternFill patternType="solid">
        <fgColor theme="2" tint="-9.9978637043366805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double">
        <color rgb="FF3F3F3F"/>
      </left>
      <right style="double">
        <color rgb="FF3F3F3F"/>
      </right>
      <top/>
      <bottom style="double">
        <color rgb="FF3F3F3F"/>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style="thin">
        <color rgb="FF000000"/>
      </left>
      <right style="thin">
        <color rgb="FF000000"/>
      </right>
      <top style="thin">
        <color indexed="64"/>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right style="double">
        <color rgb="FF3F3F3F"/>
      </right>
      <top style="double">
        <color rgb="FF3F3F3F"/>
      </top>
      <bottom/>
      <diagonal/>
    </border>
    <border>
      <left style="thin">
        <color indexed="64"/>
      </left>
      <right style="thin">
        <color indexed="64"/>
      </right>
      <top/>
      <bottom/>
      <diagonal/>
    </border>
  </borders>
  <cellStyleXfs count="22">
    <xf numFmtId="0" fontId="0" fillId="0" borderId="0"/>
    <xf numFmtId="0" fontId="2" fillId="2" borderId="1" applyNumberFormat="0" applyProtection="0">
      <alignment horizontal="left" vertical="center" wrapText="1"/>
    </xf>
    <xf numFmtId="0" fontId="2" fillId="4" borderId="0" applyNumberFormat="0" applyBorder="0" applyProtection="0">
      <alignment horizontal="center" vertical="center"/>
    </xf>
    <xf numFmtId="0" fontId="14" fillId="0" borderId="0"/>
    <xf numFmtId="0" fontId="18" fillId="0" borderId="0"/>
    <xf numFmtId="44" fontId="19" fillId="0" borderId="0" applyFont="0" applyFill="0" applyBorder="0" applyAlignment="0" applyProtection="0"/>
    <xf numFmtId="49" fontId="21" fillId="0" borderId="0">
      <alignment horizontal="left" vertical="center"/>
    </xf>
    <xf numFmtId="42" fontId="22" fillId="0" borderId="0" applyFont="0" applyFill="0" applyBorder="0" applyAlignment="0" applyProtection="0"/>
    <xf numFmtId="0" fontId="19" fillId="17" borderId="0" applyNumberFormat="0" applyBorder="0" applyAlignment="0" applyProtection="0"/>
    <xf numFmtId="43" fontId="19" fillId="0" borderId="0" applyFont="0" applyFill="0" applyBorder="0" applyAlignment="0" applyProtection="0"/>
    <xf numFmtId="49" fontId="12" fillId="0" borderId="0" applyFill="0" applyBorder="0" applyProtection="0">
      <alignment horizontal="left" vertical="center"/>
    </xf>
    <xf numFmtId="0" fontId="27" fillId="0" borderId="0"/>
    <xf numFmtId="0" fontId="1" fillId="19" borderId="20" applyNumberFormat="0" applyAlignment="0" applyProtection="0"/>
    <xf numFmtId="0" fontId="19" fillId="20" borderId="0" applyNumberFormat="0" applyBorder="0" applyAlignment="0" applyProtection="0"/>
    <xf numFmtId="0" fontId="19" fillId="0" borderId="0"/>
    <xf numFmtId="0" fontId="22" fillId="0" borderId="0"/>
    <xf numFmtId="42" fontId="22" fillId="0" borderId="0" applyFont="0" applyFill="0" applyBorder="0" applyAlignment="0" applyProtection="0"/>
    <xf numFmtId="0" fontId="27" fillId="0" borderId="0"/>
    <xf numFmtId="0" fontId="2" fillId="4" borderId="0" applyNumberFormat="0" applyBorder="0" applyProtection="0">
      <alignment horizontal="center" vertical="center"/>
    </xf>
    <xf numFmtId="44" fontId="22"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cellStyleXfs>
  <cellXfs count="330">
    <xf numFmtId="0" fontId="0" fillId="0" borderId="0" xfId="0"/>
    <xf numFmtId="0" fontId="4" fillId="0" borderId="0" xfId="0" applyFont="1"/>
    <xf numFmtId="0" fontId="5" fillId="0" borderId="0" xfId="0" applyFont="1" applyAlignment="1">
      <alignment vertical="center"/>
    </xf>
    <xf numFmtId="0" fontId="4" fillId="0" borderId="0" xfId="0" applyFont="1" applyAlignment="1">
      <alignment wrapText="1"/>
    </xf>
    <xf numFmtId="0" fontId="6" fillId="9" borderId="7"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6" fillId="10" borderId="0" xfId="0" applyFont="1" applyFill="1" applyAlignment="1">
      <alignment horizontal="center" vertical="center" wrapText="1"/>
    </xf>
    <xf numFmtId="0" fontId="4" fillId="0" borderId="10" xfId="0" applyFont="1" applyBorder="1" applyAlignment="1">
      <alignment vertical="center"/>
    </xf>
    <xf numFmtId="0" fontId="4" fillId="0" borderId="11" xfId="0" applyFont="1" applyBorder="1" applyAlignment="1">
      <alignment vertical="center" wrapText="1"/>
    </xf>
    <xf numFmtId="0" fontId="4" fillId="0" borderId="11" xfId="0" applyFont="1" applyBorder="1" applyAlignment="1">
      <alignment vertical="center"/>
    </xf>
    <xf numFmtId="0" fontId="4" fillId="0" borderId="12" xfId="0" applyFont="1" applyBorder="1" applyAlignment="1">
      <alignment horizontal="justify" vertical="center" wrapText="1"/>
    </xf>
    <xf numFmtId="0" fontId="7" fillId="11" borderId="12" xfId="0" applyFont="1" applyFill="1" applyBorder="1" applyAlignment="1">
      <alignment horizontal="justify" vertical="center" wrapText="1"/>
    </xf>
    <xf numFmtId="0" fontId="8" fillId="11" borderId="12" xfId="0" applyFont="1" applyFill="1" applyBorder="1" applyAlignment="1">
      <alignment horizontal="justify" vertical="center" wrapText="1"/>
    </xf>
    <xf numFmtId="0" fontId="9" fillId="0" borderId="12" xfId="0" applyFont="1" applyBorder="1" applyAlignment="1">
      <alignment horizontal="justify" vertical="center" wrapText="1"/>
    </xf>
    <xf numFmtId="0" fontId="4" fillId="12" borderId="12" xfId="0" applyFont="1" applyFill="1" applyBorder="1" applyAlignment="1">
      <alignment horizontal="justify" vertical="center" wrapText="1"/>
    </xf>
    <xf numFmtId="0" fontId="4" fillId="11" borderId="12" xfId="0" applyFont="1" applyFill="1" applyBorder="1" applyAlignment="1">
      <alignment horizontal="justify" vertical="center" wrapText="1"/>
    </xf>
    <xf numFmtId="0" fontId="7" fillId="0" borderId="12" xfId="0" applyFont="1" applyBorder="1" applyAlignment="1">
      <alignment horizontal="justify" vertical="center" wrapText="1"/>
    </xf>
    <xf numFmtId="0" fontId="4" fillId="13" borderId="12" xfId="0" applyFont="1" applyFill="1" applyBorder="1" applyAlignment="1">
      <alignment horizontal="justify" vertical="center" wrapText="1"/>
    </xf>
    <xf numFmtId="0" fontId="4" fillId="14" borderId="12" xfId="0" applyFont="1" applyFill="1" applyBorder="1" applyAlignment="1">
      <alignment horizontal="justify" vertical="center" wrapText="1"/>
    </xf>
    <xf numFmtId="0" fontId="4" fillId="0" borderId="13" xfId="0" applyFont="1" applyBorder="1" applyAlignment="1">
      <alignment vertical="center"/>
    </xf>
    <xf numFmtId="0" fontId="4" fillId="0" borderId="14" xfId="0" applyFont="1" applyBorder="1" applyAlignment="1">
      <alignment vertical="center" wrapText="1"/>
    </xf>
    <xf numFmtId="0" fontId="4" fillId="0" borderId="14" xfId="0" applyFont="1" applyBorder="1" applyAlignment="1">
      <alignment vertical="center"/>
    </xf>
    <xf numFmtId="0" fontId="4" fillId="0" borderId="15" xfId="0" applyFont="1" applyBorder="1" applyAlignment="1">
      <alignment horizontal="justify" vertical="center" wrapText="1"/>
    </xf>
    <xf numFmtId="0" fontId="10" fillId="0" borderId="0" xfId="0" applyFont="1" applyAlignment="1">
      <alignment horizontal="left" vertical="center"/>
    </xf>
    <xf numFmtId="0" fontId="11" fillId="8" borderId="0" xfId="0" applyFont="1" applyFill="1"/>
    <xf numFmtId="0" fontId="11" fillId="8" borderId="0" xfId="0" applyFont="1" applyFill="1" applyAlignment="1">
      <alignment wrapText="1"/>
    </xf>
    <xf numFmtId="0" fontId="11" fillId="0" borderId="0" xfId="0" applyFont="1"/>
    <xf numFmtId="0" fontId="4" fillId="0" borderId="0" xfId="0" quotePrefix="1" applyFont="1"/>
    <xf numFmtId="0" fontId="4" fillId="0" borderId="0" xfId="0" applyFont="1" applyAlignment="1">
      <alignment vertical="center"/>
    </xf>
    <xf numFmtId="0" fontId="12" fillId="0" borderId="0" xfId="0" applyFont="1"/>
    <xf numFmtId="0" fontId="2" fillId="0" borderId="0" xfId="0" applyFont="1" applyAlignment="1">
      <alignment horizontal="left" vertical="center" wrapText="1"/>
    </xf>
    <xf numFmtId="0" fontId="13" fillId="8" borderId="5" xfId="0" applyFont="1" applyFill="1" applyBorder="1"/>
    <xf numFmtId="0" fontId="13" fillId="8" borderId="5" xfId="0" applyFont="1" applyFill="1" applyBorder="1" applyAlignment="1">
      <alignment wrapText="1"/>
    </xf>
    <xf numFmtId="0" fontId="12" fillId="0" borderId="5" xfId="0" applyFont="1" applyBorder="1"/>
    <xf numFmtId="0" fontId="12" fillId="0" borderId="5" xfId="0" applyFont="1" applyBorder="1" applyAlignment="1">
      <alignment wrapText="1"/>
    </xf>
    <xf numFmtId="0" fontId="12" fillId="0" borderId="5" xfId="3" applyFont="1" applyBorder="1"/>
    <xf numFmtId="0" fontId="12" fillId="0" borderId="5" xfId="0" applyFont="1" applyBorder="1" applyAlignment="1">
      <alignment horizontal="left"/>
    </xf>
    <xf numFmtId="0" fontId="15" fillId="0" borderId="5" xfId="0" applyFont="1" applyBorder="1" applyAlignment="1">
      <alignment vertical="center"/>
    </xf>
    <xf numFmtId="0" fontId="15" fillId="0" borderId="5" xfId="0" applyFont="1" applyBorder="1" applyAlignment="1">
      <alignment horizontal="left" vertical="center" wrapText="1" indent="1"/>
    </xf>
    <xf numFmtId="0" fontId="12" fillId="0" borderId="0" xfId="0" applyFont="1" applyAlignment="1">
      <alignment wrapText="1"/>
    </xf>
    <xf numFmtId="0" fontId="16" fillId="15" borderId="0" xfId="3" applyFont="1" applyFill="1" applyAlignment="1">
      <alignment horizontal="center" vertical="center" wrapText="1"/>
    </xf>
    <xf numFmtId="0" fontId="1" fillId="15" borderId="0" xfId="0" applyFont="1" applyFill="1" applyAlignment="1">
      <alignment horizontal="center" vertical="center" wrapText="1"/>
    </xf>
    <xf numFmtId="0" fontId="18" fillId="0" borderId="0" xfId="4" applyAlignment="1">
      <alignment horizontal="left" wrapText="1"/>
    </xf>
    <xf numFmtId="0" fontId="17" fillId="0" borderId="0" xfId="3" applyFont="1" applyAlignment="1">
      <alignment wrapText="1"/>
    </xf>
    <xf numFmtId="0" fontId="16" fillId="15" borderId="0" xfId="3" applyFont="1" applyFill="1" applyAlignment="1">
      <alignment horizontal="left" vertical="center" wrapText="1"/>
    </xf>
    <xf numFmtId="0" fontId="17" fillId="0" borderId="0" xfId="0" applyFont="1"/>
    <xf numFmtId="0" fontId="17" fillId="0" borderId="0" xfId="3" applyFont="1" applyAlignment="1">
      <alignment horizontal="left" wrapText="1"/>
    </xf>
    <xf numFmtId="0" fontId="17" fillId="0" borderId="0" xfId="0" applyFont="1" applyAlignment="1">
      <alignment horizontal="left" wrapText="1"/>
    </xf>
    <xf numFmtId="0" fontId="17" fillId="0" borderId="0" xfId="0" applyFont="1" applyAlignment="1">
      <alignment wrapText="1"/>
    </xf>
    <xf numFmtId="0" fontId="20" fillId="16" borderId="1" xfId="0" applyFont="1" applyFill="1" applyBorder="1" applyAlignment="1">
      <alignment horizontal="center" vertical="center" wrapText="1"/>
    </xf>
    <xf numFmtId="0" fontId="23" fillId="0" borderId="0" xfId="0" applyFont="1" applyAlignment="1">
      <alignment horizontal="center"/>
    </xf>
    <xf numFmtId="0" fontId="23" fillId="4" borderId="16" xfId="2" applyFont="1" applyBorder="1" applyAlignment="1" applyProtection="1">
      <alignment horizontal="center" wrapText="1"/>
    </xf>
    <xf numFmtId="0" fontId="23" fillId="5" borderId="16" xfId="2" applyFont="1" applyFill="1" applyBorder="1" applyAlignment="1" applyProtection="1">
      <alignment horizontal="center" wrapText="1"/>
    </xf>
    <xf numFmtId="0" fontId="23" fillId="3" borderId="0" xfId="0" applyFont="1" applyFill="1" applyAlignment="1">
      <alignment wrapText="1"/>
    </xf>
    <xf numFmtId="0" fontId="23" fillId="4" borderId="16" xfId="2" applyFont="1" applyBorder="1" applyAlignment="1" applyProtection="1">
      <alignment wrapText="1"/>
    </xf>
    <xf numFmtId="0" fontId="23" fillId="17" borderId="0" xfId="8" applyFont="1" applyAlignment="1">
      <alignment wrapText="1"/>
    </xf>
    <xf numFmtId="0" fontId="23" fillId="5" borderId="16" xfId="2" applyFont="1" applyFill="1" applyBorder="1" applyAlignment="1" applyProtection="1">
      <alignment horizontal="justify" vertical="top"/>
    </xf>
    <xf numFmtId="1" fontId="23" fillId="5" borderId="16" xfId="2" applyNumberFormat="1" applyFont="1" applyFill="1" applyBorder="1" applyAlignment="1" applyProtection="1">
      <alignment horizontal="right" wrapText="1"/>
    </xf>
    <xf numFmtId="0" fontId="0" fillId="0" borderId="0" xfId="0" pivotButton="1"/>
    <xf numFmtId="0" fontId="0" fillId="0" borderId="0" xfId="0" applyAlignment="1">
      <alignment horizontal="left"/>
    </xf>
    <xf numFmtId="0" fontId="0" fillId="0" borderId="1" xfId="0" applyBorder="1"/>
    <xf numFmtId="49" fontId="25" fillId="0" borderId="1" xfId="10" applyFont="1" applyFill="1" applyBorder="1" applyAlignment="1">
      <alignment horizontal="center" wrapText="1"/>
    </xf>
    <xf numFmtId="0" fontId="25" fillId="0" borderId="1" xfId="0" applyFont="1" applyBorder="1" applyAlignment="1">
      <alignment horizontal="left" wrapText="1"/>
    </xf>
    <xf numFmtId="0" fontId="25" fillId="0" borderId="1" xfId="0" applyFont="1" applyBorder="1"/>
    <xf numFmtId="0" fontId="25" fillId="0" borderId="1" xfId="0" applyFont="1" applyBorder="1" applyAlignment="1">
      <alignment horizontal="center"/>
    </xf>
    <xf numFmtId="0" fontId="25" fillId="0" borderId="1" xfId="0" applyFont="1" applyBorder="1" applyAlignment="1">
      <alignment horizontal="right"/>
    </xf>
    <xf numFmtId="0" fontId="25" fillId="0" borderId="1" xfId="0" applyFont="1" applyBorder="1" applyAlignment="1">
      <alignment horizontal="justify" vertical="top" wrapText="1"/>
    </xf>
    <xf numFmtId="0" fontId="25" fillId="0" borderId="1" xfId="0" applyFont="1" applyBorder="1" applyAlignment="1">
      <alignment horizontal="center" wrapText="1"/>
    </xf>
    <xf numFmtId="0" fontId="25" fillId="0" borderId="0" xfId="0" applyFont="1" applyAlignment="1">
      <alignment horizontal="center" wrapText="1"/>
    </xf>
    <xf numFmtId="0" fontId="25" fillId="0" borderId="1" xfId="0" applyFont="1" applyBorder="1" applyAlignment="1">
      <alignment horizontal="right" wrapText="1"/>
    </xf>
    <xf numFmtId="0" fontId="25" fillId="0" borderId="17" xfId="0" applyFont="1" applyBorder="1"/>
    <xf numFmtId="0" fontId="25" fillId="0" borderId="1" xfId="0" applyFont="1" applyBorder="1" applyAlignment="1">
      <alignment wrapText="1"/>
    </xf>
    <xf numFmtId="0" fontId="25" fillId="0" borderId="18" xfId="0" applyFont="1" applyBorder="1" applyAlignment="1">
      <alignment wrapText="1"/>
    </xf>
    <xf numFmtId="0" fontId="21" fillId="0" borderId="5" xfId="0" applyFont="1" applyBorder="1" applyAlignment="1">
      <alignment wrapText="1"/>
    </xf>
    <xf numFmtId="0" fontId="25" fillId="0" borderId="1" xfId="0" applyFont="1" applyBorder="1" applyAlignment="1">
      <alignment horizontal="right" vertical="center"/>
    </xf>
    <xf numFmtId="0" fontId="25" fillId="0" borderId="1" xfId="0" applyFont="1" applyBorder="1" applyAlignment="1">
      <alignment horizontal="left"/>
    </xf>
    <xf numFmtId="0" fontId="20" fillId="0" borderId="1" xfId="0" applyFont="1" applyBorder="1" applyAlignment="1">
      <alignment vertical="center" wrapText="1"/>
    </xf>
    <xf numFmtId="0" fontId="20" fillId="0" borderId="1" xfId="0" applyFont="1" applyBorder="1"/>
    <xf numFmtId="0" fontId="25" fillId="0" borderId="1" xfId="0" applyFont="1" applyBorder="1" applyAlignment="1">
      <alignment horizontal="right" vertical="center" wrapText="1"/>
    </xf>
    <xf numFmtId="0" fontId="25" fillId="0" borderId="1" xfId="0" applyFont="1" applyBorder="1" applyAlignment="1">
      <alignment horizontal="right" vertical="top"/>
    </xf>
    <xf numFmtId="0" fontId="25" fillId="0" borderId="0" xfId="0" applyFont="1" applyAlignment="1">
      <alignment vertical="top" wrapText="1"/>
    </xf>
    <xf numFmtId="0" fontId="23" fillId="0" borderId="1" xfId="0" applyFont="1" applyBorder="1" applyAlignment="1">
      <alignment horizontal="left" wrapText="1"/>
    </xf>
    <xf numFmtId="0" fontId="24" fillId="0" borderId="1" xfId="0" applyFont="1" applyBorder="1" applyAlignment="1">
      <alignment horizontal="left" wrapText="1"/>
    </xf>
    <xf numFmtId="0" fontId="23" fillId="0" borderId="1" xfId="0" applyFont="1" applyBorder="1" applyAlignment="1">
      <alignment horizontal="left"/>
    </xf>
    <xf numFmtId="0" fontId="25" fillId="0" borderId="1" xfId="0" applyFont="1" applyBorder="1" applyAlignment="1">
      <alignment horizontal="justify" vertical="top"/>
    </xf>
    <xf numFmtId="0" fontId="28" fillId="0" borderId="19" xfId="0" applyFont="1" applyBorder="1" applyAlignment="1">
      <alignment vertical="center" wrapText="1"/>
    </xf>
    <xf numFmtId="0" fontId="25" fillId="0" borderId="1" xfId="4" applyFont="1" applyBorder="1" applyAlignment="1">
      <alignment wrapText="1"/>
    </xf>
    <xf numFmtId="0" fontId="25" fillId="0" borderId="1" xfId="0" applyFont="1" applyBorder="1" applyAlignment="1">
      <alignment vertical="center" wrapText="1"/>
    </xf>
    <xf numFmtId="0" fontId="29" fillId="0" borderId="1" xfId="0" applyFont="1" applyBorder="1" applyAlignment="1">
      <alignment horizontal="right" wrapText="1"/>
    </xf>
    <xf numFmtId="0" fontId="23" fillId="0" borderId="0" xfId="0" applyFont="1" applyAlignment="1">
      <alignment horizontal="right"/>
    </xf>
    <xf numFmtId="0" fontId="23" fillId="0" borderId="0" xfId="0" applyFont="1" applyAlignment="1">
      <alignment horizontal="right" wrapText="1"/>
    </xf>
    <xf numFmtId="6" fontId="25" fillId="0" borderId="1" xfId="0" applyNumberFormat="1" applyFont="1" applyBorder="1" applyAlignment="1">
      <alignment wrapText="1"/>
    </xf>
    <xf numFmtId="0" fontId="23" fillId="0" borderId="0" xfId="0" applyFont="1" applyAlignment="1">
      <alignment wrapText="1"/>
    </xf>
    <xf numFmtId="1" fontId="23" fillId="0" borderId="0" xfId="0" applyNumberFormat="1" applyFont="1" applyAlignment="1">
      <alignment horizontal="right"/>
    </xf>
    <xf numFmtId="0" fontId="23" fillId="0" borderId="0" xfId="0" applyFont="1" applyAlignment="1">
      <alignment horizontal="justify" vertical="top" wrapText="1"/>
    </xf>
    <xf numFmtId="0" fontId="23" fillId="0" borderId="0" xfId="0" applyFont="1" applyAlignment="1">
      <alignment horizontal="center" wrapText="1"/>
    </xf>
    <xf numFmtId="165" fontId="23" fillId="5" borderId="16" xfId="5" applyNumberFormat="1" applyFont="1" applyFill="1" applyBorder="1" applyAlignment="1" applyProtection="1">
      <alignment horizontal="right" wrapText="1"/>
      <protection locked="0"/>
    </xf>
    <xf numFmtId="165" fontId="25" fillId="0" borderId="1" xfId="5" applyNumberFormat="1" applyFont="1" applyFill="1" applyBorder="1" applyAlignment="1">
      <alignment horizontal="right" wrapText="1"/>
    </xf>
    <xf numFmtId="165" fontId="25" fillId="0" borderId="1" xfId="5" applyNumberFormat="1" applyFont="1" applyFill="1" applyBorder="1" applyAlignment="1">
      <alignment horizontal="right"/>
    </xf>
    <xf numFmtId="165" fontId="23" fillId="0" borderId="0" xfId="5" applyNumberFormat="1" applyFont="1" applyFill="1" applyAlignment="1">
      <alignment horizontal="right" wrapText="1"/>
    </xf>
    <xf numFmtId="0" fontId="25" fillId="0" borderId="0" xfId="0" applyFont="1" applyAlignment="1">
      <alignment horizontal="left" wrapText="1"/>
    </xf>
    <xf numFmtId="0" fontId="23" fillId="7" borderId="16" xfId="2" applyFont="1" applyFill="1" applyBorder="1" applyAlignment="1" applyProtection="1">
      <alignment horizontal="center" wrapText="1"/>
    </xf>
    <xf numFmtId="0" fontId="23" fillId="7" borderId="16" xfId="2" applyFont="1" applyFill="1" applyBorder="1" applyAlignment="1" applyProtection="1">
      <alignment horizontal="center" vertical="center" wrapText="1"/>
    </xf>
    <xf numFmtId="0" fontId="24" fillId="11" borderId="1" xfId="0" applyFont="1" applyFill="1" applyBorder="1" applyAlignment="1">
      <alignment horizontal="left" wrapText="1"/>
    </xf>
    <xf numFmtId="0" fontId="25" fillId="11" borderId="1" xfId="0" applyFont="1" applyFill="1" applyBorder="1" applyAlignment="1">
      <alignment horizontal="left"/>
    </xf>
    <xf numFmtId="0" fontId="26" fillId="11" borderId="1" xfId="0" applyFont="1" applyFill="1" applyBorder="1" applyAlignment="1">
      <alignment horizontal="left"/>
    </xf>
    <xf numFmtId="0" fontId="25" fillId="11" borderId="1" xfId="0" applyFont="1" applyFill="1" applyBorder="1" applyAlignment="1">
      <alignment horizontal="justify" vertical="top" wrapText="1"/>
    </xf>
    <xf numFmtId="0" fontId="25" fillId="11" borderId="1" xfId="0" applyFont="1" applyFill="1" applyBorder="1" applyAlignment="1">
      <alignment horizontal="left" wrapText="1"/>
    </xf>
    <xf numFmtId="165" fontId="24" fillId="11" borderId="1" xfId="5" applyNumberFormat="1" applyFont="1" applyFill="1" applyBorder="1" applyAlignment="1">
      <alignment horizontal="left"/>
    </xf>
    <xf numFmtId="0" fontId="25" fillId="18" borderId="1" xfId="0" applyFont="1" applyFill="1" applyBorder="1" applyAlignment="1">
      <alignment horizontal="left" wrapText="1"/>
    </xf>
    <xf numFmtId="0" fontId="25" fillId="18" borderId="1" xfId="0" applyFont="1" applyFill="1" applyBorder="1" applyAlignment="1">
      <alignment horizontal="left"/>
    </xf>
    <xf numFmtId="165" fontId="25" fillId="11" borderId="1" xfId="5" applyNumberFormat="1" applyFont="1" applyFill="1" applyBorder="1" applyAlignment="1">
      <alignment horizontal="left"/>
    </xf>
    <xf numFmtId="0" fontId="25" fillId="18" borderId="1" xfId="0" applyFont="1" applyFill="1" applyBorder="1" applyAlignment="1">
      <alignment horizontal="justify" vertical="top" wrapText="1"/>
    </xf>
    <xf numFmtId="165" fontId="25" fillId="18" borderId="1" xfId="5" applyNumberFormat="1" applyFont="1" applyFill="1" applyBorder="1" applyAlignment="1">
      <alignment horizontal="left"/>
    </xf>
    <xf numFmtId="0" fontId="24" fillId="18" borderId="1" xfId="0" applyFont="1" applyFill="1" applyBorder="1" applyAlignment="1">
      <alignment horizontal="left" wrapText="1"/>
    </xf>
    <xf numFmtId="0" fontId="24" fillId="11" borderId="1" xfId="0" applyFont="1" applyFill="1" applyBorder="1" applyAlignment="1">
      <alignment horizontal="left"/>
    </xf>
    <xf numFmtId="0" fontId="24" fillId="18" borderId="1" xfId="0" applyFont="1" applyFill="1" applyBorder="1" applyAlignment="1">
      <alignment horizontal="left"/>
    </xf>
    <xf numFmtId="0" fontId="24" fillId="11" borderId="1" xfId="0" applyFont="1" applyFill="1" applyBorder="1" applyAlignment="1">
      <alignment horizontal="justify" vertical="top"/>
    </xf>
    <xf numFmtId="0" fontId="24" fillId="18" borderId="1" xfId="0" applyFont="1" applyFill="1" applyBorder="1" applyAlignment="1">
      <alignment horizontal="justify" vertical="top" wrapText="1"/>
    </xf>
    <xf numFmtId="165" fontId="24" fillId="18" borderId="1" xfId="5" applyNumberFormat="1" applyFont="1" applyFill="1" applyBorder="1" applyAlignment="1">
      <alignment horizontal="left" wrapText="1"/>
    </xf>
    <xf numFmtId="0" fontId="26" fillId="11" borderId="1" xfId="0" applyFont="1" applyFill="1" applyBorder="1" applyAlignment="1">
      <alignment horizontal="left" wrapText="1"/>
    </xf>
    <xf numFmtId="0" fontId="24" fillId="11" borderId="1" xfId="0" applyFont="1" applyFill="1" applyBorder="1" applyAlignment="1">
      <alignment horizontal="justify" vertical="top" wrapText="1"/>
    </xf>
    <xf numFmtId="165" fontId="25" fillId="11" borderId="1" xfId="5" applyNumberFormat="1" applyFont="1" applyFill="1" applyBorder="1" applyAlignment="1">
      <alignment horizontal="left" wrapText="1"/>
    </xf>
    <xf numFmtId="0" fontId="24" fillId="11" borderId="1" xfId="0" applyFont="1" applyFill="1" applyBorder="1" applyAlignment="1">
      <alignment horizontal="left" readingOrder="1"/>
    </xf>
    <xf numFmtId="165" fontId="24" fillId="11" borderId="1" xfId="5" applyNumberFormat="1" applyFont="1" applyFill="1" applyBorder="1" applyAlignment="1">
      <alignment horizontal="left" wrapText="1"/>
    </xf>
    <xf numFmtId="0" fontId="31" fillId="11" borderId="1" xfId="0" applyFont="1" applyFill="1" applyBorder="1" applyAlignment="1">
      <alignment horizontal="left" wrapText="1"/>
    </xf>
    <xf numFmtId="0" fontId="32" fillId="21" borderId="21" xfId="12" applyFont="1" applyFill="1" applyBorder="1"/>
    <xf numFmtId="0" fontId="32" fillId="21" borderId="22" xfId="12" applyFont="1" applyFill="1" applyBorder="1"/>
    <xf numFmtId="0" fontId="19" fillId="17" borderId="1" xfId="8" applyBorder="1"/>
    <xf numFmtId="0" fontId="19" fillId="20" borderId="1" xfId="13" applyBorder="1"/>
    <xf numFmtId="0" fontId="26" fillId="0" borderId="1" xfId="0" applyFont="1" applyBorder="1" applyAlignment="1">
      <alignment horizontal="left"/>
    </xf>
    <xf numFmtId="0" fontId="24" fillId="0" borderId="1" xfId="0" applyFont="1" applyBorder="1" applyAlignment="1">
      <alignment horizontal="left"/>
    </xf>
    <xf numFmtId="0" fontId="26" fillId="0" borderId="1" xfId="0" applyFont="1" applyBorder="1" applyAlignment="1">
      <alignment horizontal="left" wrapText="1"/>
    </xf>
    <xf numFmtId="0" fontId="24" fillId="0" borderId="1" xfId="0" applyFont="1" applyBorder="1" applyAlignment="1">
      <alignment horizontal="left" readingOrder="1"/>
    </xf>
    <xf numFmtId="0" fontId="24" fillId="0" borderId="1" xfId="0" applyFont="1" applyBorder="1"/>
    <xf numFmtId="0" fontId="24" fillId="11" borderId="24" xfId="0" applyFont="1" applyFill="1" applyBorder="1" applyAlignment="1">
      <alignment vertical="center" wrapText="1"/>
    </xf>
    <xf numFmtId="0" fontId="25" fillId="18" borderId="24" xfId="0" applyFont="1" applyFill="1" applyBorder="1" applyAlignment="1">
      <alignment horizontal="center" vertical="center" wrapText="1"/>
    </xf>
    <xf numFmtId="0" fontId="24" fillId="11" borderId="24" xfId="0" applyFont="1" applyFill="1" applyBorder="1" applyAlignment="1">
      <alignment horizontal="left" vertical="center" wrapText="1"/>
    </xf>
    <xf numFmtId="0" fontId="24" fillId="11" borderId="24" xfId="0" applyFont="1" applyFill="1" applyBorder="1" applyAlignment="1">
      <alignment horizontal="center" vertical="center" wrapText="1"/>
    </xf>
    <xf numFmtId="0" fontId="25" fillId="11" borderId="24" xfId="0" applyFont="1" applyFill="1" applyBorder="1" applyAlignment="1">
      <alignment horizontal="left" vertical="center" wrapText="1"/>
    </xf>
    <xf numFmtId="0" fontId="23" fillId="11" borderId="24" xfId="0" applyFont="1" applyFill="1" applyBorder="1" applyAlignment="1">
      <alignment wrapText="1"/>
    </xf>
    <xf numFmtId="0" fontId="23" fillId="11" borderId="24" xfId="0" applyFont="1" applyFill="1" applyBorder="1" applyAlignment="1">
      <alignment vertical="center" wrapText="1"/>
    </xf>
    <xf numFmtId="0" fontId="24" fillId="0" borderId="24" xfId="0" applyFont="1" applyBorder="1" applyAlignment="1">
      <alignment vertical="center" wrapText="1"/>
    </xf>
    <xf numFmtId="0" fontId="24" fillId="0" borderId="24" xfId="0" applyFont="1" applyBorder="1" applyAlignment="1">
      <alignment wrapText="1"/>
    </xf>
    <xf numFmtId="0" fontId="25" fillId="18" borderId="1" xfId="0" applyFont="1" applyFill="1" applyBorder="1" applyAlignment="1">
      <alignment horizontal="center" vertical="center" wrapText="1"/>
    </xf>
    <xf numFmtId="0" fontId="24" fillId="11" borderId="18" xfId="0" applyFont="1" applyFill="1" applyBorder="1" applyAlignment="1">
      <alignment vertical="center" wrapText="1"/>
    </xf>
    <xf numFmtId="0" fontId="24" fillId="11" borderId="18" xfId="0" applyFont="1" applyFill="1" applyBorder="1" applyAlignment="1">
      <alignment horizontal="center" vertical="center" wrapText="1"/>
    </xf>
    <xf numFmtId="0" fontId="24" fillId="11" borderId="1" xfId="0" applyFont="1" applyFill="1" applyBorder="1" applyAlignment="1">
      <alignment vertical="center" wrapText="1"/>
    </xf>
    <xf numFmtId="0" fontId="25" fillId="18" borderId="16" xfId="0" applyFont="1" applyFill="1" applyBorder="1" applyAlignment="1">
      <alignment horizontal="center" vertical="center" wrapText="1"/>
    </xf>
    <xf numFmtId="0" fontId="24" fillId="11" borderId="26" xfId="0" applyFont="1" applyFill="1" applyBorder="1" applyAlignment="1">
      <alignment vertical="center" wrapText="1"/>
    </xf>
    <xf numFmtId="0" fontId="24" fillId="11" borderId="26" xfId="0" applyFont="1" applyFill="1" applyBorder="1" applyAlignment="1">
      <alignment horizontal="center" vertical="center" wrapText="1"/>
    </xf>
    <xf numFmtId="0" fontId="24" fillId="11" borderId="16" xfId="0" applyFont="1" applyFill="1" applyBorder="1" applyAlignment="1">
      <alignment vertical="center" wrapText="1"/>
    </xf>
    <xf numFmtId="0" fontId="25" fillId="11" borderId="23" xfId="0" applyFont="1" applyFill="1" applyBorder="1" applyAlignment="1">
      <alignment horizontal="left" vertical="center" wrapText="1"/>
    </xf>
    <xf numFmtId="0" fontId="23" fillId="0" borderId="1" xfId="0" applyFont="1" applyBorder="1" applyAlignment="1">
      <alignment vertical="center" wrapText="1"/>
    </xf>
    <xf numFmtId="0" fontId="24" fillId="0" borderId="1" xfId="0" applyFont="1" applyBorder="1" applyAlignment="1">
      <alignment horizontal="center" wrapText="1"/>
    </xf>
    <xf numFmtId="0" fontId="23" fillId="0" borderId="1" xfId="0" applyFont="1" applyBorder="1" applyAlignment="1">
      <alignment horizontal="left" vertical="top" wrapText="1"/>
    </xf>
    <xf numFmtId="0" fontId="23" fillId="0" borderId="1" xfId="15" applyFont="1" applyBorder="1" applyAlignment="1">
      <alignment horizontal="center" vertical="center" wrapText="1"/>
    </xf>
    <xf numFmtId="0" fontId="24" fillId="0" borderId="1" xfId="0" applyFont="1" applyBorder="1" applyAlignment="1">
      <alignment vertical="center" wrapText="1"/>
    </xf>
    <xf numFmtId="0" fontId="24" fillId="0" borderId="4" xfId="0" applyFont="1" applyBorder="1" applyAlignment="1">
      <alignment vertical="center" wrapText="1"/>
    </xf>
    <xf numFmtId="0" fontId="23" fillId="5" borderId="16" xfId="2" applyFont="1" applyFill="1" applyBorder="1" applyAlignment="1" applyProtection="1">
      <alignment wrapText="1"/>
    </xf>
    <xf numFmtId="0" fontId="24" fillId="0" borderId="1" xfId="0" applyFont="1" applyBorder="1" applyAlignment="1">
      <alignment wrapText="1"/>
    </xf>
    <xf numFmtId="0" fontId="23" fillId="0" borderId="0" xfId="0" applyFont="1"/>
    <xf numFmtId="0" fontId="24" fillId="0" borderId="1" xfId="0" applyFont="1" applyBorder="1" applyAlignment="1">
      <alignment horizontal="center" vertical="center" wrapText="1"/>
    </xf>
    <xf numFmtId="0" fontId="23" fillId="5" borderId="16" xfId="2" applyFont="1" applyFill="1" applyBorder="1" applyAlignment="1" applyProtection="1">
      <alignment horizontal="left" vertical="top"/>
    </xf>
    <xf numFmtId="0" fontId="24" fillId="0" borderId="1" xfId="0" applyFont="1" applyBorder="1" applyAlignment="1">
      <alignment horizontal="left" vertical="top" wrapText="1"/>
    </xf>
    <xf numFmtId="0" fontId="25" fillId="0" borderId="1" xfId="0" applyFont="1" applyBorder="1" applyAlignment="1">
      <alignment horizontal="left" vertical="top" wrapText="1"/>
    </xf>
    <xf numFmtId="0" fontId="24" fillId="0" borderId="1" xfId="0" applyFont="1" applyBorder="1" applyAlignment="1">
      <alignment horizontal="left" vertical="top"/>
    </xf>
    <xf numFmtId="0" fontId="25" fillId="0" borderId="1" xfId="0" applyFont="1" applyBorder="1" applyAlignment="1">
      <alignment horizontal="left" vertical="top"/>
    </xf>
    <xf numFmtId="0" fontId="23" fillId="0" borderId="0" xfId="0" applyFont="1" applyAlignment="1">
      <alignment horizontal="left" vertical="top" wrapText="1"/>
    </xf>
    <xf numFmtId="0" fontId="23" fillId="5" borderId="16" xfId="2" applyFont="1" applyFill="1" applyBorder="1" applyAlignment="1" applyProtection="1"/>
    <xf numFmtId="165" fontId="23" fillId="5" borderId="16" xfId="5" applyNumberFormat="1" applyFont="1" applyFill="1" applyBorder="1" applyAlignment="1" applyProtection="1">
      <alignment wrapText="1"/>
      <protection locked="0"/>
    </xf>
    <xf numFmtId="0" fontId="25" fillId="11" borderId="24" xfId="0" applyFont="1" applyFill="1" applyBorder="1" applyAlignment="1">
      <alignment vertical="center" wrapText="1"/>
    </xf>
    <xf numFmtId="0" fontId="24" fillId="18" borderId="1" xfId="0" applyFont="1" applyFill="1" applyBorder="1" applyAlignment="1">
      <alignment vertical="center" wrapText="1"/>
    </xf>
    <xf numFmtId="0" fontId="25" fillId="11" borderId="1" xfId="0" applyFont="1" applyFill="1" applyBorder="1" applyAlignment="1">
      <alignment vertical="center" wrapText="1"/>
    </xf>
    <xf numFmtId="0" fontId="25" fillId="18" borderId="16" xfId="0" applyFont="1" applyFill="1" applyBorder="1" applyAlignment="1">
      <alignment vertical="center" wrapText="1"/>
    </xf>
    <xf numFmtId="6" fontId="25" fillId="18" borderId="16" xfId="0" applyNumberFormat="1" applyFont="1" applyFill="1" applyBorder="1" applyAlignment="1">
      <alignment vertical="center" wrapText="1"/>
    </xf>
    <xf numFmtId="0" fontId="24" fillId="18" borderId="16" xfId="0" applyFont="1" applyFill="1" applyBorder="1" applyAlignment="1">
      <alignment vertical="center" wrapText="1"/>
    </xf>
    <xf numFmtId="0" fontId="25" fillId="11" borderId="16" xfId="0" applyFont="1" applyFill="1" applyBorder="1" applyAlignment="1">
      <alignment vertical="center" wrapText="1"/>
    </xf>
    <xf numFmtId="0" fontId="23" fillId="0" borderId="1" xfId="15" applyFont="1" applyBorder="1" applyAlignment="1">
      <alignment vertical="center" wrapText="1"/>
    </xf>
    <xf numFmtId="44" fontId="24" fillId="0" borderId="1" xfId="5" applyFont="1" applyFill="1" applyBorder="1" applyAlignment="1">
      <alignment wrapText="1"/>
    </xf>
    <xf numFmtId="44" fontId="24" fillId="0" borderId="1" xfId="5" applyFont="1" applyFill="1" applyBorder="1" applyAlignment="1"/>
    <xf numFmtId="44" fontId="25" fillId="0" borderId="1" xfId="5" applyFont="1" applyFill="1" applyBorder="1" applyAlignment="1">
      <alignment wrapText="1"/>
    </xf>
    <xf numFmtId="0" fontId="31" fillId="0" borderId="1" xfId="0" applyFont="1" applyBorder="1" applyAlignment="1">
      <alignment wrapText="1"/>
    </xf>
    <xf numFmtId="165" fontId="25" fillId="0" borderId="1" xfId="5" applyNumberFormat="1" applyFont="1" applyFill="1" applyBorder="1" applyAlignment="1">
      <alignment wrapText="1"/>
    </xf>
    <xf numFmtId="165" fontId="25" fillId="0" borderId="1" xfId="5" applyNumberFormat="1" applyFont="1" applyFill="1" applyBorder="1" applyAlignment="1"/>
    <xf numFmtId="49" fontId="25" fillId="0" borderId="1" xfId="10" applyFont="1" applyFill="1" applyBorder="1" applyAlignment="1"/>
    <xf numFmtId="165" fontId="23" fillId="0" borderId="0" xfId="5" applyNumberFormat="1" applyFont="1" applyFill="1" applyAlignment="1">
      <alignment wrapText="1"/>
    </xf>
    <xf numFmtId="0" fontId="24" fillId="22" borderId="1" xfId="0" applyFont="1" applyFill="1" applyBorder="1" applyAlignment="1">
      <alignment wrapText="1"/>
    </xf>
    <xf numFmtId="164" fontId="24" fillId="0" borderId="1" xfId="0" applyNumberFormat="1" applyFont="1" applyBorder="1" applyAlignment="1">
      <alignment wrapText="1"/>
    </xf>
    <xf numFmtId="0" fontId="23" fillId="11" borderId="1" xfId="0" applyFont="1" applyFill="1" applyBorder="1" applyAlignment="1">
      <alignment horizontal="center" vertical="center" wrapText="1"/>
    </xf>
    <xf numFmtId="0" fontId="25" fillId="18" borderId="1" xfId="0" applyFont="1" applyFill="1" applyBorder="1" applyAlignment="1">
      <alignment vertical="center" wrapText="1"/>
    </xf>
    <xf numFmtId="6" fontId="25" fillId="18" borderId="1" xfId="0" applyNumberFormat="1" applyFont="1" applyFill="1" applyBorder="1" applyAlignment="1">
      <alignment vertical="center" wrapText="1"/>
    </xf>
    <xf numFmtId="0" fontId="23" fillId="11" borderId="16" xfId="0" applyFont="1" applyFill="1" applyBorder="1" applyAlignment="1">
      <alignment horizontal="center" vertical="center" wrapText="1"/>
    </xf>
    <xf numFmtId="0" fontId="23" fillId="0" borderId="1" xfId="0" applyFont="1" applyBorder="1" applyAlignment="1" applyProtection="1">
      <alignment horizontal="left" vertical="top" wrapText="1"/>
      <protection locked="0"/>
    </xf>
    <xf numFmtId="0" fontId="24" fillId="0" borderId="18" xfId="0" applyFont="1" applyBorder="1"/>
    <xf numFmtId="0" fontId="25" fillId="18" borderId="1" xfId="0" applyFont="1" applyFill="1" applyBorder="1" applyAlignment="1">
      <alignment horizontal="left" vertical="top" wrapText="1"/>
    </xf>
    <xf numFmtId="42" fontId="24" fillId="0" borderId="1" xfId="20" applyFont="1" applyFill="1" applyBorder="1" applyAlignment="1">
      <alignment vertical="center" wrapText="1"/>
    </xf>
    <xf numFmtId="1" fontId="24" fillId="0" borderId="1" xfId="0" applyNumberFormat="1" applyFont="1" applyBorder="1" applyAlignment="1">
      <alignment vertical="center" wrapText="1"/>
    </xf>
    <xf numFmtId="0" fontId="23" fillId="5" borderId="16" xfId="2" applyFont="1" applyFill="1" applyBorder="1" applyAlignment="1" applyProtection="1">
      <alignment horizontal="center" vertical="center" wrapText="1"/>
    </xf>
    <xf numFmtId="0" fontId="24" fillId="22" borderId="1"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0" xfId="0" applyFont="1" applyAlignment="1">
      <alignment horizontal="center" vertical="center"/>
    </xf>
    <xf numFmtId="0" fontId="24" fillId="11" borderId="30" xfId="0" applyFont="1" applyFill="1" applyBorder="1" applyAlignment="1">
      <alignment vertical="center" wrapText="1"/>
    </xf>
    <xf numFmtId="0" fontId="24" fillId="11" borderId="31" xfId="0" applyFont="1" applyFill="1" applyBorder="1" applyAlignment="1">
      <alignment vertical="center" wrapText="1"/>
    </xf>
    <xf numFmtId="0" fontId="24" fillId="11" borderId="27" xfId="0" applyFont="1" applyFill="1" applyBorder="1" applyAlignment="1">
      <alignment vertical="center" wrapText="1"/>
    </xf>
    <xf numFmtId="44" fontId="23" fillId="23" borderId="1" xfId="5" applyFont="1" applyFill="1" applyBorder="1" applyAlignment="1">
      <alignment vertical="center" wrapText="1"/>
    </xf>
    <xf numFmtId="0" fontId="23" fillId="23" borderId="18" xfId="0" applyFont="1" applyFill="1" applyBorder="1" applyAlignment="1">
      <alignment vertical="center" wrapText="1"/>
    </xf>
    <xf numFmtId="0" fontId="23" fillId="23" borderId="1" xfId="0" applyFont="1" applyFill="1" applyBorder="1" applyAlignment="1">
      <alignment vertical="center" wrapText="1"/>
    </xf>
    <xf numFmtId="0" fontId="23" fillId="23" borderId="1" xfId="0" applyFont="1" applyFill="1" applyBorder="1" applyAlignment="1">
      <alignment horizontal="left" vertical="center" wrapText="1"/>
    </xf>
    <xf numFmtId="0" fontId="23" fillId="23" borderId="1" xfId="0" applyFont="1" applyFill="1" applyBorder="1" applyAlignment="1">
      <alignment horizontal="center" vertical="center" wrapText="1"/>
    </xf>
    <xf numFmtId="0" fontId="25" fillId="23" borderId="0" xfId="0" applyFont="1" applyFill="1" applyAlignment="1">
      <alignment horizontal="left" wrapText="1"/>
    </xf>
    <xf numFmtId="0" fontId="24" fillId="23" borderId="1" xfId="0" applyFont="1" applyFill="1" applyBorder="1" applyAlignment="1">
      <alignment horizontal="center" vertical="center" wrapText="1"/>
    </xf>
    <xf numFmtId="0" fontId="23" fillId="23" borderId="1" xfId="0" applyFont="1" applyFill="1" applyBorder="1" applyAlignment="1">
      <alignment horizontal="left" wrapText="1"/>
    </xf>
    <xf numFmtId="0" fontId="25" fillId="23" borderId="1" xfId="0" applyFont="1" applyFill="1" applyBorder="1" applyAlignment="1">
      <alignment horizontal="center" wrapText="1"/>
    </xf>
    <xf numFmtId="1" fontId="23" fillId="23" borderId="1" xfId="0" applyNumberFormat="1" applyFont="1" applyFill="1" applyBorder="1" applyAlignment="1">
      <alignment wrapText="1"/>
    </xf>
    <xf numFmtId="0" fontId="23" fillId="23" borderId="1" xfId="0" applyFont="1" applyFill="1" applyBorder="1" applyAlignment="1">
      <alignment horizontal="left" vertical="top" wrapText="1"/>
    </xf>
    <xf numFmtId="0" fontId="23" fillId="23" borderId="1" xfId="0" applyFont="1" applyFill="1" applyBorder="1" applyAlignment="1">
      <alignment wrapText="1"/>
    </xf>
    <xf numFmtId="0" fontId="26" fillId="23" borderId="1" xfId="0" applyFont="1" applyFill="1" applyBorder="1" applyAlignment="1">
      <alignment wrapText="1"/>
    </xf>
    <xf numFmtId="44" fontId="23" fillId="23" borderId="1" xfId="5" applyFont="1" applyFill="1" applyBorder="1" applyAlignment="1">
      <alignment wrapText="1"/>
    </xf>
    <xf numFmtId="0" fontId="24" fillId="23" borderId="1" xfId="0" applyFont="1" applyFill="1" applyBorder="1" applyAlignment="1">
      <alignment wrapText="1"/>
    </xf>
    <xf numFmtId="0" fontId="23" fillId="23" borderId="18" xfId="0" applyFont="1" applyFill="1" applyBorder="1" applyAlignment="1">
      <alignment wrapText="1"/>
    </xf>
    <xf numFmtId="166" fontId="23" fillId="23" borderId="1" xfId="5" applyNumberFormat="1" applyFont="1" applyFill="1" applyBorder="1" applyAlignment="1">
      <alignment wrapText="1"/>
    </xf>
    <xf numFmtId="0" fontId="24" fillId="24" borderId="1" xfId="0" applyFont="1" applyFill="1" applyBorder="1" applyAlignment="1">
      <alignment horizontal="center" vertical="center" wrapText="1"/>
    </xf>
    <xf numFmtId="0" fontId="25" fillId="25" borderId="16" xfId="0" applyFont="1" applyFill="1" applyBorder="1" applyAlignment="1">
      <alignment horizontal="left" vertical="top" wrapText="1"/>
    </xf>
    <xf numFmtId="0" fontId="25" fillId="25" borderId="1" xfId="0" applyFont="1" applyFill="1" applyBorder="1" applyAlignment="1">
      <alignment horizontal="left" vertical="top" wrapText="1"/>
    </xf>
    <xf numFmtId="0" fontId="23" fillId="26" borderId="1" xfId="0" applyFont="1" applyFill="1" applyBorder="1" applyAlignment="1" applyProtection="1">
      <alignment horizontal="left" vertical="top" wrapText="1"/>
      <protection locked="0"/>
    </xf>
    <xf numFmtId="0" fontId="23" fillId="23" borderId="1" xfId="0" applyFont="1" applyFill="1" applyBorder="1" applyAlignment="1" applyProtection="1">
      <alignment horizontal="left" vertical="top" wrapText="1"/>
      <protection locked="0"/>
    </xf>
    <xf numFmtId="1" fontId="23" fillId="0" borderId="0" xfId="0" applyNumberFormat="1" applyFont="1"/>
    <xf numFmtId="165" fontId="23" fillId="0" borderId="1" xfId="5" applyNumberFormat="1" applyFont="1" applyFill="1" applyBorder="1" applyAlignment="1">
      <alignment wrapText="1"/>
    </xf>
    <xf numFmtId="44" fontId="23" fillId="0" borderId="1" xfId="5" applyFont="1" applyFill="1" applyBorder="1" applyAlignment="1">
      <alignment wrapText="1"/>
    </xf>
    <xf numFmtId="0" fontId="23" fillId="3" borderId="0" xfId="0" applyFont="1" applyFill="1"/>
    <xf numFmtId="0" fontId="19" fillId="27" borderId="1" xfId="0" applyFont="1" applyFill="1" applyBorder="1"/>
    <xf numFmtId="0" fontId="19" fillId="0" borderId="1" xfId="0" applyFont="1" applyBorder="1"/>
    <xf numFmtId="0" fontId="33" fillId="21" borderId="16" xfId="12" applyFont="1" applyFill="1" applyBorder="1"/>
    <xf numFmtId="0" fontId="33" fillId="21" borderId="32" xfId="12" applyFont="1" applyFill="1" applyBorder="1"/>
    <xf numFmtId="0" fontId="33" fillId="21" borderId="22" xfId="12" applyFont="1" applyFill="1" applyBorder="1"/>
    <xf numFmtId="0" fontId="23" fillId="0" borderId="1" xfId="0" applyFont="1" applyBorder="1" applyAlignment="1">
      <alignment horizontal="right" wrapText="1"/>
    </xf>
    <xf numFmtId="0" fontId="27" fillId="0" borderId="18" xfId="0" applyFont="1" applyBorder="1" applyAlignment="1">
      <alignment horizontal="right" wrapText="1"/>
    </xf>
    <xf numFmtId="0" fontId="24" fillId="0" borderId="18" xfId="0" applyFont="1" applyBorder="1" applyAlignment="1">
      <alignment horizontal="justify" vertical="top" wrapText="1"/>
    </xf>
    <xf numFmtId="0" fontId="24" fillId="0" borderId="18" xfId="0" applyFont="1" applyBorder="1" applyAlignment="1">
      <alignment horizontal="right" wrapText="1"/>
    </xf>
    <xf numFmtId="0" fontId="25" fillId="0" borderId="18" xfId="0" applyFont="1" applyBorder="1" applyAlignment="1">
      <alignment horizontal="right" wrapText="1"/>
    </xf>
    <xf numFmtId="165" fontId="25" fillId="0" borderId="18" xfId="5" applyNumberFormat="1" applyFont="1" applyFill="1" applyBorder="1" applyAlignment="1">
      <alignment horizontal="right" wrapText="1"/>
    </xf>
    <xf numFmtId="0" fontId="24" fillId="0" borderId="18" xfId="0" applyFont="1" applyBorder="1" applyAlignment="1">
      <alignment horizontal="left" vertical="top" wrapText="1"/>
    </xf>
    <xf numFmtId="0" fontId="24" fillId="0" borderId="18" xfId="0" applyFont="1" applyBorder="1" applyAlignment="1">
      <alignment wrapText="1"/>
    </xf>
    <xf numFmtId="0" fontId="25" fillId="0" borderId="18" xfId="0" applyFont="1" applyBorder="1"/>
    <xf numFmtId="165" fontId="25" fillId="0" borderId="18" xfId="5" applyNumberFormat="1" applyFont="1" applyFill="1" applyBorder="1" applyAlignment="1">
      <alignment wrapText="1"/>
    </xf>
    <xf numFmtId="0" fontId="23" fillId="23" borderId="1" xfId="0" applyFont="1" applyFill="1" applyBorder="1" applyAlignment="1">
      <alignment horizontal="center" vertical="center" wrapText="1"/>
    </xf>
    <xf numFmtId="0" fontId="23" fillId="0" borderId="1" xfId="0" applyFont="1" applyFill="1" applyBorder="1" applyAlignment="1">
      <alignment wrapText="1"/>
    </xf>
    <xf numFmtId="0" fontId="23" fillId="0" borderId="1" xfId="0" applyFont="1" applyFill="1" applyBorder="1" applyAlignment="1">
      <alignment horizontal="center"/>
    </xf>
    <xf numFmtId="0" fontId="23" fillId="0" borderId="1" xfId="0" applyFont="1" applyFill="1" applyBorder="1"/>
    <xf numFmtId="0" fontId="23" fillId="0" borderId="1" xfId="0" applyFont="1" applyFill="1" applyBorder="1" applyAlignment="1">
      <alignment vertical="top"/>
    </xf>
    <xf numFmtId="44" fontId="23" fillId="0" borderId="1" xfId="5" applyFont="1" applyFill="1" applyBorder="1"/>
    <xf numFmtId="0" fontId="23" fillId="0" borderId="1" xfId="0" applyFont="1" applyFill="1" applyBorder="1" applyAlignment="1">
      <alignment horizontal="center" vertical="center"/>
    </xf>
    <xf numFmtId="0" fontId="23" fillId="0" borderId="0" xfId="0" applyFont="1" applyFill="1" applyAlignment="1">
      <alignment horizontal="center"/>
    </xf>
    <xf numFmtId="0" fontId="23" fillId="0" borderId="1" xfId="0" applyFont="1" applyFill="1" applyBorder="1" applyAlignment="1">
      <alignment horizontal="left" vertical="top" wrapText="1"/>
    </xf>
    <xf numFmtId="0" fontId="23" fillId="0" borderId="1" xfId="0" applyFont="1" applyFill="1" applyBorder="1" applyAlignment="1">
      <alignment horizontal="left" vertical="center"/>
    </xf>
    <xf numFmtId="0" fontId="23" fillId="0" borderId="1" xfId="0" applyFont="1" applyFill="1" applyBorder="1" applyAlignment="1">
      <alignment horizontal="right" vertical="center"/>
    </xf>
    <xf numFmtId="0" fontId="23" fillId="0" borderId="1" xfId="0" applyFont="1" applyFill="1" applyBorder="1" applyAlignment="1">
      <alignment horizontal="left" vertical="center" wrapText="1"/>
    </xf>
    <xf numFmtId="0" fontId="23" fillId="0" borderId="1" xfId="0" applyFont="1" applyFill="1" applyBorder="1" applyAlignment="1">
      <alignment vertical="center" wrapText="1"/>
    </xf>
    <xf numFmtId="44" fontId="23" fillId="0" borderId="1" xfId="5" applyFont="1" applyFill="1" applyBorder="1" applyAlignment="1">
      <alignment vertical="center" wrapText="1"/>
    </xf>
    <xf numFmtId="44" fontId="23" fillId="0" borderId="1" xfId="5"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Fill="1" applyBorder="1" applyAlignment="1">
      <alignment vertical="center"/>
    </xf>
    <xf numFmtId="44" fontId="23" fillId="0" borderId="1" xfId="5" applyFont="1" applyFill="1" applyBorder="1" applyAlignment="1">
      <alignment vertical="center"/>
    </xf>
    <xf numFmtId="0" fontId="23" fillId="0" borderId="1" xfId="0" applyFont="1" applyFill="1" applyBorder="1" applyAlignment="1">
      <alignment vertical="top" wrapText="1"/>
    </xf>
    <xf numFmtId="1" fontId="23" fillId="0" borderId="1" xfId="0" applyNumberFormat="1" applyFont="1" applyFill="1" applyBorder="1"/>
    <xf numFmtId="0" fontId="23" fillId="0" borderId="1" xfId="0" applyFont="1" applyFill="1" applyBorder="1" applyAlignment="1">
      <alignment horizontal="center" wrapText="1"/>
    </xf>
    <xf numFmtId="0" fontId="34" fillId="0" borderId="4" xfId="0" applyFont="1" applyFill="1" applyBorder="1" applyAlignment="1">
      <alignment wrapText="1"/>
    </xf>
    <xf numFmtId="0" fontId="26" fillId="0" borderId="1" xfId="0" applyFont="1" applyFill="1" applyBorder="1"/>
    <xf numFmtId="0" fontId="24" fillId="0" borderId="1" xfId="0"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justify" vertical="center"/>
    </xf>
    <xf numFmtId="6" fontId="24" fillId="0" borderId="1" xfId="0" applyNumberFormat="1" applyFont="1" applyFill="1" applyBorder="1" applyAlignment="1">
      <alignment vertical="center" wrapText="1"/>
    </xf>
    <xf numFmtId="0" fontId="24" fillId="0" borderId="1" xfId="0" applyFont="1" applyFill="1" applyBorder="1" applyAlignment="1">
      <alignment horizontal="right" vertical="center" wrapText="1"/>
    </xf>
    <xf numFmtId="0" fontId="24"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165" fontId="23" fillId="0" borderId="1" xfId="5" applyNumberFormat="1" applyFont="1" applyFill="1" applyBorder="1" applyAlignment="1">
      <alignment horizontal="center" vertical="center" wrapText="1"/>
    </xf>
    <xf numFmtId="0" fontId="18" fillId="23" borderId="0" xfId="4" applyFill="1" applyAlignment="1">
      <alignment horizontal="left" wrapText="1"/>
    </xf>
    <xf numFmtId="0" fontId="32" fillId="21" borderId="20" xfId="12" applyFont="1" applyFill="1" applyAlignment="1">
      <alignment horizontal="center" wrapText="1"/>
    </xf>
    <xf numFmtId="0" fontId="23" fillId="23" borderId="1" xfId="0" applyFont="1" applyFill="1" applyBorder="1" applyAlignment="1">
      <alignment vertical="center" wrapText="1"/>
    </xf>
    <xf numFmtId="0" fontId="24" fillId="23" borderId="1" xfId="0" applyFont="1" applyFill="1" applyBorder="1" applyAlignment="1">
      <alignment vertical="center" wrapText="1"/>
    </xf>
    <xf numFmtId="49" fontId="25" fillId="23" borderId="1" xfId="6" applyFont="1" applyFill="1" applyBorder="1" applyAlignment="1">
      <alignment vertical="center" wrapText="1"/>
    </xf>
    <xf numFmtId="44" fontId="23" fillId="23" borderId="1" xfId="5" applyFont="1" applyFill="1" applyBorder="1" applyAlignment="1">
      <alignment vertical="center" wrapText="1"/>
    </xf>
    <xf numFmtId="0" fontId="24" fillId="11" borderId="24" xfId="0" applyFont="1" applyFill="1" applyBorder="1" applyAlignment="1">
      <alignment vertical="center" wrapText="1"/>
    </xf>
    <xf numFmtId="0" fontId="24" fillId="23" borderId="1" xfId="0" applyFont="1" applyFill="1" applyBorder="1" applyAlignment="1">
      <alignment horizontal="center" vertical="center" wrapText="1"/>
    </xf>
    <xf numFmtId="0" fontId="23" fillId="23" borderId="1" xfId="0" applyFont="1" applyFill="1" applyBorder="1" applyAlignment="1">
      <alignment horizontal="center" vertical="center" wrapText="1"/>
    </xf>
    <xf numFmtId="0" fontId="25" fillId="23" borderId="1" xfId="0" applyFont="1" applyFill="1" applyBorder="1" applyAlignment="1">
      <alignment horizontal="center" vertical="center" wrapText="1"/>
    </xf>
    <xf numFmtId="1" fontId="23" fillId="23" borderId="1" xfId="0" applyNumberFormat="1" applyFont="1" applyFill="1" applyBorder="1" applyAlignment="1">
      <alignment horizontal="center" vertical="center" wrapText="1"/>
    </xf>
    <xf numFmtId="0" fontId="23" fillId="23" borderId="1" xfId="0" applyFont="1" applyFill="1" applyBorder="1" applyAlignment="1">
      <alignment horizontal="left" vertical="top" wrapText="1"/>
    </xf>
    <xf numFmtId="6" fontId="25" fillId="18" borderId="1" xfId="0" applyNumberFormat="1" applyFont="1" applyFill="1" applyBorder="1" applyAlignment="1">
      <alignment vertical="center" wrapText="1"/>
    </xf>
    <xf numFmtId="0" fontId="24" fillId="18" borderId="1" xfId="0" applyFont="1" applyFill="1" applyBorder="1" applyAlignment="1">
      <alignment vertical="center" wrapText="1"/>
    </xf>
    <xf numFmtId="0" fontId="24" fillId="11" borderId="30" xfId="0" applyFont="1" applyFill="1" applyBorder="1" applyAlignment="1">
      <alignment vertical="center" wrapText="1"/>
    </xf>
    <xf numFmtId="0" fontId="25" fillId="18" borderId="1" xfId="0" applyFont="1" applyFill="1" applyBorder="1" applyAlignment="1">
      <alignment vertical="center" wrapText="1"/>
    </xf>
    <xf numFmtId="0" fontId="23" fillId="11" borderId="1" xfId="0" applyFont="1" applyFill="1" applyBorder="1" applyAlignment="1">
      <alignment horizontal="center" vertical="center" wrapText="1"/>
    </xf>
    <xf numFmtId="0" fontId="23" fillId="0" borderId="1" xfId="0" applyFont="1" applyBorder="1" applyAlignment="1">
      <alignment horizontal="left" vertical="top" wrapText="1"/>
    </xf>
    <xf numFmtId="0" fontId="23" fillId="0" borderId="1" xfId="0" applyFont="1" applyBorder="1" applyAlignment="1">
      <alignment vertical="center" wrapText="1"/>
    </xf>
    <xf numFmtId="0" fontId="24" fillId="11" borderId="23" xfId="0" applyFont="1" applyFill="1" applyBorder="1" applyAlignment="1">
      <alignment vertical="center" wrapText="1"/>
    </xf>
    <xf numFmtId="0" fontId="24" fillId="11" borderId="25" xfId="0" applyFont="1" applyFill="1" applyBorder="1" applyAlignment="1">
      <alignment vertical="center" wrapText="1"/>
    </xf>
    <xf numFmtId="0" fontId="25" fillId="18" borderId="1" xfId="0" applyFont="1" applyFill="1" applyBorder="1" applyAlignment="1">
      <alignment horizontal="left" vertical="top" wrapText="1"/>
    </xf>
    <xf numFmtId="0" fontId="24" fillId="11" borderId="28" xfId="0" applyFont="1" applyFill="1" applyBorder="1" applyAlignment="1">
      <alignment vertical="center" wrapText="1"/>
    </xf>
    <xf numFmtId="0" fontId="24" fillId="11" borderId="29" xfId="0" applyFont="1" applyFill="1" applyBorder="1" applyAlignment="1">
      <alignment vertical="center" wrapText="1"/>
    </xf>
    <xf numFmtId="0" fontId="23" fillId="3" borderId="0" xfId="1" applyFont="1" applyFill="1" applyBorder="1" applyAlignment="1" applyProtection="1">
      <alignment horizontal="center" vertical="center" wrapText="1"/>
    </xf>
    <xf numFmtId="165" fontId="23" fillId="3" borderId="0" xfId="5" applyNumberFormat="1" applyFont="1" applyFill="1" applyBorder="1" applyAlignment="1" applyProtection="1">
      <alignment horizontal="center" vertical="center" wrapText="1"/>
    </xf>
    <xf numFmtId="0" fontId="23" fillId="3" borderId="2" xfId="1" applyFont="1" applyFill="1" applyBorder="1" applyAlignment="1" applyProtection="1">
      <alignment horizontal="center" vertical="center" wrapText="1"/>
    </xf>
    <xf numFmtId="0" fontId="23" fillId="3" borderId="3" xfId="1" applyFont="1" applyFill="1" applyBorder="1" applyAlignment="1" applyProtection="1">
      <alignment horizontal="center" vertical="center" wrapText="1"/>
    </xf>
    <xf numFmtId="165" fontId="23" fillId="3" borderId="3" xfId="5" applyNumberFormat="1" applyFont="1" applyFill="1" applyBorder="1" applyAlignment="1" applyProtection="1">
      <alignment horizontal="center" vertical="center" wrapText="1"/>
    </xf>
    <xf numFmtId="0" fontId="23" fillId="3" borderId="4" xfId="1" applyFont="1" applyFill="1" applyBorder="1" applyAlignment="1" applyProtection="1">
      <alignment horizontal="center" vertical="center" wrapText="1"/>
    </xf>
    <xf numFmtId="0" fontId="23" fillId="6" borderId="1" xfId="0" applyFont="1" applyFill="1" applyBorder="1" applyAlignment="1">
      <alignment horizontal="center" wrapText="1"/>
    </xf>
    <xf numFmtId="0" fontId="33" fillId="21" borderId="21" xfId="12" applyFont="1" applyFill="1" applyBorder="1" applyAlignment="1">
      <alignment horizontal="center"/>
    </xf>
    <xf numFmtId="0" fontId="33" fillId="21" borderId="20" xfId="12" applyFont="1" applyFill="1" applyAlignment="1">
      <alignment horizontal="center"/>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165" fontId="23" fillId="0" borderId="16" xfId="5" applyNumberFormat="1" applyFont="1" applyFill="1" applyBorder="1" applyAlignment="1">
      <alignment horizontal="center" vertical="center" wrapText="1"/>
    </xf>
    <xf numFmtId="165" fontId="23" fillId="0" borderId="17" xfId="5" applyNumberFormat="1" applyFont="1" applyFill="1" applyBorder="1" applyAlignment="1">
      <alignment horizontal="center" vertical="center" wrapText="1"/>
    </xf>
    <xf numFmtId="0" fontId="26" fillId="0" borderId="16" xfId="0" applyFont="1" applyFill="1" applyBorder="1" applyAlignment="1">
      <alignment horizontal="center"/>
    </xf>
    <xf numFmtId="0" fontId="26" fillId="0" borderId="17" xfId="0" applyFont="1" applyFill="1" applyBorder="1" applyAlignment="1">
      <alignment horizontal="center"/>
    </xf>
    <xf numFmtId="0" fontId="17" fillId="0" borderId="0" xfId="0" applyFont="1" applyAlignment="1">
      <alignment horizontal="center"/>
    </xf>
    <xf numFmtId="0" fontId="17" fillId="0" borderId="0" xfId="0" applyFont="1" applyAlignment="1">
      <alignment horizontal="center" wrapText="1"/>
    </xf>
    <xf numFmtId="0" fontId="20" fillId="16" borderId="16" xfId="0" applyFont="1" applyFill="1" applyBorder="1" applyAlignment="1">
      <alignment horizontal="center" vertical="center" wrapText="1"/>
    </xf>
    <xf numFmtId="0" fontId="20" fillId="16" borderId="17" xfId="0" applyFont="1" applyFill="1" applyBorder="1" applyAlignment="1">
      <alignment horizontal="center" vertical="center" wrapText="1"/>
    </xf>
    <xf numFmtId="0" fontId="17" fillId="0" borderId="6" xfId="0" applyFont="1" applyBorder="1" applyAlignment="1">
      <alignment horizontal="center"/>
    </xf>
    <xf numFmtId="0" fontId="23" fillId="17" borderId="0" xfId="8" applyFont="1" applyAlignment="1">
      <alignment horizontal="center" vertical="center" wrapText="1"/>
    </xf>
    <xf numFmtId="0" fontId="23" fillId="4" borderId="16" xfId="2" applyFont="1" applyBorder="1" applyAlignment="1" applyProtection="1">
      <alignment horizontal="center" vertical="center" wrapText="1"/>
    </xf>
    <xf numFmtId="1" fontId="23" fillId="5" borderId="16" xfId="2" applyNumberFormat="1" applyFont="1" applyFill="1" applyBorder="1" applyAlignment="1" applyProtection="1">
      <alignment horizontal="center" vertical="center" wrapText="1"/>
    </xf>
    <xf numFmtId="167" fontId="23" fillId="5" borderId="16" xfId="5" applyNumberFormat="1" applyFont="1" applyFill="1" applyBorder="1" applyAlignment="1" applyProtection="1">
      <alignment horizontal="center" vertical="center" wrapText="1"/>
      <protection locked="0"/>
    </xf>
    <xf numFmtId="0" fontId="23" fillId="7" borderId="33" xfId="2" applyFont="1" applyFill="1" applyBorder="1" applyAlignment="1" applyProtection="1">
      <alignment horizontal="center" vertical="center" wrapText="1"/>
    </xf>
  </cellXfs>
  <cellStyles count="22">
    <cellStyle name="20% - Énfasis5" xfId="8" builtinId="46"/>
    <cellStyle name="40% - Énfasis5" xfId="13" builtinId="47"/>
    <cellStyle name="BodyStyle" xfId="6"/>
    <cellStyle name="BodyStyle 2" xfId="10"/>
    <cellStyle name="Celda de comprobación" xfId="12" builtinId="23"/>
    <cellStyle name="Currency [0]" xfId="7"/>
    <cellStyle name="HeaderStyle" xfId="2"/>
    <cellStyle name="HeaderStyle 2" xfId="18"/>
    <cellStyle name="MainTitle" xfId="1"/>
    <cellStyle name="Millares 2" xfId="9"/>
    <cellStyle name="Millares 3" xfId="21"/>
    <cellStyle name="Moneda" xfId="5" builtinId="4"/>
    <cellStyle name="Moneda [0] 2" xfId="16"/>
    <cellStyle name="Moneda [0] 3" xfId="20"/>
    <cellStyle name="Moneda 2" xfId="19"/>
    <cellStyle name="Normal" xfId="0" builtinId="0"/>
    <cellStyle name="Normal 2" xfId="3"/>
    <cellStyle name="Normal 2 2" xfId="4"/>
    <cellStyle name="Normal 2 2 2" xfId="14"/>
    <cellStyle name="Normal 2 3" xfId="15"/>
    <cellStyle name="Normal 2 5" xfId="11"/>
    <cellStyle name="Normal 3" xfId="17"/>
  </cellStyles>
  <dxfs count="19">
    <dxf>
      <font>
        <strike val="0"/>
        <outline val="0"/>
        <shadow val="0"/>
        <u val="none"/>
        <vertAlign val="baseline"/>
        <name val="Verdana"/>
        <scheme val="none"/>
      </font>
      <alignment horizontal="general" vertical="bottom" textRotation="0" wrapText="1" indent="0" justifyLastLine="0" shrinkToFit="0" readingOrder="0"/>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b val="0"/>
        <i val="0"/>
        <strike val="0"/>
        <condense val="0"/>
        <extend val="0"/>
        <outline val="0"/>
        <shadow val="0"/>
        <u val="none"/>
        <vertAlign val="baseline"/>
        <sz val="11"/>
        <color theme="0"/>
        <name val="Verdana"/>
        <scheme val="none"/>
      </font>
      <fill>
        <patternFill patternType="solid">
          <fgColor indexed="64"/>
          <bgColor rgb="FF002060"/>
        </patternFill>
      </fill>
    </dxf>
    <dxf>
      <font>
        <strike val="0"/>
        <outline val="0"/>
        <shadow val="0"/>
        <u val="none"/>
        <vertAlign val="baseline"/>
        <name val="Verdana"/>
        <scheme val="none"/>
      </font>
      <alignment horizontal="justify" vertical="center"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strike val="0"/>
        <outline val="0"/>
        <shadow val="0"/>
        <u val="none"/>
        <vertAlign val="baseline"/>
        <name val="Verdan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border outline="0">
        <top style="thin">
          <color theme="0" tint="-0.34998626667073579"/>
        </top>
      </border>
    </dxf>
    <dxf>
      <border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indent="0" justifyLastLine="0" shrinkToFit="0" readingOrder="0"/>
    </dxf>
    <dxf>
      <border outline="0">
        <bottom style="thin">
          <color theme="0" tint="-0.34998626667073579"/>
        </bottom>
      </border>
    </dxf>
    <dxf>
      <font>
        <b/>
        <i val="0"/>
        <strike val="0"/>
        <condense val="0"/>
        <extend val="0"/>
        <outline val="0"/>
        <shadow val="0"/>
        <u val="none"/>
        <vertAlign val="baseline"/>
        <sz val="11"/>
        <color theme="0"/>
        <name val="Verdana"/>
        <scheme val="none"/>
      </font>
      <fill>
        <patternFill patternType="solid">
          <fgColor theme="1"/>
          <bgColor rgb="FF00206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2476776</xdr:colOff>
      <xdr:row>0</xdr:row>
      <xdr:rowOff>149963</xdr:rowOff>
    </xdr:from>
    <xdr:to>
      <xdr:col>5</xdr:col>
      <xdr:colOff>2476776</xdr:colOff>
      <xdr:row>3</xdr:row>
      <xdr:rowOff>142112</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936756" y="149963"/>
          <a:ext cx="1371858" cy="495069"/>
        </a:xfrm>
        <a:prstGeom prst="rect">
          <a:avLst/>
        </a:prstGeom>
      </xdr:spPr>
    </xdr:pic>
    <xdr:clientData/>
  </xdr:twoCellAnchor>
  <xdr:twoCellAnchor editAs="oneCell">
    <xdr:from>
      <xdr:col>5</xdr:col>
      <xdr:colOff>1329765</xdr:colOff>
      <xdr:row>0</xdr:row>
      <xdr:rowOff>141942</xdr:rowOff>
    </xdr:from>
    <xdr:to>
      <xdr:col>5</xdr:col>
      <xdr:colOff>1329765</xdr:colOff>
      <xdr:row>3</xdr:row>
      <xdr:rowOff>176378</xdr:rowOff>
    </xdr:to>
    <xdr:pic>
      <xdr:nvPicPr>
        <xdr:cNvPr id="3" name="Imagen 7">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8789745" y="141942"/>
          <a:ext cx="1068634" cy="5373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441860</xdr:colOff>
      <xdr:row>0</xdr:row>
      <xdr:rowOff>188258</xdr:rowOff>
    </xdr:from>
    <xdr:to>
      <xdr:col>1</xdr:col>
      <xdr:colOff>441860</xdr:colOff>
      <xdr:row>3</xdr:row>
      <xdr:rowOff>105475</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081940" y="188258"/>
          <a:ext cx="1186120" cy="427757"/>
        </a:xfrm>
        <a:prstGeom prst="rect">
          <a:avLst/>
        </a:prstGeom>
      </xdr:spPr>
    </xdr:pic>
    <xdr:clientData/>
  </xdr:twoCellAnchor>
  <xdr:twoCellAnchor editAs="oneCell">
    <xdr:from>
      <xdr:col>0</xdr:col>
      <xdr:colOff>53788</xdr:colOff>
      <xdr:row>0</xdr:row>
      <xdr:rowOff>163828</xdr:rowOff>
    </xdr:from>
    <xdr:to>
      <xdr:col>0</xdr:col>
      <xdr:colOff>53788</xdr:colOff>
      <xdr:row>3</xdr:row>
      <xdr:rowOff>147280</xdr:rowOff>
    </xdr:to>
    <xdr:pic>
      <xdr:nvPicPr>
        <xdr:cNvPr id="3" name="Imagen 7">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53788" y="163828"/>
          <a:ext cx="971774" cy="48637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USER" refreshedDate="45208.815594444444" createdVersion="8" refreshedVersion="8" minRefreshableVersion="3" recordCount="28">
  <cacheSource type="worksheet">
    <worksheetSource ref="A1:AF29" sheet="secop"/>
  </cacheSource>
  <cacheFields count="32">
    <cacheField name="DEPENDENCIA ORIGEN" numFmtId="0">
      <sharedItems count="7">
        <s v="SECRETARIA GENERAL"/>
        <s v="DIRECCIÓN DE REGULACIÓN Y HABILITACIÓN"/>
        <s v="DIRECCIÓN DE INVESTIGACIÓN Y PROSPECTIVA"/>
        <s v="DIRECCIÓN GENERAL"/>
        <s v="DIRECCIÓN TERRITORIAL BOYACÁ"/>
        <s v="DIRECCIÓN TERRITORIAL CORDOBA"/>
        <s v="SUBDIRECCIÓN GENERAL"/>
      </sharedItems>
    </cacheField>
    <cacheField name="Dependencia " numFmtId="0">
      <sharedItems/>
    </cacheField>
    <cacheField name="ID" numFmtId="0">
      <sharedItems containsSemiMixedTypes="0" containsString="0" containsNumber="1" containsInteger="1" minValue="1" maxValue="28"/>
    </cacheField>
    <cacheField name="Trámite" numFmtId="0">
      <sharedItems count="2">
        <s v="Nuevo"/>
        <s v="Eliminar"/>
      </sharedItems>
    </cacheField>
    <cacheField name="Código UNSPSC" numFmtId="0">
      <sharedItems containsSemiMixedTypes="0" containsString="0" containsNumber="1" containsInteger="1" minValue="25172504" maxValue="81101512"/>
    </cacheField>
    <cacheField name="Descripción del Objeto Contractual" numFmtId="0">
      <sharedItems longText="1"/>
    </cacheField>
    <cacheField name="Fecha estimada de inicio de proceso de selección _x000a_(mes)" numFmtId="0">
      <sharedItems/>
    </cacheField>
    <cacheField name="Fecha estimada de presentación de ofertas (mes)" numFmtId="0">
      <sharedItems/>
    </cacheField>
    <cacheField name="Duración estimada del contrato _x000a_(número)" numFmtId="0">
      <sharedItems containsMixedTypes="1" containsNumber="1" containsInteger="1" minValue="2" maxValue="135"/>
    </cacheField>
    <cacheField name="Duración estimada del contrato (intervalo: Día(s), Mes (s), años)" numFmtId="0">
      <sharedItems/>
    </cacheField>
    <cacheField name="Modalidad de selección " numFmtId="0">
      <sharedItems/>
    </cacheField>
    <cacheField name="Fuente de los recursos" numFmtId="0">
      <sharedItems/>
    </cacheField>
    <cacheField name="Valor total estimado" numFmtId="165">
      <sharedItems containsSemiMixedTypes="0" containsString="0" containsNumber="1" minValue="1000000" maxValue="300000000"/>
    </cacheField>
    <cacheField name="Valor estimado en la vigencia actual" numFmtId="165">
      <sharedItems containsSemiMixedTypes="0" containsString="0" containsNumber="1" minValue="1000000" maxValue="300000000"/>
    </cacheField>
    <cacheField name="¿Se requieren vigencias futuras?" numFmtId="0">
      <sharedItems/>
    </cacheField>
    <cacheField name="Estado de solicitud de vigencias futuras" numFmtId="0">
      <sharedItems/>
    </cacheField>
    <cacheField name="Cantidad" numFmtId="0">
      <sharedItems containsMixedTypes="1" containsNumber="1" containsInteger="1" minValue="1" maxValue="3"/>
    </cacheField>
    <cacheField name="Tipo de Recurso" numFmtId="0">
      <sharedItems/>
    </cacheField>
    <cacheField name="Dependencia Origen2" numFmtId="0">
      <sharedItems/>
    </cacheField>
    <cacheField name="Dependencia DestiNo" numFmtId="0">
      <sharedItems/>
    </cacheField>
    <cacheField name="Ubicación" numFmtId="0">
      <sharedItems/>
    </cacheField>
    <cacheField name="Nombre del responsable Dependendencia (Cargo)" numFmtId="0">
      <sharedItems/>
    </cacheField>
    <cacheField name="Proyecto de inversión " numFmtId="0">
      <sharedItems/>
    </cacheField>
    <cacheField name="Producto" numFmtId="0">
      <sharedItems/>
    </cacheField>
    <cacheField name="Actividad" numFmtId="0">
      <sharedItems/>
    </cacheField>
    <cacheField name="Meta" numFmtId="0">
      <sharedItems/>
    </cacheField>
    <cacheField name="Rubro presupuestal" numFmtId="0">
      <sharedItems containsBlank="1"/>
    </cacheField>
    <cacheField name="Recurso de financiación" numFmtId="0">
      <sharedItems containsBlank="1"/>
    </cacheField>
    <cacheField name="Producto Plan Estratégico Institucional (PEI)" numFmtId="0">
      <sharedItems containsBlank="1"/>
    </cacheField>
    <cacheField name="Subproyecto o Iniciativa interna" numFmtId="0">
      <sharedItems containsBlank="1"/>
    </cacheField>
    <cacheField name="Categoría de gasto" numFmtId="0">
      <sharedItems containsBlank="1"/>
    </cacheField>
    <cacheField name="Rol_x000a_(sólo para contratación de personas naturales)"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222.909462037038" createdVersion="8" refreshedVersion="8" minRefreshableVersion="3" recordCount="13">
  <cacheSource type="worksheet">
    <worksheetSource ref="A3:D16" sheet="FO-GCO-PC01-05"/>
  </cacheSource>
  <cacheFields count="4">
    <cacheField name="DEPENDENCIA ORIGEN" numFmtId="0">
      <sharedItems count="4">
        <s v="DIRECCIÓN DE GESTIÓN CATASTRAL"/>
        <s v="SUBDIRECCIÓN ADMINISTRATIVA Y FINANCIERA "/>
        <s v="DIRECCIÓN TERRITORIAL CAUCA"/>
        <s v="DIRECCIÓN TERRITORIAL META"/>
      </sharedItems>
    </cacheField>
    <cacheField name="Dependencia " numFmtId="0">
      <sharedItems/>
    </cacheField>
    <cacheField name="ID" numFmtId="0">
      <sharedItems containsSemiMixedTypes="0" containsString="0" containsNumber="1" containsInteger="1" minValue="1" maxValue="13"/>
    </cacheField>
    <cacheField name="Trámite" numFmtId="0">
      <sharedItems count="2">
        <s v="Eliminar"/>
        <s v="Nuev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
  <r>
    <x v="0"/>
    <s v="SUBDIRECCIÓN ADMINISTRATIVA Y FINANCIERA (ADMINISTRATIVA)"/>
    <n v="1"/>
    <x v="0"/>
    <n v="72102900"/>
    <s v="Adecuación de oficina de asesores y Hall de acceso de la Secreataria  y Dirección General, ubicados en el segundo piso de la secretaria general del Instituto Geográfico Agustín Codazzí."/>
    <s v="Octubre"/>
    <s v="Octubre"/>
    <n v="80"/>
    <s v="Día(s)"/>
    <s v="Seléccion abreviada - acuerdo marco"/>
    <s v="Presupuesto de entidad nacional"/>
    <n v="200000000"/>
    <n v="200000000"/>
    <s v="No"/>
    <s v="N/A"/>
    <n v="1"/>
    <s v="Inversión"/>
    <s v="Secretaria General"/>
    <s v="Subdirección Administrativa y Financiera (Infraestructura)"/>
    <s v="Sede Central"/>
    <s v="Subdirectora Administrativa y Financiera"/>
    <s v="Fortalecimiento de la infraestructura fisica del IGAC a nivel nacional"/>
    <s v="Sedes Mantenidas"/>
    <s v="Realizar actividades de mantenimiento"/>
    <s v="Sedes Mantenidas"/>
    <s v="C-0499-1003-6-0-0499016-02"/>
    <s v="11 PGN NACIÓN- OTROS RECURSOS DEL TESORO"/>
    <s v="O2E1P3 Políticas del MIPG implementadas"/>
    <s v="N/A"/>
    <s v="SER01 Servicios de adecuación y construcción"/>
    <s v="N/A"/>
  </r>
  <r>
    <x v="0"/>
    <s v="DIRECCIÓN TERRITORIAL CORDOBA"/>
    <n v="2"/>
    <x v="0"/>
    <n v="25172504"/>
    <s v="Adquisición de llantas para el vehículo a cargo de la Dirección Territorial Cordoba"/>
    <s v="Octubre"/>
    <s v="Octubre"/>
    <n v="80"/>
    <s v="Día(s)"/>
    <s v="Mínima cuantía"/>
    <s v="Presupuesto de entidad nacional"/>
    <n v="3200000"/>
    <n v="3200000"/>
    <s v="No"/>
    <s v="N/A"/>
    <n v="1"/>
    <s v="Funcionamiento"/>
    <s v="Secretaría General"/>
    <s v="Dirección Territorial Cordoba"/>
    <s v="Dirección Territorial Cordoba"/>
    <s v="Director Territorial"/>
    <s v="N/A"/>
    <s v="N/A"/>
    <s v="N/A"/>
    <s v="N/A"/>
    <s v="A-02-02-01-003-006"/>
    <s v="10 PGN NACIÓN- RECURSOS CORRIENTES"/>
    <s v="O2E1P3 Políticas del MIPG implementadas"/>
    <s v="N/A"/>
    <s v="O2E1P3 Políticas del MIPG implementadas N/A"/>
    <s v="N/A"/>
  </r>
  <r>
    <x v="0"/>
    <s v="SUBDIRECCIÓN ADMINISTRATIVA Y FINANCIERA (ADMINISTRATIVA)"/>
    <n v="3"/>
    <x v="1"/>
    <n v="80161501"/>
    <s v="Prestación de servicios profesionales para apoyar en la gestión de procesos financieros y contables a cargo de la Subdirección administrativa y financiera del IGAC"/>
    <s v="Agosto"/>
    <s v="Agosto"/>
    <n v="135"/>
    <s v="Día(s)"/>
    <s v="Contratación directa"/>
    <s v="Presupuesto de entidad nacional"/>
    <n v="31907146.5"/>
    <n v="31907146.5"/>
    <s v="No"/>
    <s v="N/A"/>
    <n v="1"/>
    <s v="Funcionamiento"/>
    <s v="Secretaria General"/>
    <s v="Subdirección Administrativa y Financiera (contaduria)"/>
    <s v="Sede Central"/>
    <s v="Subdirectora Administrativa y Financiera"/>
    <s v="N/A"/>
    <s v="N/A"/>
    <s v="N/A"/>
    <s v="N/A"/>
    <s v="N/A"/>
    <s v="N/A"/>
    <s v="N/A"/>
    <s v="N/A"/>
    <s v="N/A"/>
    <s v="N/A"/>
  </r>
  <r>
    <x v="0"/>
    <s v="SUBDIRECCIÓN ADMINISTRATIVA Y FINANCIERA (ADMINISTRATIVA)"/>
    <n v="4"/>
    <x v="0"/>
    <n v="80161501"/>
    <s v="Prestar servicios profesionales para la elaboración, control y seguimiento de la obligación de cuentas por pagar de personas naturales que realice la Subdirección Administrativa y Financiera del Instituto Geográfico Agustín Codazzi."/>
    <s v="Octubre"/>
    <s v="Octubre"/>
    <n v="75"/>
    <s v="Día(s)"/>
    <s v="Contratación directa"/>
    <s v="Presupuesto de entidad nacional"/>
    <n v="11307927.5"/>
    <n v="11307927.5"/>
    <s v="No"/>
    <s v="N/A"/>
    <n v="1"/>
    <s v="Funcionamiento"/>
    <s v="Secretaria General"/>
    <s v="Subdirección Administrativa y Financiera (contaduria)"/>
    <s v="Sede Central"/>
    <s v="Subdirectora Administrativa y Financiera"/>
    <s v="N/A"/>
    <s v="N/A"/>
    <s v="N/A"/>
    <s v="N/A"/>
    <s v="A-02-02-02-008-002"/>
    <s v="10 PGN NACIÓN- RECURSOS CORRIENTES"/>
    <s v="O2E1P3 Políticas del MIPG implementadas"/>
    <s v="N/A"/>
    <s v="O2E1P3 Políticas del MIPG implementadas N/A"/>
    <s v="SAF-0 Por definir"/>
  </r>
  <r>
    <x v="0"/>
    <s v="SUBDIRECCIÓN ADMINISTRATIVA Y FINANCIERA (ADMINISTRATIVA)"/>
    <n v="5"/>
    <x v="0"/>
    <n v="80161501"/>
    <s v="Prestar servicios profesionales para la elaboración y registro de legalizaciones de viáticos para la Subdirección Administrativa y Financiera del Instituto Geográfico Agustín Codazzi."/>
    <s v="Octubre"/>
    <s v="Octubre"/>
    <n v="75"/>
    <s v="Día(s)"/>
    <s v="Contratación directa"/>
    <s v="Presupuesto de entidad nacional"/>
    <n v="9654815"/>
    <n v="9654815"/>
    <s v="No"/>
    <s v="N/A"/>
    <n v="1"/>
    <s v="Funcionamiento"/>
    <s v="Secretaria General"/>
    <s v="Subdirección Administrativa y Financiera (contaduria)"/>
    <s v="Sede Central"/>
    <s v="Subdirectora Administrativa y Financiera"/>
    <s v="N/A"/>
    <s v="N/A"/>
    <s v="N/A"/>
    <s v="N/A"/>
    <s v="A-02-02-02-008-002"/>
    <s v="10 PGN NACIÓN- RECURSOS CORRIENTES"/>
    <s v="O2E1P3 Políticas del MIPG implementadas"/>
    <s v="N/A"/>
    <s v="O2E1P3 Políticas del MIPG implementadas N/A"/>
    <s v="SAF-0 Por definir"/>
  </r>
  <r>
    <x v="0"/>
    <s v="SUBDIRECCIÓN ADMINISTRATIVA Y FINANCIERA (ADMINISTRATIVA)"/>
    <n v="6"/>
    <x v="0"/>
    <n v="80161501"/>
    <s v="Prestar servicios profesionales para el análisis y depuración de cuentas, y el   registro de transacciones contables del Instituto Geográfico Agustín Codazzi."/>
    <s v="Octubre"/>
    <s v="Octubre"/>
    <n v="75"/>
    <s v="Día(s)"/>
    <s v="Contratación directa"/>
    <s v="Presupuesto de entidad nacional"/>
    <n v="9654815"/>
    <n v="9654815"/>
    <s v="No"/>
    <s v="N/A"/>
    <n v="1"/>
    <s v="Funcionamiento"/>
    <s v="Secretaria General"/>
    <s v="Subdirección Administrativa y Financiera (contaduria)"/>
    <s v="Sede Central"/>
    <s v="Subdirectora Administrativa y Financiera"/>
    <s v="N/A"/>
    <s v="N/A"/>
    <s v="N/A"/>
    <s v="N/A"/>
    <s v="A-02-02-02-008-002"/>
    <s v="10 PGN NACIÓN- RECURSOS CORRIENTES"/>
    <s v="O2E1P3 Políticas del MIPG implementadas"/>
    <s v="N/A"/>
    <s v="O2E1P3 Políticas del MIPG implementadas N/A"/>
    <s v="SAF-0 Por definir"/>
  </r>
  <r>
    <x v="0"/>
    <s v="SUBDIRECCIÓN ADMINISTRATIVA Y FINANCIERA (ADMINISTRATIVA)"/>
    <n v="7"/>
    <x v="0"/>
    <n v="80161501"/>
    <s v="Prestación de servicios profesionales para la administración de ventas de contado y de apoyo general al GIT Contabilidad del Instituto Geográfico Agustín Codazzi"/>
    <s v="Octubre"/>
    <s v="Octubre"/>
    <n v="75"/>
    <s v="Día(s)"/>
    <s v="Contratación directa"/>
    <s v="Presupuesto de entidad nacional"/>
    <n v="17500000"/>
    <n v="17500000"/>
    <s v="No"/>
    <s v="N/A"/>
    <n v="1"/>
    <s v="Funcionamiento"/>
    <s v="Secretaria General"/>
    <s v="Subdirección Administrativa y Financiera (contaduria)"/>
    <s v="Sede Central"/>
    <s v="Subdirectora Administrativa y Financiera"/>
    <s v="N/A"/>
    <s v="N/A"/>
    <s v="N/A"/>
    <s v="N/A"/>
    <s v="A-02-02-02-008-002"/>
    <s v="10 PGN NACIÓN- RECURSOS CORRIENTES"/>
    <s v="O2E1P3 Políticas del MIPG implementadas"/>
    <s v="N/A"/>
    <s v="O2E1P3 Políticas del MIPG implementadas N/A"/>
    <s v="SAF-0 Por definir"/>
  </r>
  <r>
    <x v="0"/>
    <s v="SUBDIRECCIÓN ADMINISTRATIVA Y FINANCIERA (ADMINISTRATIVA)"/>
    <n v="8"/>
    <x v="0"/>
    <n v="80161501"/>
    <s v="Prestar servicios profesionales para realizar la gestión de las actividades del proceso de tesoreria en la subdirección Administrativa y Financiera del IGAC"/>
    <s v="Octubre"/>
    <s v="Octubre"/>
    <n v="75"/>
    <s v="Día(s)"/>
    <s v="Contratación directa"/>
    <s v="Presupuesto de entidad nacional"/>
    <n v="13198722.5"/>
    <n v="13198722.5"/>
    <s v="No"/>
    <s v="N/A"/>
    <n v="1"/>
    <s v="Funcionamiento"/>
    <s v="Secretaria General"/>
    <s v="Subdirección Administrativa y Financiera (contaduria)"/>
    <s v="Sede Central"/>
    <s v="Subdirectora Administrativa y Financiera"/>
    <s v="N/A"/>
    <s v="N/A"/>
    <s v="N/A"/>
    <s v="N/A"/>
    <s v="A-02-02-02-008-002"/>
    <s v="10 PGN NACIÓN- RECURSOS CORRIENTES"/>
    <s v="O2E1P3 Políticas del MIPG implementadas"/>
    <s v="N/A"/>
    <s v="O2E1P3 Políticas del MIPG implementadas N/A"/>
    <s v="SAF-0 Por definir"/>
  </r>
  <r>
    <x v="0"/>
    <s v="SUBDIRECCIÓN ADMINISTRATIVA Y FINANCIERA (ADMINISTRATIVA)"/>
    <n v="9"/>
    <x v="1"/>
    <n v="41111507"/>
    <s v="Adquisición de básculas para el peso de residuos peligrosos en el Instituto Geográfico Agustín Codazzi"/>
    <s v="Julio"/>
    <s v="Julio"/>
    <n v="3"/>
    <s v="Mes (s)"/>
    <s v="Mínima cuantía"/>
    <s v="Presupuesto de entidad nacional"/>
    <n v="1400000"/>
    <n v="1400000"/>
    <s v="No"/>
    <s v="N/A"/>
    <n v="1"/>
    <s v="Inversión"/>
    <s v="Secretaria General"/>
    <s v="Subdirección Administrativa y Financiera"/>
    <s v="Sede Central"/>
    <s v="Subdirectora Administrativa y Financiera"/>
    <s v="Fortalecimiento de la infraestructura física del IGAC a nivel Nacional"/>
    <s v="Sedes adecuadas"/>
    <s v="Dotar de equipamentos las sedes"/>
    <s v="Sedes adecuadas"/>
    <s v="N/A"/>
    <s v="N/A"/>
    <s v="N/A"/>
    <s v="N/A"/>
    <s v="N/A"/>
    <s v="N/A"/>
  </r>
  <r>
    <x v="0"/>
    <s v="SUBDIRECCIÓN ADMINISTRATIVA Y FINANCIERA (ADMINISTRATIVA)"/>
    <n v="10"/>
    <x v="0"/>
    <n v="41111507"/>
    <s v="Adquisición de básculas para el peso de residuos peligrosos en el Instituto Geográfico Agustín Codazzi"/>
    <s v="Octubre"/>
    <s v="Octubre"/>
    <n v="75"/>
    <s v="Día(s)"/>
    <s v="Mínima cuantía"/>
    <s v="Presupuesto de entidad nacional"/>
    <n v="2400000"/>
    <n v="2400000"/>
    <s v="No"/>
    <s v="N/A"/>
    <n v="1"/>
    <s v="Inversión"/>
    <s v="Secretaria General"/>
    <s v="Subdirección Administrativa y Financiera"/>
    <s v="Sede Central"/>
    <s v="Subdirectora Administrativa y Financiera"/>
    <s v="Fortalecimiento de la infraestructura física del IGAC a nivel Nacional"/>
    <s v="Sedes adecuadas"/>
    <s v="Dotar de equipamentos las sedes"/>
    <s v="Sedes adecuadas"/>
    <s v="C-0499-1003-6-0-0499011-02"/>
    <s v="11 PGN NACIÓN- OTROS RECURSOS DEL TESORO"/>
    <s v="O2E1P3 Políticas del MIPG implementadas"/>
    <s v="N/A"/>
    <s v="MYS06 Maquinaria y equipo (no activo)"/>
    <s v="N/A"/>
  </r>
  <r>
    <x v="1"/>
    <s v="DIRECCIÓN DE REGULACIÓN Y HABILITACIÓN"/>
    <n v="11"/>
    <x v="0"/>
    <n v="80111701"/>
    <s v="Prestación  de  servicios  profesionales para realizar el análisis y concepto de situaciónes jurídicas complejas suscitadas en los procedimientos de Regulacion y Habilitacion."/>
    <s v="Noviembre"/>
    <s v="Noviembre"/>
    <n v="2"/>
    <s v="Mes (s)"/>
    <s v="Contratación directa"/>
    <s v="Presupuesto de entidad nacional"/>
    <n v="23387736"/>
    <n v="23387736"/>
    <s v="No"/>
    <s v="N/A"/>
    <n v="1"/>
    <s v="Inversión"/>
    <s v="Dirección de Gestión Catastral"/>
    <s v="Dirección de Regulación y Habilitación"/>
    <s v="Sede Central"/>
    <s v="Dirección de Regulación y Habilitación"/>
    <s v="Actualización y gestión catastral Nacional"/>
    <s v="Servicio de Información Catastral"/>
    <s v="Implementar el modelo de habilitación de gestores catastrales a nivel nacional"/>
    <s v="Sistema de Información predial actualizado"/>
    <s v="C-0404-1003-2-0-0404004-02-ADQUISICIÓN DE BIENES Y SERVICIOS - SERVICIO DE INFORMACIÓN CATASTRAL - ACTUALIZACIÓN  Y GESTIÓN CATASTRAL  NACIONAL"/>
    <s v="11 PGN NACIÓN-OTROS RECURSOS DEL TESORO"/>
    <s v="O3E2P2 Área geográfica del país con catastro actualizado"/>
    <s v="TRANSVERSAL"/>
    <s v="SER010 Servicios personales indirectos"/>
    <s v="DRH-11 Profesional jurídico transversal"/>
  </r>
  <r>
    <x v="1"/>
    <s v="DIRECCIÓN DE REGULACIÓN Y HABILITACIÓN"/>
    <n v="12"/>
    <x v="0"/>
    <n v="80111701"/>
    <s v="Prestación de servicios profesionales para apoyar la elaboración y puesta en marcha del Plan de Acompañamiento a gestores catastrales, la revisión de las solicitudes de habilitación en lo referido a planeación estratégica y consistencia lógica de los proyectos presentados a la Dirección de Regulación y habilitación"/>
    <s v="Noviembre"/>
    <s v="Noviembre"/>
    <n v="2"/>
    <s v="Mes (s)"/>
    <s v="Contratación directa"/>
    <s v="Presupuesto de entidad nacional"/>
    <n v="25843312"/>
    <n v="25843312"/>
    <s v="No"/>
    <s v="N/A"/>
    <n v="1"/>
    <s v="Inversión"/>
    <s v="Dirección de Gestión Catastral"/>
    <s v="Dirección de Regulación y Habilitación"/>
    <s v="Sede Central"/>
    <s v="Dirección de Regulación y Habilitación"/>
    <s v="Actualización y gestión catastral Nacional"/>
    <s v="Servicio de Información Catastral"/>
    <s v="Implementar el modelo de habilitación de gestores catastrales a nivel nacional"/>
    <s v="Sistema de Información predial actualizado"/>
    <s v="C-0404-1003-2-0-0404004-02-ADQUISICIÓN DE BIENES Y SERVICIOS - SERVICIO DE INFORMACIÓN CATASTRAL - ACTUALIZACIÓN  Y GESTIÓN CATASTRAL  NACIONAL"/>
    <s v="11 PGN NACIÓN-OTROS RECURSOS DEL TESORO"/>
    <s v="O3E2P2 Área geográfica del país con catastro actualizado"/>
    <s v="HABILITACIÓN"/>
    <s v="SER010 Servicios personales indirectos"/>
    <s v="DRH-2 Profesionales técnicos de habilitación"/>
  </r>
  <r>
    <x v="2"/>
    <s v="DIRECCIÓN DE INVESTIGACIÓN Y PROSPECTIVA"/>
    <n v="13"/>
    <x v="0"/>
    <n v="81101512"/>
    <s v="Adquisición de veintiún (21) licencias educativas del  software SUMMIT EVOLUTION para ser empleadas en los procesos formación, transferencia de conocimientos e investigación en temáticas geoespaciales relacionadas con la misionalidad del IGAC"/>
    <s v="Octubre"/>
    <s v="Octubre"/>
    <n v="2"/>
    <s v="Mes (s)"/>
    <s v="Contratación directa"/>
    <s v="Presupuesto de entidad nacional"/>
    <n v="40000000"/>
    <n v="40000000"/>
    <s v="No"/>
    <s v="N/A"/>
    <n v="1"/>
    <s v="Inversión"/>
    <s v="DIRECCIÓN DE INVESTIGACIÓN Y PROSPECTIVA"/>
    <s v="DIRECCIÓN DE INVESTIGACIÓN Y PROSPECTIVA"/>
    <s v="Sede Central"/>
    <s v="Director de Investigación y Prospectiva"/>
    <s v="Actualización y gestión catastral Nacional"/>
    <s v="Servicio de Información Catastral"/>
    <s v="Ejecutar procesos de actualización catastral a nivel nacional"/>
    <s v="Predios actualizados catastralmente"/>
    <s v="C-0404-1003-2-0-0404004-02-ADQUISICIÓN DE BIENES Y SERVICIOS - SERVICIO DE INFORMACIÓN CATASTRAL - ACTUALIZACIÓN  Y GESTIÓN CATASTRAL  NACIONAL"/>
    <s v="11 PGN NACIÓN- OTROS RECURSOS DEL TESORO"/>
    <s v="C-0404-1003-2-0-0404004-02-ADQUISICIÓN DE BIENES Y SERVICIOS - SERVICIO DE INFORMACIÓN CATASTRAL - ACTUALIZACIÓN  Y GESTIÓN CATASTRAL  NACIONAL 11 PGN NACIÓN- OTROS RECURSOS DEL TESORO"/>
    <s v="Plan de formación"/>
    <s v="SER022 Adquisición de servicios n.c.p."/>
    <m/>
  </r>
  <r>
    <x v="2"/>
    <s v="DIRECCIÓN DE INVESTIGACIÓN Y PROSPECTIVA"/>
    <n v="14"/>
    <x v="0"/>
    <n v="81101512"/>
    <s v="Adquisición de veintiún (21) licencias educativas de software  TRIMBLE - INPHO para ser empleadas en los procesos formación, transferencia de conocimientos e investigación en temáticas geoespaciales relacionadas con la misionalidad del IGAC"/>
    <s v="Octubre"/>
    <s v="Octubre"/>
    <n v="2"/>
    <s v="Mes (s)"/>
    <s v="Selección Abreviada por subasta inversa"/>
    <s v="Presupuesto de entidad nacional"/>
    <n v="300000000"/>
    <n v="300000000"/>
    <s v="No"/>
    <s v="N/A"/>
    <n v="1"/>
    <s v="Inversión"/>
    <s v="DIRECCIÓN DE INVESTIGACIÓN Y PROSPECTIVA"/>
    <s v="DIRECCIÓN DE INVESTIGACIÓN Y PROSPECTIVA"/>
    <s v="Sede Central"/>
    <s v="Director de Investigación y Prospectiva"/>
    <s v="Actualización y gestión catastral Nacional"/>
    <s v="Servicio de Información Catastral"/>
    <s v="Ejecutar procesos de actualización catastral a nivel nacional"/>
    <s v="Predios actualizados catastralmente"/>
    <s v="C-0404-1003-2-0-0404004-02-ADQUISICIÓN DE BIENES Y SERVICIOS - SERVICIO DE INFORMACIÓN CATASTRAL - ACTUALIZACIÓN  Y GESTIÓN CATASTRAL  NACIONAL"/>
    <s v="11 PGN NACIÓN- OTROS RECURSOS DEL TESORO"/>
    <s v="C-0404-1003-2-0-0404004-02-ADQUISICIÓN DE BIENES Y SERVICIOS - SERVICIO DE INFORMACIÓN CATASTRAL - ACTUALIZACIÓN  Y GESTIÓN CATASTRAL  NACIONAL 11 PGN NACIÓN- OTROS RECURSOS DEL TESORO"/>
    <s v="Plan de formación"/>
    <s v="SER022 Adquisición de servicios n.c.p."/>
    <m/>
  </r>
  <r>
    <x v="2"/>
    <s v="DIRECCIÓN DE INVESTIGACIÓN Y PROSPECTIVA"/>
    <n v="15"/>
    <x v="0"/>
    <n v="81101512"/>
    <s v="Adquisición de veintiún (21) licencias educativas de software HEXAGON-ERDAS imagine para ser empleadas en los procesos formación, transferencia de conocimientos e investigación en temáticas geoespaciales relacionadas con la misionalidad del IGAC"/>
    <s v="Octubre"/>
    <s v="Octubre"/>
    <n v="2"/>
    <s v="Mes (s)"/>
    <s v="Contratación directa"/>
    <s v="Presupuesto de entidad nacional"/>
    <n v="140000000"/>
    <n v="140000000"/>
    <s v="No"/>
    <s v="N/A"/>
    <n v="1"/>
    <s v="Inversión"/>
    <s v="DIRECCIÓN DE INVESTIGACIÓN Y PROSPECTIVA"/>
    <s v="DIRECCIÓN DE INVESTIGACIÓN Y PROSPECTIVA"/>
    <s v="Sede Central"/>
    <s v="Director de Investigación y Prospectiva"/>
    <s v="Actualización y gestión catastral Nacional"/>
    <s v="Servicio de Información Catastral"/>
    <s v="Ejecutar procesos de actualización catastral a nivel nacional"/>
    <s v="Predios actualizados catastralmente"/>
    <s v="C-0404-1003-2-0-0404004-02-ADQUISICIÓN DE BIENES Y SERVICIOS - SERVICIO DE INFORMACIÓN CATASTRAL - ACTUALIZACIÓN  Y GESTIÓN CATASTRAL  NACIONAL"/>
    <s v="11 PGN NACIÓN- OTROS RECURSOS DEL TESORO"/>
    <s v="C-0404-1003-2-0-0404004-02-ADQUISICIÓN DE BIENES Y SERVICIOS - SERVICIO DE INFORMACIÓN CATASTRAL - ACTUALIZACIÓN  Y GESTIÓN CATASTRAL  NACIONAL 11 PGN NACIÓN- OTROS RECURSOS DEL TESORO"/>
    <s v="Plan de formación"/>
    <s v="SER022 Adquisición de servicios n.c.p."/>
    <m/>
  </r>
  <r>
    <x v="2"/>
    <s v="DIRECCIÓN DE INVESTIGACIÓN Y PROSPECTIVA"/>
    <n v="16"/>
    <x v="0"/>
    <n v="81101512"/>
    <s v="Adquisición del código ISBN  para publicaciones  técnicas y científicas a cargo de la dirección de investigación y prospectiva."/>
    <s v="Octubre"/>
    <s v="Octubre"/>
    <n v="2"/>
    <s v="Mes (s)"/>
    <s v="Contratación directa"/>
    <s v="Presupuesto de entidad nacional"/>
    <n v="1000000"/>
    <n v="1000000"/>
    <s v="No"/>
    <s v="N/A"/>
    <n v="1"/>
    <s v="Inversión"/>
    <s v="DIRECCIÓN DE INVESTIGACIÓN Y PROSPECTIVA"/>
    <s v="DIRECCIÓN DE INVESTIGACIÓN Y PROSPECTIVA"/>
    <s v="Sede Central"/>
    <s v="Director de Investigación y Prospectiva"/>
    <s v="Actualización y gestión catastral Nacional"/>
    <s v="Servicio de Información Catastral"/>
    <s v="Ejecutar procesos de actualización catastral a nivel nacional"/>
    <s v="Predios actualizados catastralmente"/>
    <s v="C-0404-1003-2-0-0404004-02-ADQUISICIÓN DE BIENES Y SERVICIOS - SERVICIO DE INFORMACIÓN CATASTRAL - ACTUALIZACIÓN  Y GESTIÓN CATASTRAL  NACIONAL"/>
    <s v="11 PGN NACIÓN- OTROS RECURSOS DEL TESORO"/>
    <s v="O5E1P1 Proyectos de innovación, investigación y prospectiva aplicados, dirigidos al mejoramiento de los procesos y la gestión misional de la entidad"/>
    <s v="Implementación Plan de I+D+i"/>
    <s v="SER022 Adquisición de servicios n.c.p."/>
    <m/>
  </r>
  <r>
    <x v="2"/>
    <s v="DIRECCIÓN DE INVESTIGACIÓN Y PROSPECTIVA"/>
    <n v="17"/>
    <x v="1"/>
    <n v="81101512"/>
    <s v="Adquisición de UAV con autonomía de vuelo mínima de 45 minutos, para la captura de imágenes multiespectrales de mínimo 20 megapixeles, para el desarrollo de las actividades de transferencia de conocimientos y de investigación aplicada de la Dirección de Investigación y Prospectiva"/>
    <s v="Octubre"/>
    <s v="Octubre"/>
    <n v="2"/>
    <s v="Mes (s)"/>
    <s v="Seléccion abreviada - acuerdo marco"/>
    <s v="Presupuesto de entidad nacional"/>
    <n v="84000000"/>
    <n v="84000000"/>
    <s v="No"/>
    <s v="N/A"/>
    <n v="1"/>
    <s v="Inversión"/>
    <s v="DIRECCIÓN DE INVESTIGACIÓN Y PROSPECTIVA"/>
    <s v="DIRECCIÓN DE INVESTIGACIÓN Y PROSPECTIVA"/>
    <s v="Sede Central"/>
    <s v="Director de Investigación y Prospectiva"/>
    <s v="Actualización y gestión catastral Nacional"/>
    <s v="Servicio de Información Catastral"/>
    <s v="Ejecutar procesos de actualización catastral a nivel nacional"/>
    <s v="Predios actualizados catastralmente"/>
    <s v="C-0404-1003-2-0-0404004-02-ADQUISICIÓN DE BIENES Y SERVICIOS - SERVICIO DE INFORMACIÓN CATASTRAL - ACTUALIZACIÓN  Y GESTIÓN CATASTRAL  NACIONAL"/>
    <s v="11 PGN NACIÓN- OTROS RECURSOS DEL TESORO"/>
    <s v="O5E1P1 Proyectos de innovación, investigación y prospectiva aplicados, dirigidos al mejoramiento de los procesos y la gestión misional de la entidad"/>
    <s v="Implementación Plan de I+D+i"/>
    <s v="SER022 Adquisición de servicios n.c.p."/>
    <m/>
  </r>
  <r>
    <x v="2"/>
    <s v="DIRECCIÓN DE INVESTIGACIÓN Y PROSPECTIVA"/>
    <n v="18"/>
    <x v="0"/>
    <n v="81101512"/>
    <s v="Adquisición de UAVs con autonomía de vuelo mínima de 45 minutos, y accesorios  para la captura de imágenes multiespectrales de mínimo 20 megapixeles, para el desarrollo de las actividades de transferencia de conocimientos y de investigación aplicada de la Dirección de Investigación y Prospectiva."/>
    <s v="Octubre"/>
    <s v="Octubre"/>
    <n v="2"/>
    <s v="Mes (s)"/>
    <s v="Seléccion abreviada - acuerdo marco"/>
    <s v="Presupuesto de entidad nacional"/>
    <n v="120000000"/>
    <n v="120000000"/>
    <s v="No"/>
    <s v="N/A"/>
    <n v="3"/>
    <s v="Inversión"/>
    <s v="DIRECCIÓN DE INVESTIGACIÓN Y PROSPECTIVA"/>
    <s v="DIRECCIÓN DE INVESTIGACIÓN Y PROSPECTIVA"/>
    <s v="Sede Central"/>
    <s v="Director de Investigación y Prospectiva"/>
    <s v="Actualización y gestión catastral Nacional"/>
    <s v="Servicio de Información Catastral"/>
    <s v="Ejecutar procesos de actualización catastral a nivel nacional"/>
    <s v="Predios actualizados catastralmente"/>
    <s v="C-0404-1003-2-0-0404004-02-ADQUISICIÓN DE BIENES Y SERVICIOS - SERVICIO DE INFORMACIÓN CATASTRAL - ACTUALIZACIÓN  Y GESTIÓN CATASTRAL  NACIONAL"/>
    <s v="11 PGN NACIÓN- OTROS RECURSOS DEL TESORO"/>
    <s v="O5E1P1 Proyectos de innovación, investigación y prospectiva aplicados, dirigidos al mejoramiento de los procesos y la gestión misional de la entidad"/>
    <s v="Implementación Plan de I+D+i"/>
    <s v="SER022 Adquisición de servicios n.c.p."/>
    <m/>
  </r>
  <r>
    <x v="2"/>
    <s v="DIRECCIÓN DE INVESTIGACIÓN Y PROSPECTIVA"/>
    <n v="19"/>
    <x v="1"/>
    <n v="81101512"/>
    <s v="Prestación de servicios para la estructuración e implementación de estrategias de divulgación científica y apropiación social del conocimiento de las actividades y proyectos de la Dirección de Investigación y Prospectiva."/>
    <s v="Octubre"/>
    <s v="Octubre"/>
    <n v="2"/>
    <s v="Mes (s)"/>
    <s v="Contratación directa"/>
    <s v="Presupuesto de entidad nacional"/>
    <n v="18000000"/>
    <n v="18000000"/>
    <s v="No"/>
    <s v="N/A"/>
    <n v="1"/>
    <s v="Inversión"/>
    <s v="DIRECCIÓN DE INVESTIGACIÓN Y PROSPECTIVA"/>
    <s v="DIRECCIÓN DE INVESTIGACIÓN Y PROSPECTIVA"/>
    <s v="Sede Central"/>
    <s v="Director de Investigación y Prospectiva"/>
    <s v="Fortalecimiento de la gestión del conocimiento y la innovación en el ámbito geográfico del territorio Nacional"/>
    <s v="Servicios de Investigación, Desarrollo e Innovación geoespacial"/>
    <s v="Formular y desarrollar proyectos de investigación prospectiva apoyados en ciencia de datos."/>
    <s v="Proyectos de  Investigación, Desarrollo e innovación en tecnologías geoespaciales realizados"/>
    <m/>
    <m/>
    <m/>
    <m/>
    <m/>
    <m/>
  </r>
  <r>
    <x v="2"/>
    <s v="DIRECCIÓN DE INVESTIGACIÓN Y PROSPECTIVA"/>
    <n v="20"/>
    <x v="0"/>
    <n v="81101512"/>
    <s v="Prestación de servicios profesionales para la estructuración e implementación de estrategias de divulgación científica y apropiación social del conocimiento de las actividades y proyectos de la Dirección de Investigación y Prospectiva."/>
    <s v="Octubre"/>
    <s v="Octubre"/>
    <n v="2"/>
    <s v="Mes (s)"/>
    <s v="Contratación directa"/>
    <s v="Presupuesto de entidad nacional"/>
    <n v="18000000"/>
    <n v="18000000"/>
    <s v="No"/>
    <s v="N/A"/>
    <n v="1"/>
    <s v="Inversión"/>
    <s v="DIRECCIÓN DE INVESTIGACIÓN Y PROSPECTIVA"/>
    <s v="DIRECCIÓN DE INVESTIGACIÓN Y PROSPECTIVA"/>
    <s v="Sede Central"/>
    <s v="Director de Investigación y Prospectiva"/>
    <s v="Fortalecimiento de la gestión del conocimiento y la innovación en el ámbito geográfico del territorio Nacional"/>
    <s v="Servicios de Investigación, Desarrollo e Innovación geoespacial"/>
    <s v="Formular y desarrollar proyectos de investigación prospectiva apoyados en ciencia de datos."/>
    <s v="Proyectos de  Investigación, Desarrollo e innovación en tecnologías geoespaciales realizados"/>
    <m/>
    <m/>
    <m/>
    <m/>
    <m/>
    <m/>
  </r>
  <r>
    <x v="2"/>
    <s v="DIRECCIÓN DE INVESTIGACIÓN Y PROSPECTIVA- OBSERVATORIO INMOBILIARIO"/>
    <n v="21"/>
    <x v="0"/>
    <n v="81101512"/>
    <s v="Prestación de servicios profesionales para la elaboración, análisis, revisión y ajustes de documentos  técnicos de la DIP y el OIC desde el componente económico."/>
    <s v="Octubre"/>
    <s v="Octubre"/>
    <n v="2"/>
    <s v="Mes (s)"/>
    <s v="Contratación directa"/>
    <s v="Presupuesto de entidad nacional"/>
    <n v="20932160"/>
    <n v="20932160"/>
    <s v="No"/>
    <s v="N/A"/>
    <n v="1"/>
    <s v="Inversión"/>
    <s v="DIRECCIÓN DE INVESTIGACIÓN Y PROSPECTIVA"/>
    <s v="DIRECCIÓN DE INVESTIGACIÓN Y PROSPECTIVA"/>
    <s v="Sede Central"/>
    <s v="Director de Investigación y Prospectiva"/>
    <s v="Actualización y gestión catastral Nacional"/>
    <s v="Servicio de Información Catastral"/>
    <s v="Ejecutar procesos de actualización catastral a nivel nacional"/>
    <s v="Predios actualizados catastralmente"/>
    <s v="C-0404-1003-2-0-0404004-02-ADQUISICIÓN DE BIENES Y SERVICIOS - SERVICIO DE INFORMACIÓN CATASTRAL - ACTUALIZACIÓN  Y GESTIÓN CATASTRAL  NACIONAL"/>
    <s v="11 PGN NACIÓN- OTROS RECURSOS DEL TESORO"/>
    <s v="O5E1P2 Observatorios para la investigación, análisis y registro de información geográfica, geodésica, agrológica y catastral operando"/>
    <s v="Observatorio Inmobiliario Catastral"/>
    <s v="SER022 Adquisición de servicios n.c.p."/>
    <s v="Economista"/>
  </r>
  <r>
    <x v="2"/>
    <s v="DIRECCIÓN DE INVESTIGACIÓN Y PROSPECTIVA- OBSERVATORIO INMOBILIARIO"/>
    <n v="22"/>
    <x v="0"/>
    <n v="81101512"/>
    <s v="Prestación de servicios profesionales para la elaboración, análisis, revisión y ajustes de documentos  técnicos de la DIP y el OIC desde el componente valuatorio."/>
    <s v="Octubre"/>
    <s v="Octubre"/>
    <n v="2"/>
    <s v="Mes (s)"/>
    <s v="Contratación directa"/>
    <s v="Presupuesto de entidad nacional"/>
    <n v="28361908"/>
    <n v="28361908"/>
    <s v="No"/>
    <s v="N/A"/>
    <n v="2"/>
    <s v="Inversión"/>
    <s v="DIRECCIÓN DE INVESTIGACIÓN Y PROSPECTIVA"/>
    <s v="DIRECCIÓN DE INVESTIGACIÓN Y PROSPECTIVA"/>
    <s v="Sede Central"/>
    <s v="Director de Investigación y Prospectiva"/>
    <s v="Actualización y gestión catastral Nacional"/>
    <s v="Servicio de Información Catastral"/>
    <s v="Ejecutar procesos de actualización catastral a nivel nacional"/>
    <s v="Predios actualizados catastralmente"/>
    <s v="C-0404-1003-2-0-0404004-02-ADQUISICIÓN DE BIENES Y SERVICIOS - SERVICIO DE INFORMACIÓN CATASTRAL - ACTUALIZACIÓN  Y GESTIÓN CATASTRAL  NACIONAL"/>
    <s v="11 PGN NACIÓN- OTROS RECURSOS DEL TESORO"/>
    <s v="O5E1P2 Observatorios para la investigación, análisis y registro de información geográfica, geodésica, agrológica y catastral operando"/>
    <s v="Observatorio Inmobiliario Catastral"/>
    <s v="SER022 Adquisición de servicios n.c.p."/>
    <s v="Avaluadores"/>
  </r>
  <r>
    <x v="2"/>
    <s v="DIRECCIÓN DE INVESTIGACIÓN Y PROSPECTIVA- OBSERVATORIO INMOBILIARIO"/>
    <n v="23"/>
    <x v="0"/>
    <n v="81101512"/>
    <s v="Prestación de servicios profesionales para apoyar la definición de valores y la elaboración de documentos relacionados con los artículos 49  y 62 del PND."/>
    <s v="Octubre"/>
    <s v="Octubre"/>
    <n v="2"/>
    <s v="Mes (s)"/>
    <s v="Contratación directa"/>
    <s v="Presupuesto de entidad nacional"/>
    <n v="28361908"/>
    <n v="28361908"/>
    <s v="No"/>
    <s v="N/A"/>
    <n v="3"/>
    <s v="Inversión"/>
    <s v="DIRECCIÓN DE INVESTIGACIÓN Y PROSPECTIVA"/>
    <s v="DIRECCIÓN DE INVESTIGACIÓN Y PROSPECTIVA"/>
    <s v="Sede Central"/>
    <s v="Director de Investigación y Prospectiva"/>
    <s v="Actualización y gestión catastral Nacional"/>
    <s v="Servicio de Información Catastral"/>
    <s v="Ejecutar procesos de actualización catastral a nivel nacional"/>
    <s v="Predios actualizados catastralmente"/>
    <s v="C-0404-1003-2-0-0404004-02-ADQUISICIÓN DE BIENES Y SERVICIOS - SERVICIO DE INFORMACIÓN CATASTRAL - ACTUALIZACIÓN  Y GESTIÓN CATASTRAL  NACIONAL"/>
    <s v="11 PGN NACIÓN- OTROS RECURSOS DEL TESORO"/>
    <s v="O5E1P2 Observatorios para la investigación, análisis y registro de información geográfica, geodésica, agrológica y catastral operando"/>
    <s v="Observatorio Inmobiliario Catastral"/>
    <s v="SER022 Adquisición de servicios n.c.p."/>
    <s v="Avaluadores"/>
  </r>
  <r>
    <x v="3"/>
    <s v="OFICINA ASESORA JURÍDICA"/>
    <n v="24"/>
    <x v="0"/>
    <n v="80161501"/>
    <s v="Prestación de servicios profesionales para apoyar la elaboración y revisión de conceptos, actos administrativos, defensa judicial, extrajudicial y administrativa, así como apoyar la sustanciación de los procesos disciplinarios y demás temas que le sean asignados."/>
    <s v="Octubre"/>
    <s v="Octubre"/>
    <s v="80"/>
    <s v="Día(s)"/>
    <s v="Contratación directa"/>
    <s v="Presupuesto de entidad nacional"/>
    <n v="21360237"/>
    <n v="21360237"/>
    <s v="No"/>
    <s v="N/A"/>
    <s v="1"/>
    <s v="Inversión"/>
    <s v="Dirección General "/>
    <s v="Oficina Asesora Juridica"/>
    <s v="Sede Central  "/>
    <s v="Jefe Oficina Asesora Juridica"/>
    <s v="Fortalecimiento de la gestión institucional del IGAC a nivel Nacional"/>
    <s v="Documentos de planeación "/>
    <s v="Actualizar planes institucionales"/>
    <s v="Documentos de planeación realizados"/>
    <m/>
    <m/>
    <m/>
    <m/>
    <m/>
    <m/>
  </r>
  <r>
    <x v="2"/>
    <s v="DIRECCIÓN DE INVESTIGACIÓN Y PROSPECTIVA- OBSERVATORIO INMOBILIARIO"/>
    <n v="25"/>
    <x v="0"/>
    <n v="81101512"/>
    <s v="Adquisición del registro  ISBN  para publicaciones  técnicas y científicas a cargo de la dirección de investigación y prospectiva."/>
    <s v="Octubre"/>
    <s v="Octubre"/>
    <n v="2"/>
    <s v="Mes (s)"/>
    <s v="Contratación directa"/>
    <s v="Presupuesto de entidad nacional"/>
    <n v="1000000"/>
    <n v="1000000"/>
    <s v="No"/>
    <s v="N/A"/>
    <n v="1"/>
    <s v="Inversión"/>
    <s v="DIRECCIÓN DE INVESTIGACIÓN Y PROSPECTIVA"/>
    <s v="DIRECCIÓN DE INVESTIGACIÓN Y PROSPECTIVA"/>
    <s v="Sede Central"/>
    <s v="Director de Investigación y Prospectiva"/>
    <s v="Fortalecimiento de la gestión del conocimiento y la innovación en el ámbito geográfico del territorio Nacional"/>
    <s v="Servicios de Investigación, Desarrollo e Innovación geoespacial"/>
    <s v="Conceptualización, identificación, gestión, estandarización e integración de información para el observatorio inmobiliario catastral."/>
    <s v="Proyectos de  Investigación, Desarrollo e innovación en tecnologías geoespaciales realizados"/>
    <s v="C-0406-1003-2-0-0406017-02"/>
    <s v="11 PGN NACIÓN- OTROS RECURSOS DEL TESORO"/>
    <s v="O5E1P1 Proyectos de innovación, investigación y prospectiva aplicados, dirigidos al mejoramiento de los procesos y la gestión misional de la entidad"/>
    <s v="Implementación Plan de I+D+i"/>
    <s v="SER022 Adquisición de servicios n.c.p."/>
    <s v="No Aplica"/>
  </r>
  <r>
    <x v="4"/>
    <s v="DIRECCIÓN TERRITORIAL BOYACÁ"/>
    <n v="26"/>
    <x v="0"/>
    <n v="80161501"/>
    <s v="Prestación de servicios profesionales para desarrollar actividades de soporte, mantenimiento  y apoyo en todos los procesos al area de sistemas de la territrorial Boyaca"/>
    <s v="Octubre"/>
    <s v="Octubre"/>
    <n v="70"/>
    <s v="Día(s)"/>
    <s v="Contratación directa"/>
    <s v="Presupuesto de entidad nacional"/>
    <n v="7736330"/>
    <n v="7736330"/>
    <s v="No"/>
    <s v="N/A"/>
    <n v="1"/>
    <s v="Inversión"/>
    <s v="DIRECCION TERRITORIAL BOYACÁ"/>
    <s v="DIRECCION TERRITORIAL BOYACÁ"/>
    <s v="DIRECCION TERRITORIAL"/>
    <s v="MAURICIO ELADIO MEJIA NARANJO - DIRECTOR TERRITORIAL"/>
    <s v="ACTUALIZACION Y GESTION CATASTRAL NACIONAL"/>
    <s v="SERVICIO DE INFORMACION CATASTRAL "/>
    <s v="EJECUTAR PROCESOS DE CONSERVACION CATASTRAL A NIVEL NACIONAL"/>
    <s v="EJECUTAR PROCESOS DE CONSERVACION CATASTRAL A NIVEL NACIONAL"/>
    <s v="C-0404-1003-2-0-0404007-02 ADQUISICIÓN DE BIENES Y SERVICIOS - SERVICIO DE AVALÚOS - ACTUALIZACIÓN  Y GESTIÓN CATASTRAL  NACIONAL"/>
    <s v="11 PGN NACIÓN- OTROS RECURSOS DEL TESORO"/>
    <s v="Gobernanza del dato y la información de valor público"/>
    <s v="Actualización y levantamiento de datos e información geográfica bajo un enfoque de mínimo viable"/>
    <s v="Adquisición de servicios n.c.p."/>
    <m/>
  </r>
  <r>
    <x v="5"/>
    <s v="DIRECCIÓN TERRITORIAL CORDOBA"/>
    <n v="27"/>
    <x v="0"/>
    <n v="80161501"/>
    <s v="Prestación de servicios personales para realizar actividades de reconocimiento predial urbano y rural para la atención de trámites en los procesos catastrales de la dirección territorial Córdoba."/>
    <s v="Octubre"/>
    <s v="Octubre"/>
    <s v="80"/>
    <s v="Día(s)"/>
    <s v="Contratación directa"/>
    <s v="Presupuesto de entidad nacional"/>
    <n v="8841520"/>
    <n v="8841520"/>
    <s v="No"/>
    <s v="N/A"/>
    <s v="1"/>
    <s v="Inversión"/>
    <s v="Dirección Territorial Córdoba"/>
    <s v="Dirección Territorial Córdoba"/>
    <s v="Dirección Territorial"/>
    <s v="CECILIA COGOLLO ALTAMIRANDA"/>
    <s v="Actualización y gestión catastral Nacional"/>
    <s v="Servicio de Información Catastral"/>
    <s v="Ejecutar procesos de conservación catastral a nivel nacional"/>
    <s v="Mutaciones realizadas"/>
    <m/>
    <m/>
    <m/>
    <m/>
    <m/>
    <m/>
  </r>
  <r>
    <x v="6"/>
    <s v="SUBDIRECCIÓN GENERAL"/>
    <n v="28"/>
    <x v="0"/>
    <n v="80161501"/>
    <s v="Aunar esfuerzos entre el Instituto Geografico Agustin Codazzi y el resguardo indigena iroka, para el fortalecimiento de capacidades del pueblo yukpa en pro de  la implementación del catastro multiproposito en territorios y territorialidades indígenas."/>
    <s v="Octubre"/>
    <s v="Octubre"/>
    <n v="72"/>
    <s v="Día(s)"/>
    <s v="Contratación directa"/>
    <s v="Presupuesto de entidad nacional"/>
    <n v="150000000"/>
    <n v="150000000"/>
    <s v="No"/>
    <s v="N/A"/>
    <n v="1"/>
    <s v="Inversión"/>
    <s v="Dirección de Gestión Catastral"/>
    <s v="Subdirección General"/>
    <s v="Sede Central"/>
    <s v="Diego Fernando Carrero Baron"/>
    <s v="Actualización y gestión catastral Nacional"/>
    <s v="Servicio de Información Catastral"/>
    <s v="Ejecutar procesos de actualización catastral a nivel nacional"/>
    <s v="Predios actualizados catastralmente"/>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
  <r>
    <x v="0"/>
    <s v="DIRECCIÓN DE GESTIÓN CATASTRAL"/>
    <n v="1"/>
    <x v="0"/>
  </r>
  <r>
    <x v="0"/>
    <s v="DIRECCIÓN DE GESTIÓN CATASTRAL"/>
    <n v="2"/>
    <x v="1"/>
  </r>
  <r>
    <x v="1"/>
    <s v="SUBDIRECCIÓN ADMINISTRATIVA Y FINANCIERA (ADMINISTRATIVA)"/>
    <n v="3"/>
    <x v="1"/>
  </r>
  <r>
    <x v="1"/>
    <s v="SUBDIRECCIÓN ADMINISTRATIVA Y FINANCIERA (ADMINISTRATIVA)"/>
    <n v="4"/>
    <x v="1"/>
  </r>
  <r>
    <x v="1"/>
    <s v="DIRECCIÓN TERRITORIAL GUAJIRA"/>
    <n v="5"/>
    <x v="1"/>
  </r>
  <r>
    <x v="1"/>
    <s v="DIRECCIÓN TERRITORIAL ATLANTICO"/>
    <n v="6"/>
    <x v="1"/>
  </r>
  <r>
    <x v="1"/>
    <s v="DIRECCIÓN TERRITORIAL ATLANTICO"/>
    <n v="7"/>
    <x v="1"/>
  </r>
  <r>
    <x v="1"/>
    <s v="DIRECCIÓN TERRITORIAL CESAR"/>
    <n v="8"/>
    <x v="1"/>
  </r>
  <r>
    <x v="1"/>
    <s v="DIRECCIÓN TERRITORIAL NARIÑO"/>
    <n v="9"/>
    <x v="1"/>
  </r>
  <r>
    <x v="1"/>
    <s v="DIRECCIÓN TERRITORIAL META"/>
    <n v="10"/>
    <x v="1"/>
  </r>
  <r>
    <x v="2"/>
    <s v="DIRECCIÓN TERRITORIAL CAUCA"/>
    <n v="11"/>
    <x v="1"/>
  </r>
  <r>
    <x v="3"/>
    <s v="DIRECCIÓN TERRITORIAL META"/>
    <n v="12"/>
    <x v="1"/>
  </r>
  <r>
    <x v="3"/>
    <s v="DIRECCIÓN TERRITORIAL META"/>
    <n v="13"/>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12" firstHeaderRow="1" firstDataRow="2" firstDataCol="1"/>
  <pivotFields count="32">
    <pivotField axis="axisRow" showAll="0">
      <items count="8">
        <item x="2"/>
        <item x="1"/>
        <item x="3"/>
        <item x="4"/>
        <item x="5"/>
        <item x="0"/>
        <item x="6"/>
        <item t="default"/>
      </items>
    </pivotField>
    <pivotField showAll="0"/>
    <pivotField dataField="1" showAll="0"/>
    <pivotField axis="axisCol" showAll="0">
      <items count="3">
        <item x="1"/>
        <item x="0"/>
        <item t="default"/>
      </items>
    </pivotField>
    <pivotField showAll="0"/>
    <pivotField showAll="0"/>
    <pivotField showAll="0"/>
    <pivotField showAll="0"/>
    <pivotField showAll="0"/>
    <pivotField showAll="0"/>
    <pivotField showAll="0"/>
    <pivotField showAll="0"/>
    <pivotField numFmtId="165" showAll="0"/>
    <pivotField numFmtId="165"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8">
    <i>
      <x/>
    </i>
    <i>
      <x v="1"/>
    </i>
    <i>
      <x v="2"/>
    </i>
    <i>
      <x v="3"/>
    </i>
    <i>
      <x v="4"/>
    </i>
    <i>
      <x v="5"/>
    </i>
    <i>
      <x v="6"/>
    </i>
    <i t="grand">
      <x/>
    </i>
  </rowItems>
  <colFields count="1">
    <field x="3"/>
  </colFields>
  <colItems count="3">
    <i>
      <x/>
    </i>
    <i>
      <x v="1"/>
    </i>
    <i t="grand">
      <x/>
    </i>
  </colItems>
  <dataFields count="1">
    <dataField name="Cuenta de ID" fld="2" subtotal="count" baseField="0" baseItem="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1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9" firstHeaderRow="1" firstDataRow="2" firstDataCol="1"/>
  <pivotFields count="4">
    <pivotField axis="axisRow" showAll="0">
      <items count="5">
        <item x="0"/>
        <item x="2"/>
        <item x="3"/>
        <item x="1"/>
        <item t="default"/>
      </items>
    </pivotField>
    <pivotField showAll="0"/>
    <pivotField dataField="1" showAll="0"/>
    <pivotField axis="axisCol" showAll="0">
      <items count="3">
        <item x="0"/>
        <item x="1"/>
        <item t="default"/>
      </items>
    </pivotField>
  </pivotFields>
  <rowFields count="1">
    <field x="0"/>
  </rowFields>
  <rowItems count="5">
    <i>
      <x/>
    </i>
    <i>
      <x v="1"/>
    </i>
    <i>
      <x v="2"/>
    </i>
    <i>
      <x v="3"/>
    </i>
    <i t="grand">
      <x/>
    </i>
  </rowItems>
  <colFields count="1">
    <field x="3"/>
  </colFields>
  <colItems count="3">
    <i>
      <x/>
    </i>
    <i>
      <x v="1"/>
    </i>
    <i t="grand">
      <x/>
    </i>
  </colItems>
  <dataFields count="1">
    <dataField name="Cuenta de ID" fld="2" subtotal="count" baseField="0" baseItem="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2" displayName="Tabla2" ref="A3:F54" totalsRowShown="0" headerRowDxfId="18" dataDxfId="16" headerRowBorderDxfId="17" tableBorderDxfId="15" totalsRowBorderDxfId="14">
  <autoFilter ref="A3:F54"/>
  <tableColumns count="6">
    <tableColumn id="1" name="Id_OE" dataDxfId="13"/>
    <tableColumn id="2" name="OE_ Nombre corto " dataDxfId="12"/>
    <tableColumn id="3" name="Id_Est" dataDxfId="11"/>
    <tableColumn id="4" name="Est_ Nombre corto" dataDxfId="10"/>
    <tableColumn id="5" name="Id_Prod" dataDxfId="9"/>
    <tableColumn id="6" name="Nombre producto" dataDxfId="8"/>
  </tableColumns>
  <tableStyleInfo name="TableStyleLight13" showFirstColumn="0" showLastColumn="0" showRowStripes="1" showColumnStripes="0"/>
</table>
</file>

<file path=xl/tables/table2.xml><?xml version="1.0" encoding="utf-8"?>
<table xmlns="http://schemas.openxmlformats.org/spreadsheetml/2006/main" id="2" name="Tabla1" displayName="Tabla1" ref="A3:F40" totalsRowShown="0" headerRowDxfId="7" dataDxfId="6">
  <autoFilter ref="A3:F40"/>
  <tableColumns count="6">
    <tableColumn id="1" name="ID_comp" dataDxfId="5"/>
    <tableColumn id="2" name="Componente de gasto" dataDxfId="4"/>
    <tableColumn id="3" name="Columna2" dataDxfId="3"/>
    <tableColumn id="4" name="Id_cat" dataDxfId="2">
      <calculatedColumnFormula>A4&amp;"0"&amp;C4</calculatedColumnFormula>
    </tableColumn>
    <tableColumn id="5" name="Categoría detallada" dataDxfId="1"/>
    <tableColumn id="6" name="Listado Categorías detalladas" dataDxfId="0">
      <calculatedColumnFormula>D4&amp;" "&amp;E4</calculatedColumnFormula>
    </tableColumn>
  </tableColumns>
  <tableStyleInfo name="TableStyleLight1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9"/>
  <sheetViews>
    <sheetView topLeftCell="A16" workbookViewId="0">
      <selection activeCell="F22" sqref="F22"/>
    </sheetView>
  </sheetViews>
  <sheetFormatPr baseColWidth="10" defaultColWidth="11.42578125" defaultRowHeight="15" x14ac:dyDescent="0.25"/>
  <cols>
    <col min="1" max="1" width="42.5703125" bestFit="1" customWidth="1"/>
    <col min="2" max="2" width="22.42578125" bestFit="1" customWidth="1"/>
    <col min="3" max="3" width="12.85546875" customWidth="1"/>
    <col min="4" max="4" width="12.5703125" bestFit="1" customWidth="1"/>
  </cols>
  <sheetData>
    <row r="3" spans="1:4" x14ac:dyDescent="0.25">
      <c r="A3" s="59" t="s">
        <v>0</v>
      </c>
      <c r="B3" s="59" t="s">
        <v>1</v>
      </c>
    </row>
    <row r="4" spans="1:4" x14ac:dyDescent="0.25">
      <c r="A4" s="59" t="s">
        <v>2</v>
      </c>
      <c r="B4" t="s">
        <v>3</v>
      </c>
      <c r="C4" t="s">
        <v>4</v>
      </c>
      <c r="D4" t="s">
        <v>5</v>
      </c>
    </row>
    <row r="5" spans="1:4" x14ac:dyDescent="0.25">
      <c r="A5" s="60" t="s">
        <v>6</v>
      </c>
      <c r="B5">
        <v>2</v>
      </c>
      <c r="C5">
        <v>10</v>
      </c>
      <c r="D5">
        <v>12</v>
      </c>
    </row>
    <row r="6" spans="1:4" x14ac:dyDescent="0.25">
      <c r="A6" s="60" t="s">
        <v>7</v>
      </c>
      <c r="C6">
        <v>2</v>
      </c>
      <c r="D6">
        <v>2</v>
      </c>
    </row>
    <row r="7" spans="1:4" x14ac:dyDescent="0.25">
      <c r="A7" s="60" t="s">
        <v>8</v>
      </c>
      <c r="C7">
        <v>1</v>
      </c>
      <c r="D7">
        <v>1</v>
      </c>
    </row>
    <row r="8" spans="1:4" x14ac:dyDescent="0.25">
      <c r="A8" s="60" t="s">
        <v>9</v>
      </c>
      <c r="C8">
        <v>1</v>
      </c>
      <c r="D8">
        <v>1</v>
      </c>
    </row>
    <row r="9" spans="1:4" x14ac:dyDescent="0.25">
      <c r="A9" s="60" t="s">
        <v>10</v>
      </c>
      <c r="C9">
        <v>1</v>
      </c>
      <c r="D9">
        <v>1</v>
      </c>
    </row>
    <row r="10" spans="1:4" x14ac:dyDescent="0.25">
      <c r="A10" s="60" t="s">
        <v>11</v>
      </c>
      <c r="B10">
        <v>2</v>
      </c>
      <c r="C10">
        <v>8</v>
      </c>
      <c r="D10">
        <v>10</v>
      </c>
    </row>
    <row r="11" spans="1:4" x14ac:dyDescent="0.25">
      <c r="A11" s="60" t="s">
        <v>12</v>
      </c>
      <c r="C11">
        <v>1</v>
      </c>
      <c r="D11">
        <v>1</v>
      </c>
    </row>
    <row r="12" spans="1:4" x14ac:dyDescent="0.25">
      <c r="A12" s="60" t="s">
        <v>5</v>
      </c>
      <c r="B12">
        <v>4</v>
      </c>
      <c r="C12">
        <v>24</v>
      </c>
      <c r="D12">
        <v>28</v>
      </c>
    </row>
    <row r="18" spans="1:4" ht="15.75" thickBot="1" x14ac:dyDescent="0.3"/>
    <row r="19" spans="1:4" ht="16.5" thickTop="1" thickBot="1" x14ac:dyDescent="0.3">
      <c r="A19" s="282" t="s">
        <v>13</v>
      </c>
      <c r="B19" s="282"/>
      <c r="C19" s="282"/>
      <c r="D19" s="282"/>
    </row>
    <row r="20" spans="1:4" ht="15.75" thickTop="1" x14ac:dyDescent="0.25">
      <c r="A20" s="127" t="s">
        <v>14</v>
      </c>
      <c r="B20" s="127" t="s">
        <v>15</v>
      </c>
      <c r="C20" s="127" t="s">
        <v>16</v>
      </c>
      <c r="D20" s="127" t="s">
        <v>17</v>
      </c>
    </row>
    <row r="21" spans="1:4" x14ac:dyDescent="0.25">
      <c r="A21" s="129" t="s">
        <v>6</v>
      </c>
      <c r="B21" s="61">
        <v>2</v>
      </c>
      <c r="C21" s="61">
        <v>10</v>
      </c>
      <c r="D21" s="130">
        <v>12</v>
      </c>
    </row>
    <row r="22" spans="1:4" x14ac:dyDescent="0.25">
      <c r="A22" s="129" t="s">
        <v>7</v>
      </c>
      <c r="B22" s="61">
        <v>0</v>
      </c>
      <c r="C22" s="61">
        <v>2</v>
      </c>
      <c r="D22" s="130">
        <v>2</v>
      </c>
    </row>
    <row r="23" spans="1:4" x14ac:dyDescent="0.25">
      <c r="A23" s="129" t="s">
        <v>8</v>
      </c>
      <c r="B23" s="61">
        <v>0</v>
      </c>
      <c r="C23" s="61">
        <v>1</v>
      </c>
      <c r="D23" s="130">
        <v>1</v>
      </c>
    </row>
    <row r="24" spans="1:4" x14ac:dyDescent="0.25">
      <c r="A24" s="129" t="s">
        <v>9</v>
      </c>
      <c r="B24" s="61">
        <v>0</v>
      </c>
      <c r="C24" s="61">
        <v>1</v>
      </c>
      <c r="D24" s="130">
        <v>1</v>
      </c>
    </row>
    <row r="25" spans="1:4" x14ac:dyDescent="0.25">
      <c r="A25" s="129" t="s">
        <v>10</v>
      </c>
      <c r="B25" s="61">
        <v>0</v>
      </c>
      <c r="C25" s="61">
        <v>1</v>
      </c>
      <c r="D25" s="130">
        <v>1</v>
      </c>
    </row>
    <row r="26" spans="1:4" x14ac:dyDescent="0.25">
      <c r="A26" s="129" t="s">
        <v>11</v>
      </c>
      <c r="B26" s="61">
        <v>2</v>
      </c>
      <c r="C26" s="61">
        <v>8</v>
      </c>
      <c r="D26" s="130">
        <v>10</v>
      </c>
    </row>
    <row r="27" spans="1:4" x14ac:dyDescent="0.25">
      <c r="A27" s="129" t="s">
        <v>12</v>
      </c>
      <c r="B27" s="61">
        <v>0</v>
      </c>
      <c r="C27" s="61">
        <v>1</v>
      </c>
      <c r="D27" s="130">
        <v>1</v>
      </c>
    </row>
    <row r="28" spans="1:4" ht="15.75" thickBot="1" x14ac:dyDescent="0.3">
      <c r="A28" s="128" t="s">
        <v>18</v>
      </c>
      <c r="B28" s="128">
        <v>4</v>
      </c>
      <c r="C28" s="128">
        <v>24</v>
      </c>
      <c r="D28" s="128">
        <v>28</v>
      </c>
    </row>
    <row r="29" spans="1:4" ht="15.75" thickTop="1" x14ac:dyDescent="0.25"/>
  </sheetData>
  <mergeCells count="1">
    <mergeCell ref="A19:D19"/>
  </mergeCell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14" zoomScale="70" zoomScaleNormal="70" workbookViewId="0">
      <selection activeCell="E36" sqref="E36"/>
    </sheetView>
  </sheetViews>
  <sheetFormatPr baseColWidth="10" defaultColWidth="11.5703125" defaultRowHeight="14.45" customHeight="1" zeroHeight="1" x14ac:dyDescent="0.25"/>
  <cols>
    <col min="1" max="1" width="10.85546875" style="1" customWidth="1"/>
    <col min="2" max="2" width="42.85546875" style="1" customWidth="1"/>
    <col min="3" max="3" width="11.28515625" style="1" hidden="1" customWidth="1"/>
    <col min="4" max="4" width="10.28515625" style="1" customWidth="1"/>
    <col min="5" max="5" width="52.5703125" style="1" customWidth="1"/>
    <col min="6" max="6" width="49.7109375" style="3" customWidth="1"/>
    <col min="7" max="7" width="11.5703125" customWidth="1"/>
    <col min="8" max="16383" width="11.5703125" style="1" customWidth="1"/>
    <col min="16384" max="16384" width="11.5703125" style="1"/>
  </cols>
  <sheetData>
    <row r="1" spans="1:6" s="1" customFormat="1" ht="41.45" customHeight="1" x14ac:dyDescent="0.2">
      <c r="B1" s="24" t="s">
        <v>960</v>
      </c>
      <c r="F1" s="3"/>
    </row>
    <row r="2" spans="1:6" s="1" customFormat="1" ht="14.25" x14ac:dyDescent="0.2">
      <c r="F2" s="3"/>
    </row>
    <row r="3" spans="1:6" s="27" customFormat="1" ht="14.25" x14ac:dyDescent="0.2">
      <c r="A3" s="25" t="s">
        <v>961</v>
      </c>
      <c r="B3" s="25" t="s">
        <v>962</v>
      </c>
      <c r="C3" s="25" t="s">
        <v>963</v>
      </c>
      <c r="D3" s="25" t="s">
        <v>964</v>
      </c>
      <c r="E3" s="25" t="s">
        <v>965</v>
      </c>
      <c r="F3" s="26" t="s">
        <v>966</v>
      </c>
    </row>
    <row r="4" spans="1:6" s="1" customFormat="1" ht="14.25" x14ac:dyDescent="0.2">
      <c r="A4" s="1" t="s">
        <v>967</v>
      </c>
      <c r="B4" s="1" t="s">
        <v>968</v>
      </c>
      <c r="C4" s="28">
        <v>1</v>
      </c>
      <c r="D4" s="28" t="str">
        <f>A4&amp;"0"&amp;C4</f>
        <v>ACT01</v>
      </c>
      <c r="E4" s="1" t="s">
        <v>969</v>
      </c>
      <c r="F4" s="3" t="str">
        <f>D4&amp;" "&amp;E4</f>
        <v>ACT01 Edificaciones y estructuras</v>
      </c>
    </row>
    <row r="5" spans="1:6" s="1" customFormat="1" ht="14.25" x14ac:dyDescent="0.2">
      <c r="A5" s="1" t="s">
        <v>967</v>
      </c>
      <c r="B5" s="1" t="s">
        <v>968</v>
      </c>
      <c r="C5" s="28">
        <v>2</v>
      </c>
      <c r="D5" s="28" t="str">
        <f t="shared" ref="D5:D40" si="0">A5&amp;"0"&amp;C5</f>
        <v>ACT02</v>
      </c>
      <c r="E5" s="1" t="s">
        <v>970</v>
      </c>
      <c r="F5" s="3" t="str">
        <f t="shared" ref="F5:F40" si="1">D5&amp;" "&amp;E5</f>
        <v>ACT02 Equipo de transporte</v>
      </c>
    </row>
    <row r="6" spans="1:6" s="1" customFormat="1" ht="14.25" x14ac:dyDescent="0.2">
      <c r="A6" s="1" t="s">
        <v>967</v>
      </c>
      <c r="B6" s="1" t="s">
        <v>968</v>
      </c>
      <c r="C6" s="28">
        <v>3</v>
      </c>
      <c r="D6" s="28" t="str">
        <f t="shared" si="0"/>
        <v>ACT03</v>
      </c>
      <c r="E6" s="1" t="s">
        <v>971</v>
      </c>
      <c r="F6" s="3" t="str">
        <f t="shared" si="1"/>
        <v>ACT03 Maquinaria de informática y oficina</v>
      </c>
    </row>
    <row r="7" spans="1:6" s="1" customFormat="1" ht="14.25" x14ac:dyDescent="0.2">
      <c r="A7" s="1" t="s">
        <v>967</v>
      </c>
      <c r="B7" s="1" t="s">
        <v>968</v>
      </c>
      <c r="C7" s="28">
        <v>3</v>
      </c>
      <c r="D7" s="28" t="str">
        <f t="shared" si="0"/>
        <v>ACT03</v>
      </c>
      <c r="E7" s="1" t="s">
        <v>972</v>
      </c>
      <c r="F7" s="3" t="str">
        <f t="shared" si="1"/>
        <v>ACT03 Aparatos de precisión</v>
      </c>
    </row>
    <row r="8" spans="1:6" s="1" customFormat="1" ht="28.5" x14ac:dyDescent="0.2">
      <c r="A8" s="1" t="s">
        <v>967</v>
      </c>
      <c r="B8" s="29" t="s">
        <v>968</v>
      </c>
      <c r="C8" s="28">
        <v>4</v>
      </c>
      <c r="D8" s="28" t="str">
        <f t="shared" si="0"/>
        <v>ACT04</v>
      </c>
      <c r="E8" s="1" t="s">
        <v>973</v>
      </c>
      <c r="F8" s="3" t="str">
        <f t="shared" si="1"/>
        <v>ACT04 Activos diferentes de maquinaria y equipo</v>
      </c>
    </row>
    <row r="9" spans="1:6" s="1" customFormat="1" ht="14.25" x14ac:dyDescent="0.2">
      <c r="A9" s="1" t="s">
        <v>967</v>
      </c>
      <c r="B9" s="1" t="s">
        <v>968</v>
      </c>
      <c r="C9" s="28">
        <v>5</v>
      </c>
      <c r="D9" s="28" t="str">
        <f t="shared" si="0"/>
        <v>ACT05</v>
      </c>
      <c r="E9" s="1" t="s">
        <v>974</v>
      </c>
      <c r="F9" s="3" t="str">
        <f t="shared" si="1"/>
        <v>ACT05 Software y gastos de desarrollo</v>
      </c>
    </row>
    <row r="10" spans="1:6" s="1" customFormat="1" ht="14.25" x14ac:dyDescent="0.2">
      <c r="A10" s="1" t="s">
        <v>967</v>
      </c>
      <c r="B10" s="1" t="s">
        <v>968</v>
      </c>
      <c r="C10" s="28">
        <v>6</v>
      </c>
      <c r="D10" s="28" t="str">
        <f t="shared" si="0"/>
        <v>ACT06</v>
      </c>
      <c r="E10" s="1" t="s">
        <v>975</v>
      </c>
      <c r="F10" s="3" t="str">
        <f t="shared" si="1"/>
        <v>ACT06 Tierras y terrenos</v>
      </c>
    </row>
    <row r="11" spans="1:6" s="1" customFormat="1" ht="14.25" x14ac:dyDescent="0.2">
      <c r="A11" s="1" t="s">
        <v>976</v>
      </c>
      <c r="B11" s="1" t="s">
        <v>977</v>
      </c>
      <c r="C11" s="28">
        <v>1</v>
      </c>
      <c r="D11" s="28" t="str">
        <f t="shared" si="0"/>
        <v>MYS01</v>
      </c>
      <c r="E11" s="1" t="s">
        <v>978</v>
      </c>
      <c r="F11" s="3" t="str">
        <f t="shared" si="1"/>
        <v>MYS01 Combustibles</v>
      </c>
    </row>
    <row r="12" spans="1:6" s="1" customFormat="1" ht="14.25" x14ac:dyDescent="0.2">
      <c r="A12" s="1" t="s">
        <v>976</v>
      </c>
      <c r="B12" s="1" t="s">
        <v>977</v>
      </c>
      <c r="C12" s="28">
        <v>2</v>
      </c>
      <c r="D12" s="28" t="str">
        <f t="shared" si="0"/>
        <v>MYS02</v>
      </c>
      <c r="E12" s="1" t="s">
        <v>979</v>
      </c>
      <c r="F12" s="3" t="str">
        <f t="shared" si="1"/>
        <v>MYS02 Elementos de Protección Personal</v>
      </c>
    </row>
    <row r="13" spans="1:6" s="1" customFormat="1" ht="14.25" x14ac:dyDescent="0.2">
      <c r="A13" s="1" t="s">
        <v>976</v>
      </c>
      <c r="B13" s="1" t="s">
        <v>977</v>
      </c>
      <c r="C13" s="28">
        <v>3</v>
      </c>
      <c r="D13" s="28" t="str">
        <f t="shared" si="0"/>
        <v>MYS03</v>
      </c>
      <c r="E13" s="1" t="s">
        <v>980</v>
      </c>
      <c r="F13" s="3" t="str">
        <f t="shared" si="1"/>
        <v>MYS03 Papelería e impresión</v>
      </c>
    </row>
    <row r="14" spans="1:6" s="1" customFormat="1" ht="14.25" x14ac:dyDescent="0.2">
      <c r="A14" s="1" t="s">
        <v>976</v>
      </c>
      <c r="B14" s="1" t="s">
        <v>977</v>
      </c>
      <c r="C14" s="28">
        <v>4</v>
      </c>
      <c r="D14" s="28" t="str">
        <f t="shared" si="0"/>
        <v>MYS04</v>
      </c>
      <c r="E14" s="1" t="s">
        <v>981</v>
      </c>
      <c r="F14" s="3" t="str">
        <f t="shared" si="1"/>
        <v>MYS04 Libros y publicaciones</v>
      </c>
    </row>
    <row r="15" spans="1:6" s="1" customFormat="1" ht="14.25" x14ac:dyDescent="0.2">
      <c r="A15" s="1" t="s">
        <v>976</v>
      </c>
      <c r="B15" s="1" t="s">
        <v>977</v>
      </c>
      <c r="C15" s="28">
        <v>5</v>
      </c>
      <c r="D15" s="28" t="str">
        <f t="shared" si="0"/>
        <v>MYS05</v>
      </c>
      <c r="E15" s="1" t="s">
        <v>982</v>
      </c>
      <c r="F15" s="3" t="str">
        <f t="shared" si="1"/>
        <v>MYS05 Insumos de laboratorio</v>
      </c>
    </row>
    <row r="16" spans="1:6" s="1" customFormat="1" ht="14.25" x14ac:dyDescent="0.2">
      <c r="A16" s="1" t="s">
        <v>976</v>
      </c>
      <c r="B16" s="1" t="s">
        <v>977</v>
      </c>
      <c r="C16" s="28">
        <v>6</v>
      </c>
      <c r="D16" s="28" t="str">
        <f t="shared" si="0"/>
        <v>MYS06</v>
      </c>
      <c r="E16" s="1" t="s">
        <v>983</v>
      </c>
      <c r="F16" s="3" t="str">
        <f t="shared" si="1"/>
        <v>MYS06 Maquinaria y equipo (no activo)</v>
      </c>
    </row>
    <row r="17" spans="1:6" s="1" customFormat="1" ht="28.5" x14ac:dyDescent="0.2">
      <c r="A17" s="1" t="s">
        <v>976</v>
      </c>
      <c r="B17" s="1" t="s">
        <v>977</v>
      </c>
      <c r="C17" s="28">
        <v>7</v>
      </c>
      <c r="D17" s="28" t="str">
        <f t="shared" si="0"/>
        <v>MYS07</v>
      </c>
      <c r="E17" s="1" t="s">
        <v>984</v>
      </c>
      <c r="F17" s="3" t="str">
        <f t="shared" si="1"/>
        <v>MYS07 Adquisición materiales y suministros n.c.p.</v>
      </c>
    </row>
    <row r="18" spans="1:6" s="1" customFormat="1" ht="28.5" x14ac:dyDescent="0.2">
      <c r="A18" s="1" t="s">
        <v>985</v>
      </c>
      <c r="B18" s="1" t="s">
        <v>986</v>
      </c>
      <c r="C18" s="28">
        <v>1</v>
      </c>
      <c r="D18" s="28" t="str">
        <f t="shared" si="0"/>
        <v>SER01</v>
      </c>
      <c r="E18" s="1" t="s">
        <v>987</v>
      </c>
      <c r="F18" s="3" t="str">
        <f t="shared" si="1"/>
        <v>SER01 Servicios de adecuación y construcción</v>
      </c>
    </row>
    <row r="19" spans="1:6" s="1" customFormat="1" ht="14.25" x14ac:dyDescent="0.2">
      <c r="A19" s="1" t="s">
        <v>985</v>
      </c>
      <c r="B19" s="1" t="s">
        <v>986</v>
      </c>
      <c r="C19" s="28">
        <v>2</v>
      </c>
      <c r="D19" s="28" t="str">
        <f t="shared" si="0"/>
        <v>SER02</v>
      </c>
      <c r="E19" s="1" t="s">
        <v>988</v>
      </c>
      <c r="F19" s="3" t="str">
        <f t="shared" si="1"/>
        <v>SER02 Servicios de aseo y cafetería</v>
      </c>
    </row>
    <row r="20" spans="1:6" s="1" customFormat="1" ht="28.5" x14ac:dyDescent="0.2">
      <c r="A20" s="1" t="s">
        <v>985</v>
      </c>
      <c r="B20" s="1" t="s">
        <v>986</v>
      </c>
      <c r="C20" s="28">
        <v>3</v>
      </c>
      <c r="D20" s="28" t="str">
        <f t="shared" si="0"/>
        <v>SER03</v>
      </c>
      <c r="E20" s="1" t="s">
        <v>989</v>
      </c>
      <c r="F20" s="3" t="str">
        <f t="shared" si="1"/>
        <v>SER03 Servicios de transporte terrestre de pasajeros</v>
      </c>
    </row>
    <row r="21" spans="1:6" s="1" customFormat="1" ht="28.5" x14ac:dyDescent="0.2">
      <c r="A21" s="1" t="s">
        <v>985</v>
      </c>
      <c r="B21" s="1" t="s">
        <v>986</v>
      </c>
      <c r="C21" s="28">
        <v>4</v>
      </c>
      <c r="D21" s="28" t="str">
        <f t="shared" si="0"/>
        <v>SER04</v>
      </c>
      <c r="E21" s="1" t="s">
        <v>990</v>
      </c>
      <c r="F21" s="3" t="str">
        <f t="shared" si="1"/>
        <v>SER04 Servicios de transporte aéreo de pasajeros</v>
      </c>
    </row>
    <row r="22" spans="1:6" s="1" customFormat="1" ht="14.25" x14ac:dyDescent="0.2">
      <c r="A22" s="1" t="s">
        <v>985</v>
      </c>
      <c r="B22" s="1" t="s">
        <v>986</v>
      </c>
      <c r="C22" s="28">
        <v>5</v>
      </c>
      <c r="D22" s="28" t="str">
        <f t="shared" si="0"/>
        <v>SER05</v>
      </c>
      <c r="E22" s="1" t="s">
        <v>991</v>
      </c>
      <c r="F22" s="3" t="str">
        <f t="shared" si="1"/>
        <v>SER05 Servicios de transporte de carga</v>
      </c>
    </row>
    <row r="23" spans="1:6" s="1" customFormat="1" ht="28.5" x14ac:dyDescent="0.2">
      <c r="A23" s="1" t="s">
        <v>985</v>
      </c>
      <c r="B23" s="1" t="s">
        <v>986</v>
      </c>
      <c r="C23" s="28">
        <v>6</v>
      </c>
      <c r="D23" s="28" t="str">
        <f t="shared" si="0"/>
        <v>SER06</v>
      </c>
      <c r="E23" s="1" t="s">
        <v>992</v>
      </c>
      <c r="F23" s="3" t="str">
        <f t="shared" si="1"/>
        <v>SER06 Adquisición de servicios- Servicios postales y de mensajería</v>
      </c>
    </row>
    <row r="24" spans="1:6" s="1" customFormat="1" ht="14.25" x14ac:dyDescent="0.2">
      <c r="A24" s="1" t="s">
        <v>985</v>
      </c>
      <c r="B24" s="1" t="s">
        <v>986</v>
      </c>
      <c r="C24" s="28">
        <v>7</v>
      </c>
      <c r="D24" s="28" t="str">
        <f t="shared" si="0"/>
        <v>SER07</v>
      </c>
      <c r="E24" s="1" t="s">
        <v>993</v>
      </c>
      <c r="F24" s="3" t="str">
        <f t="shared" si="1"/>
        <v>SER07 Arrendamiento de bienes inmuebles</v>
      </c>
    </row>
    <row r="25" spans="1:6" s="1" customFormat="1" ht="28.5" x14ac:dyDescent="0.2">
      <c r="A25" s="1" t="s">
        <v>985</v>
      </c>
      <c r="B25" s="1" t="s">
        <v>986</v>
      </c>
      <c r="C25" s="28">
        <v>8</v>
      </c>
      <c r="D25" s="28" t="str">
        <f t="shared" si="0"/>
        <v>SER08</v>
      </c>
      <c r="E25" s="1" t="s">
        <v>994</v>
      </c>
      <c r="F25" s="3" t="str">
        <f t="shared" si="1"/>
        <v>SER08 Arrendamiento de maquinaria y equipo</v>
      </c>
    </row>
    <row r="26" spans="1:6" s="1" customFormat="1" ht="14.25" x14ac:dyDescent="0.2">
      <c r="A26" s="1" t="s">
        <v>985</v>
      </c>
      <c r="B26" s="1" t="s">
        <v>986</v>
      </c>
      <c r="C26" s="28">
        <v>9</v>
      </c>
      <c r="D26" s="28" t="str">
        <f t="shared" si="0"/>
        <v>SER09</v>
      </c>
      <c r="E26" s="1" t="s">
        <v>995</v>
      </c>
      <c r="F26" s="3" t="str">
        <f t="shared" si="1"/>
        <v>SER09 Seguros</v>
      </c>
    </row>
    <row r="27" spans="1:6" s="1" customFormat="1" ht="14.25" x14ac:dyDescent="0.2">
      <c r="A27" s="1" t="s">
        <v>985</v>
      </c>
      <c r="B27" s="1" t="s">
        <v>986</v>
      </c>
      <c r="C27" s="28">
        <v>10</v>
      </c>
      <c r="D27" s="28" t="str">
        <f t="shared" si="0"/>
        <v>SER010</v>
      </c>
      <c r="E27" s="1" t="s">
        <v>996</v>
      </c>
      <c r="F27" s="3" t="str">
        <f t="shared" si="1"/>
        <v>SER010 Servicios personales indirectos</v>
      </c>
    </row>
    <row r="28" spans="1:6" s="1" customFormat="1" ht="14.25" x14ac:dyDescent="0.2">
      <c r="A28" s="1" t="s">
        <v>985</v>
      </c>
      <c r="B28" s="1" t="s">
        <v>986</v>
      </c>
      <c r="C28" s="28">
        <v>11</v>
      </c>
      <c r="D28" s="28" t="str">
        <f t="shared" si="0"/>
        <v>SER011</v>
      </c>
      <c r="E28" s="1" t="s">
        <v>997</v>
      </c>
      <c r="F28" s="3" t="str">
        <f t="shared" si="1"/>
        <v>SER011 Servicios de telecomunicaciones</v>
      </c>
    </row>
    <row r="29" spans="1:6" s="1" customFormat="1" ht="14.25" x14ac:dyDescent="0.2">
      <c r="A29" s="1" t="s">
        <v>985</v>
      </c>
      <c r="B29" s="1" t="s">
        <v>986</v>
      </c>
      <c r="C29" s="28">
        <v>12</v>
      </c>
      <c r="D29" s="28" t="str">
        <f t="shared" si="0"/>
        <v>SER012</v>
      </c>
      <c r="E29" s="1" t="s">
        <v>998</v>
      </c>
      <c r="F29" s="3" t="str">
        <f t="shared" si="1"/>
        <v>SER012 Servicios de comidas contratadas</v>
      </c>
    </row>
    <row r="30" spans="1:6" s="1" customFormat="1" ht="28.5" x14ac:dyDescent="0.2">
      <c r="A30" s="1" t="s">
        <v>985</v>
      </c>
      <c r="B30" s="1" t="s">
        <v>986</v>
      </c>
      <c r="C30" s="28">
        <v>13</v>
      </c>
      <c r="D30" s="28" t="str">
        <f t="shared" si="0"/>
        <v>SER013</v>
      </c>
      <c r="E30" s="1" t="s">
        <v>999</v>
      </c>
      <c r="F30" s="3" t="str">
        <f t="shared" si="1"/>
        <v>SER013 Mantenimiento de maquinaria y equipo</v>
      </c>
    </row>
    <row r="31" spans="1:6" s="1" customFormat="1" ht="14.25" x14ac:dyDescent="0.2">
      <c r="A31" s="1" t="s">
        <v>985</v>
      </c>
      <c r="B31" s="1" t="s">
        <v>986</v>
      </c>
      <c r="C31" s="28">
        <v>14</v>
      </c>
      <c r="D31" s="28" t="str">
        <f t="shared" si="0"/>
        <v>SER014</v>
      </c>
      <c r="E31" s="1" t="s">
        <v>1000</v>
      </c>
      <c r="F31" s="3" t="str">
        <f t="shared" si="1"/>
        <v>SER014 Mantenimiento ascensores</v>
      </c>
    </row>
    <row r="32" spans="1:6" s="1" customFormat="1" ht="14.25" x14ac:dyDescent="0.2">
      <c r="A32" s="1" t="s">
        <v>985</v>
      </c>
      <c r="B32" s="1" t="s">
        <v>986</v>
      </c>
      <c r="C32" s="28">
        <v>15</v>
      </c>
      <c r="D32" s="28" t="str">
        <f t="shared" si="0"/>
        <v>SER015</v>
      </c>
      <c r="E32" s="1" t="s">
        <v>1001</v>
      </c>
      <c r="F32" s="3" t="str">
        <f t="shared" si="1"/>
        <v>SER015 Suscripciones</v>
      </c>
    </row>
    <row r="33" spans="1:6" s="1" customFormat="1" ht="28.5" x14ac:dyDescent="0.2">
      <c r="A33" s="1" t="s">
        <v>985</v>
      </c>
      <c r="B33" s="1" t="s">
        <v>986</v>
      </c>
      <c r="C33" s="28">
        <v>16</v>
      </c>
      <c r="D33" s="28" t="str">
        <f t="shared" si="0"/>
        <v>SER016</v>
      </c>
      <c r="E33" s="1" t="s">
        <v>1002</v>
      </c>
      <c r="F33" s="3" t="str">
        <f t="shared" si="1"/>
        <v>SER016  Servicios de consultoría o gestión (p. jurídicas)</v>
      </c>
    </row>
    <row r="34" spans="1:6" s="1" customFormat="1" ht="28.5" x14ac:dyDescent="0.2">
      <c r="A34" s="1" t="s">
        <v>985</v>
      </c>
      <c r="B34" s="1" t="s">
        <v>986</v>
      </c>
      <c r="C34" s="28">
        <v>17</v>
      </c>
      <c r="D34" s="28" t="str">
        <f t="shared" si="0"/>
        <v>SER017</v>
      </c>
      <c r="E34" s="1" t="s">
        <v>1003</v>
      </c>
      <c r="F34" s="3" t="str">
        <f t="shared" si="1"/>
        <v>SER017 Servicios de mantenimiento y cuidado del paisaje</v>
      </c>
    </row>
    <row r="35" spans="1:6" s="1" customFormat="1" ht="14.25" x14ac:dyDescent="0.2">
      <c r="A35" s="1" t="s">
        <v>985</v>
      </c>
      <c r="B35" s="1" t="s">
        <v>986</v>
      </c>
      <c r="C35" s="28">
        <v>18</v>
      </c>
      <c r="D35" s="28" t="str">
        <f t="shared" si="0"/>
        <v>SER018</v>
      </c>
      <c r="E35" s="1" t="s">
        <v>1004</v>
      </c>
      <c r="F35" s="3" t="str">
        <f t="shared" si="1"/>
        <v>SER018 Paquetes de software</v>
      </c>
    </row>
    <row r="36" spans="1:6" s="1" customFormat="1" ht="14.25" x14ac:dyDescent="0.2">
      <c r="A36" s="1" t="s">
        <v>985</v>
      </c>
      <c r="B36" s="1" t="s">
        <v>986</v>
      </c>
      <c r="C36" s="28">
        <v>19</v>
      </c>
      <c r="D36" s="28" t="str">
        <f t="shared" si="0"/>
        <v>SER019</v>
      </c>
      <c r="E36" s="1" t="s">
        <v>1005</v>
      </c>
      <c r="F36" s="3" t="str">
        <f t="shared" si="1"/>
        <v>SER019 Capacitaciones</v>
      </c>
    </row>
    <row r="37" spans="1:6" s="1" customFormat="1" ht="14.25" x14ac:dyDescent="0.2">
      <c r="A37" s="1" t="s">
        <v>985</v>
      </c>
      <c r="B37" s="1" t="s">
        <v>986</v>
      </c>
      <c r="C37" s="28">
        <v>20</v>
      </c>
      <c r="D37" s="28" t="str">
        <f t="shared" si="0"/>
        <v>SER020</v>
      </c>
      <c r="E37" s="1" t="s">
        <v>1006</v>
      </c>
      <c r="F37" s="3" t="str">
        <f t="shared" si="1"/>
        <v>SER020 Bienestar</v>
      </c>
    </row>
    <row r="38" spans="1:6" s="1" customFormat="1" ht="14.25" x14ac:dyDescent="0.2">
      <c r="A38" s="1" t="s">
        <v>985</v>
      </c>
      <c r="B38" s="1" t="s">
        <v>986</v>
      </c>
      <c r="C38" s="28">
        <v>21</v>
      </c>
      <c r="D38" s="28" t="str">
        <f t="shared" si="0"/>
        <v>SER021</v>
      </c>
      <c r="E38" s="1" t="s">
        <v>1007</v>
      </c>
      <c r="F38" s="3" t="str">
        <f t="shared" si="1"/>
        <v>SER021 Seguridad y Vigilancia</v>
      </c>
    </row>
    <row r="39" spans="1:6" s="1" customFormat="1" ht="14.25" x14ac:dyDescent="0.2">
      <c r="A39" s="1" t="s">
        <v>985</v>
      </c>
      <c r="B39" s="1" t="s">
        <v>986</v>
      </c>
      <c r="C39" s="28">
        <v>22</v>
      </c>
      <c r="D39" s="28" t="str">
        <f t="shared" si="0"/>
        <v>SER022</v>
      </c>
      <c r="E39" s="1" t="s">
        <v>173</v>
      </c>
      <c r="F39" s="3" t="str">
        <f t="shared" si="1"/>
        <v>SER022 Adquisición de servicios n.c.p.</v>
      </c>
    </row>
    <row r="40" spans="1:6" s="1" customFormat="1" ht="14.25" x14ac:dyDescent="0.2">
      <c r="A40" s="1" t="s">
        <v>1008</v>
      </c>
      <c r="B40" s="1" t="s">
        <v>1009</v>
      </c>
      <c r="C40" s="1">
        <v>1</v>
      </c>
      <c r="D40" s="28" t="str">
        <f t="shared" si="0"/>
        <v>VIAT01</v>
      </c>
      <c r="E40" s="1" t="s">
        <v>1009</v>
      </c>
      <c r="F40" s="3" t="str">
        <f t="shared" si="1"/>
        <v>VIAT01 Viáticos y gastos de viaje</v>
      </c>
    </row>
    <row r="41" spans="1:6" s="1" customFormat="1" ht="14.25" x14ac:dyDescent="0.2">
      <c r="F41" s="3"/>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8"/>
  <sheetViews>
    <sheetView topLeftCell="A202" zoomScale="70" zoomScaleNormal="70" workbookViewId="0">
      <selection activeCell="D213" sqref="D213"/>
    </sheetView>
  </sheetViews>
  <sheetFormatPr baseColWidth="10" defaultColWidth="0" defaultRowHeight="12.6" customHeight="1" zeroHeight="1" x14ac:dyDescent="0.2"/>
  <cols>
    <col min="1" max="1" width="9.28515625" style="30" customWidth="1"/>
    <col min="2" max="2" width="11.7109375" style="30" customWidth="1"/>
    <col min="3" max="3" width="13.28515625" style="30" customWidth="1"/>
    <col min="4" max="4" width="42.140625" style="30" customWidth="1"/>
    <col min="5" max="5" width="43.28515625" style="40" customWidth="1"/>
    <col min="6" max="6" width="21.7109375" style="30" customWidth="1"/>
    <col min="7" max="16384" width="11.5703125" style="30" hidden="1"/>
  </cols>
  <sheetData>
    <row r="1" spans="1:5" ht="64.150000000000006" customHeight="1" x14ac:dyDescent="0.2">
      <c r="D1" s="24" t="s">
        <v>1010</v>
      </c>
      <c r="E1" s="31"/>
    </row>
    <row r="2" spans="1:5" ht="12.75" x14ac:dyDescent="0.2">
      <c r="A2" s="32" t="s">
        <v>1011</v>
      </c>
      <c r="B2" s="32" t="s">
        <v>1012</v>
      </c>
      <c r="C2" s="32" t="s">
        <v>1013</v>
      </c>
      <c r="D2" s="32" t="s">
        <v>1014</v>
      </c>
      <c r="E2" s="33" t="s">
        <v>1015</v>
      </c>
    </row>
    <row r="3" spans="1:5" ht="12.75" x14ac:dyDescent="0.2">
      <c r="A3" s="34" t="s">
        <v>1016</v>
      </c>
      <c r="B3" s="34">
        <v>1</v>
      </c>
      <c r="C3" s="34" t="str">
        <f>+A3&amp;"-"&amp;B3</f>
        <v>SUBGRAL-1</v>
      </c>
      <c r="D3" s="34" t="s">
        <v>1017</v>
      </c>
      <c r="E3" s="35" t="str">
        <f>C3&amp;" "&amp;D3</f>
        <v>SUBGRAL-1 Apoyo transversal</v>
      </c>
    </row>
    <row r="4" spans="1:5" ht="25.5" x14ac:dyDescent="0.2">
      <c r="A4" s="34" t="s">
        <v>1016</v>
      </c>
      <c r="B4" s="34">
        <v>2</v>
      </c>
      <c r="C4" s="34" t="str">
        <f t="shared" ref="C4:C67" si="0">+A4&amp;"-"&amp;B4</f>
        <v>SUBGRAL-2</v>
      </c>
      <c r="D4" s="34" t="s">
        <v>1018</v>
      </c>
      <c r="E4" s="35" t="str">
        <f t="shared" ref="E4:E67" si="1">C4&amp;" "&amp;D4</f>
        <v>SUBGRAL-2 Apoyo contractual y administrativo</v>
      </c>
    </row>
    <row r="5" spans="1:5" ht="12.75" x14ac:dyDescent="0.2">
      <c r="A5" s="34" t="s">
        <v>1016</v>
      </c>
      <c r="B5" s="34">
        <v>3</v>
      </c>
      <c r="C5" s="34" t="str">
        <f t="shared" si="0"/>
        <v>SUBGRAL-3</v>
      </c>
      <c r="D5" s="34" t="s">
        <v>1019</v>
      </c>
      <c r="E5" s="35" t="str">
        <f t="shared" si="1"/>
        <v>SUBGRAL-3 Apoyo jurídico</v>
      </c>
    </row>
    <row r="6" spans="1:5" ht="12.75" x14ac:dyDescent="0.2">
      <c r="A6" s="34" t="s">
        <v>1016</v>
      </c>
      <c r="B6" s="34">
        <v>4</v>
      </c>
      <c r="C6" s="34" t="str">
        <f t="shared" si="0"/>
        <v>SUBGRAL-4</v>
      </c>
      <c r="D6" s="34" t="s">
        <v>1020</v>
      </c>
      <c r="E6" s="35" t="str">
        <f t="shared" si="1"/>
        <v>SUBGRAL-4 Asesores expertos</v>
      </c>
    </row>
    <row r="7" spans="1:5" ht="12.75" x14ac:dyDescent="0.2">
      <c r="A7" s="34" t="s">
        <v>1016</v>
      </c>
      <c r="B7" s="34">
        <v>5</v>
      </c>
      <c r="C7" s="34" t="str">
        <f t="shared" si="0"/>
        <v>SUBGRAL-5</v>
      </c>
      <c r="D7" s="34" t="s">
        <v>1021</v>
      </c>
      <c r="E7" s="35" t="str">
        <f t="shared" si="1"/>
        <v>SUBGRAL-5 Perfil social</v>
      </c>
    </row>
    <row r="8" spans="1:5" ht="12.75" x14ac:dyDescent="0.2">
      <c r="A8" s="34" t="s">
        <v>1016</v>
      </c>
      <c r="B8" s="34">
        <v>6</v>
      </c>
      <c r="C8" s="34" t="str">
        <f t="shared" si="0"/>
        <v>SUBGRAL-6</v>
      </c>
      <c r="D8" s="34" t="s">
        <v>1022</v>
      </c>
      <c r="E8" s="35" t="str">
        <f t="shared" si="1"/>
        <v>SUBGRAL-6 Coordinadora Analítica</v>
      </c>
    </row>
    <row r="9" spans="1:5" ht="12.75" x14ac:dyDescent="0.2">
      <c r="A9" s="34" t="s">
        <v>1016</v>
      </c>
      <c r="B9" s="34">
        <v>7</v>
      </c>
      <c r="C9" s="34" t="str">
        <f t="shared" si="0"/>
        <v>SUBGRAL-7</v>
      </c>
      <c r="D9" s="34" t="s">
        <v>1023</v>
      </c>
      <c r="E9" s="35" t="str">
        <f t="shared" si="1"/>
        <v>SUBGRAL-7 Coordinadora de equipo</v>
      </c>
    </row>
    <row r="10" spans="1:5" ht="12.75" x14ac:dyDescent="0.2">
      <c r="A10" s="34" t="s">
        <v>1016</v>
      </c>
      <c r="B10" s="34">
        <v>8</v>
      </c>
      <c r="C10" s="34" t="str">
        <f t="shared" si="0"/>
        <v>SUBGRAL-8</v>
      </c>
      <c r="D10" s="34" t="s">
        <v>1024</v>
      </c>
      <c r="E10" s="35" t="str">
        <f t="shared" si="1"/>
        <v>SUBGRAL-8 Estadísticos y muestristas</v>
      </c>
    </row>
    <row r="11" spans="1:5" ht="12.75" x14ac:dyDescent="0.2">
      <c r="A11" s="34" t="s">
        <v>1016</v>
      </c>
      <c r="B11" s="34">
        <v>9</v>
      </c>
      <c r="C11" s="34" t="str">
        <f t="shared" si="0"/>
        <v>SUBGRAL-9</v>
      </c>
      <c r="D11" s="34" t="s">
        <v>1025</v>
      </c>
      <c r="E11" s="35" t="str">
        <f t="shared" si="1"/>
        <v>SUBGRAL-9 Apoyo fiscal</v>
      </c>
    </row>
    <row r="12" spans="1:5" ht="12.75" x14ac:dyDescent="0.2">
      <c r="A12" s="34" t="s">
        <v>1016</v>
      </c>
      <c r="B12" s="34">
        <v>10</v>
      </c>
      <c r="C12" s="34" t="str">
        <f t="shared" si="0"/>
        <v>SUBGRAL-10</v>
      </c>
      <c r="D12" s="34" t="s">
        <v>1026</v>
      </c>
      <c r="E12" s="35" t="str">
        <f t="shared" si="1"/>
        <v>SUBGRAL-10 Programador</v>
      </c>
    </row>
    <row r="13" spans="1:5" ht="12.75" x14ac:dyDescent="0.2">
      <c r="A13" s="34" t="s">
        <v>1016</v>
      </c>
      <c r="B13" s="34">
        <v>11</v>
      </c>
      <c r="C13" s="34" t="str">
        <f t="shared" si="0"/>
        <v>SUBGRAL-11</v>
      </c>
      <c r="D13" s="34" t="s">
        <v>1027</v>
      </c>
      <c r="E13" s="35" t="str">
        <f t="shared" si="1"/>
        <v>SUBGRAL-11 Ingeniero SIG</v>
      </c>
    </row>
    <row r="14" spans="1:5" ht="12.75" x14ac:dyDescent="0.2">
      <c r="A14" s="34" t="s">
        <v>1028</v>
      </c>
      <c r="B14" s="34">
        <v>1</v>
      </c>
      <c r="C14" s="34" t="str">
        <f t="shared" si="0"/>
        <v>DTI-1</v>
      </c>
      <c r="D14" s="34" t="s">
        <v>1029</v>
      </c>
      <c r="E14" s="35" t="str">
        <f t="shared" si="1"/>
        <v>DTI-1 Gerente Proyecto TI</v>
      </c>
    </row>
    <row r="15" spans="1:5" ht="12.75" x14ac:dyDescent="0.2">
      <c r="A15" s="34" t="s">
        <v>1028</v>
      </c>
      <c r="B15" s="34">
        <v>2</v>
      </c>
      <c r="C15" s="34" t="str">
        <f t="shared" si="0"/>
        <v>DTI-2</v>
      </c>
      <c r="D15" s="34" t="s">
        <v>1030</v>
      </c>
      <c r="E15" s="35" t="str">
        <f t="shared" si="1"/>
        <v>DTI-2 Desarrollador Software</v>
      </c>
    </row>
    <row r="16" spans="1:5" ht="12.75" x14ac:dyDescent="0.2">
      <c r="A16" s="34" t="s">
        <v>1028</v>
      </c>
      <c r="B16" s="34">
        <v>3</v>
      </c>
      <c r="C16" s="34" t="str">
        <f t="shared" si="0"/>
        <v>DTI-3</v>
      </c>
      <c r="D16" s="34" t="s">
        <v>1031</v>
      </c>
      <c r="E16" s="35" t="str">
        <f t="shared" si="1"/>
        <v>DTI-3 Analista Requerimientos</v>
      </c>
    </row>
    <row r="17" spans="1:5" ht="12.75" x14ac:dyDescent="0.2">
      <c r="A17" s="34" t="s">
        <v>1028</v>
      </c>
      <c r="B17" s="34">
        <v>4</v>
      </c>
      <c r="C17" s="34" t="str">
        <f t="shared" si="0"/>
        <v>DTI-4</v>
      </c>
      <c r="D17" s="34" t="s">
        <v>1032</v>
      </c>
      <c r="E17" s="35" t="str">
        <f t="shared" si="1"/>
        <v>DTI-4 Analista Pruebas</v>
      </c>
    </row>
    <row r="18" spans="1:5" ht="12.75" x14ac:dyDescent="0.2">
      <c r="A18" s="34" t="s">
        <v>1028</v>
      </c>
      <c r="B18" s="34">
        <v>5</v>
      </c>
      <c r="C18" s="34" t="str">
        <f t="shared" si="0"/>
        <v>DTI-5</v>
      </c>
      <c r="D18" s="34" t="s">
        <v>1033</v>
      </c>
      <c r="E18" s="35" t="str">
        <f t="shared" si="1"/>
        <v>DTI-5 Líder Técnico</v>
      </c>
    </row>
    <row r="19" spans="1:5" ht="12.75" x14ac:dyDescent="0.2">
      <c r="A19" s="34" t="s">
        <v>1028</v>
      </c>
      <c r="B19" s="34">
        <v>6</v>
      </c>
      <c r="C19" s="34" t="str">
        <f t="shared" si="0"/>
        <v>DTI-6</v>
      </c>
      <c r="D19" s="34" t="s">
        <v>1034</v>
      </c>
      <c r="E19" s="35" t="str">
        <f t="shared" si="1"/>
        <v>DTI-6 Web Master</v>
      </c>
    </row>
    <row r="20" spans="1:5" ht="12.75" x14ac:dyDescent="0.2">
      <c r="A20" s="34" t="s">
        <v>1028</v>
      </c>
      <c r="B20" s="34">
        <v>7</v>
      </c>
      <c r="C20" s="34" t="str">
        <f t="shared" si="0"/>
        <v>DTI-7</v>
      </c>
      <c r="D20" s="34" t="s">
        <v>1035</v>
      </c>
      <c r="E20" s="35" t="str">
        <f t="shared" si="1"/>
        <v>DTI-7 Arquitecto TI</v>
      </c>
    </row>
    <row r="21" spans="1:5" ht="12.75" x14ac:dyDescent="0.2">
      <c r="A21" s="34" t="s">
        <v>1028</v>
      </c>
      <c r="B21" s="34">
        <v>8</v>
      </c>
      <c r="C21" s="34" t="str">
        <f t="shared" si="0"/>
        <v>DTI-8</v>
      </c>
      <c r="D21" s="34" t="s">
        <v>1036</v>
      </c>
      <c r="E21" s="35" t="str">
        <f t="shared" si="1"/>
        <v>DTI-8 Soporte Mesa Servicios TI</v>
      </c>
    </row>
    <row r="22" spans="1:5" ht="12.75" x14ac:dyDescent="0.2">
      <c r="A22" s="34" t="s">
        <v>1028</v>
      </c>
      <c r="B22" s="34">
        <v>9</v>
      </c>
      <c r="C22" s="34" t="str">
        <f t="shared" si="0"/>
        <v>DTI-9</v>
      </c>
      <c r="D22" s="34" t="s">
        <v>1037</v>
      </c>
      <c r="E22" s="35" t="str">
        <f t="shared" si="1"/>
        <v>DTI-9 Gestor de Información</v>
      </c>
    </row>
    <row r="23" spans="1:5" ht="12.75" x14ac:dyDescent="0.2">
      <c r="A23" s="34" t="s">
        <v>1028</v>
      </c>
      <c r="B23" s="34">
        <v>10</v>
      </c>
      <c r="C23" s="34" t="str">
        <f t="shared" si="0"/>
        <v>DTI-10</v>
      </c>
      <c r="D23" s="34" t="s">
        <v>1038</v>
      </c>
      <c r="E23" s="35" t="str">
        <f t="shared" si="1"/>
        <v>DTI-10 Oficial Seguridad Información</v>
      </c>
    </row>
    <row r="24" spans="1:5" ht="12.75" x14ac:dyDescent="0.2">
      <c r="A24" s="34" t="s">
        <v>1028</v>
      </c>
      <c r="B24" s="34">
        <v>11</v>
      </c>
      <c r="C24" s="34" t="str">
        <f t="shared" si="0"/>
        <v>DTI-11</v>
      </c>
      <c r="D24" s="34" t="s">
        <v>1039</v>
      </c>
      <c r="E24" s="35" t="str">
        <f t="shared" si="1"/>
        <v>DTI-11 Soporte Infraestructura TI</v>
      </c>
    </row>
    <row r="25" spans="1:5" ht="12.75" x14ac:dyDescent="0.2">
      <c r="A25" s="34" t="s">
        <v>1028</v>
      </c>
      <c r="B25" s="34">
        <v>12</v>
      </c>
      <c r="C25" s="34" t="str">
        <f t="shared" si="0"/>
        <v>DTI-12</v>
      </c>
      <c r="D25" s="34" t="s">
        <v>1040</v>
      </c>
      <c r="E25" s="35" t="str">
        <f t="shared" si="1"/>
        <v>DTI-12 Administración Infraestructura TI</v>
      </c>
    </row>
    <row r="26" spans="1:5" ht="12.75" x14ac:dyDescent="0.2">
      <c r="A26" s="34" t="s">
        <v>1028</v>
      </c>
      <c r="B26" s="34">
        <v>13</v>
      </c>
      <c r="C26" s="34" t="str">
        <f t="shared" si="0"/>
        <v>DTI-13</v>
      </c>
      <c r="D26" s="34" t="s">
        <v>1041</v>
      </c>
      <c r="E26" s="35" t="str">
        <f t="shared" si="1"/>
        <v>DTI-13 Apoyo Administrativo</v>
      </c>
    </row>
    <row r="27" spans="1:5" ht="12.75" x14ac:dyDescent="0.2">
      <c r="A27" s="34" t="s">
        <v>1028</v>
      </c>
      <c r="B27" s="34">
        <v>14</v>
      </c>
      <c r="C27" s="34" t="str">
        <f t="shared" si="0"/>
        <v>DTI-14</v>
      </c>
      <c r="D27" s="34" t="s">
        <v>1042</v>
      </c>
      <c r="E27" s="35" t="str">
        <f t="shared" si="1"/>
        <v>DTI-14 Apoyo Jurídico</v>
      </c>
    </row>
    <row r="28" spans="1:5" ht="12.75" x14ac:dyDescent="0.2">
      <c r="A28" s="34" t="s">
        <v>1028</v>
      </c>
      <c r="B28" s="34">
        <v>15</v>
      </c>
      <c r="C28" s="34" t="str">
        <f t="shared" si="0"/>
        <v>DTI-15</v>
      </c>
      <c r="D28" s="34" t="s">
        <v>1043</v>
      </c>
      <c r="E28" s="35" t="str">
        <f t="shared" si="1"/>
        <v>DTI-15 Apoyo Técnico TI</v>
      </c>
    </row>
    <row r="29" spans="1:5" ht="12.75" x14ac:dyDescent="0.2">
      <c r="A29" s="34" t="s">
        <v>1028</v>
      </c>
      <c r="B29" s="34">
        <v>16</v>
      </c>
      <c r="C29" s="34" t="str">
        <f t="shared" si="0"/>
        <v>DTI-16</v>
      </c>
      <c r="D29" s="34" t="s">
        <v>1044</v>
      </c>
      <c r="E29" s="35" t="str">
        <f t="shared" si="1"/>
        <v>DTI-16 Gestor Estratégico TI</v>
      </c>
    </row>
    <row r="30" spans="1:5" ht="12.75" x14ac:dyDescent="0.2">
      <c r="A30" s="34" t="s">
        <v>1028</v>
      </c>
      <c r="B30" s="34">
        <v>17</v>
      </c>
      <c r="C30" s="34" t="str">
        <f t="shared" si="0"/>
        <v>DTI-17</v>
      </c>
      <c r="D30" s="34" t="s">
        <v>1045</v>
      </c>
      <c r="E30" s="35" t="str">
        <f t="shared" si="1"/>
        <v>DTI-17 Gestor de Innovación</v>
      </c>
    </row>
    <row r="31" spans="1:5" ht="12.75" x14ac:dyDescent="0.2">
      <c r="A31" s="34" t="s">
        <v>1046</v>
      </c>
      <c r="B31" s="34">
        <v>1</v>
      </c>
      <c r="C31" s="34" t="str">
        <f t="shared" si="0"/>
        <v>DGIG-1</v>
      </c>
      <c r="D31" s="36" t="s">
        <v>1047</v>
      </c>
      <c r="E31" s="35" t="str">
        <f t="shared" si="1"/>
        <v>DGIG-1 Abogado contractual  senior</v>
      </c>
    </row>
    <row r="32" spans="1:5" ht="12.75" x14ac:dyDescent="0.2">
      <c r="A32" s="34" t="s">
        <v>1046</v>
      </c>
      <c r="B32" s="34">
        <v>2</v>
      </c>
      <c r="C32" s="34" t="str">
        <f t="shared" si="0"/>
        <v>DGIG-2</v>
      </c>
      <c r="D32" s="36" t="s">
        <v>1048</v>
      </c>
      <c r="E32" s="35" t="str">
        <f t="shared" si="1"/>
        <v>DGIG-2 Abogado DGIG</v>
      </c>
    </row>
    <row r="33" spans="1:5" ht="12.75" x14ac:dyDescent="0.2">
      <c r="A33" s="34" t="s">
        <v>1046</v>
      </c>
      <c r="B33" s="34">
        <v>3</v>
      </c>
      <c r="C33" s="34" t="str">
        <f t="shared" si="0"/>
        <v>DGIG-3</v>
      </c>
      <c r="D33" s="36" t="s">
        <v>1049</v>
      </c>
      <c r="E33" s="35" t="str">
        <f t="shared" si="1"/>
        <v>DGIG-3 Abogado junior</v>
      </c>
    </row>
    <row r="34" spans="1:5" ht="12.75" x14ac:dyDescent="0.2">
      <c r="A34" s="34" t="s">
        <v>1046</v>
      </c>
      <c r="B34" s="34">
        <v>4</v>
      </c>
      <c r="C34" s="34" t="str">
        <f t="shared" si="0"/>
        <v>DGIG-4</v>
      </c>
      <c r="D34" s="36" t="s">
        <v>1050</v>
      </c>
      <c r="E34" s="35" t="str">
        <f t="shared" si="1"/>
        <v>DGIG-4 Abogados de apoyo</v>
      </c>
    </row>
    <row r="35" spans="1:5" ht="12.75" x14ac:dyDescent="0.2">
      <c r="A35" s="34" t="s">
        <v>1046</v>
      </c>
      <c r="B35" s="34">
        <v>5</v>
      </c>
      <c r="C35" s="34" t="str">
        <f t="shared" si="0"/>
        <v>DGIG-5</v>
      </c>
      <c r="D35" s="36" t="s">
        <v>1051</v>
      </c>
      <c r="E35" s="35" t="str">
        <f t="shared" si="1"/>
        <v>DGIG-5 Aplicaciones -  funcionalidades</v>
      </c>
    </row>
    <row r="36" spans="1:5" ht="12.75" x14ac:dyDescent="0.2">
      <c r="A36" s="34" t="s">
        <v>1046</v>
      </c>
      <c r="B36" s="34">
        <v>6</v>
      </c>
      <c r="C36" s="34" t="str">
        <f t="shared" si="0"/>
        <v>DGIG-6</v>
      </c>
      <c r="D36" s="36" t="s">
        <v>1052</v>
      </c>
      <c r="E36" s="35" t="str">
        <f t="shared" si="1"/>
        <v>DGIG-6 Aplicaciones - cargue información</v>
      </c>
    </row>
    <row r="37" spans="1:5" ht="12.75" x14ac:dyDescent="0.2">
      <c r="A37" s="34" t="s">
        <v>1046</v>
      </c>
      <c r="B37" s="34">
        <v>7</v>
      </c>
      <c r="C37" s="34" t="str">
        <f t="shared" si="0"/>
        <v>DGIG-7</v>
      </c>
      <c r="D37" s="36" t="s">
        <v>1053</v>
      </c>
      <c r="E37" s="35" t="str">
        <f t="shared" si="1"/>
        <v>DGIG-7 Aplicaciones - desarrolladores</v>
      </c>
    </row>
    <row r="38" spans="1:5" ht="12.75" x14ac:dyDescent="0.2">
      <c r="A38" s="34" t="s">
        <v>1046</v>
      </c>
      <c r="B38" s="34">
        <v>8</v>
      </c>
      <c r="C38" s="34" t="str">
        <f t="shared" si="0"/>
        <v>DGIG-8</v>
      </c>
      <c r="D38" s="36" t="s">
        <v>1054</v>
      </c>
      <c r="E38" s="35" t="str">
        <f t="shared" si="1"/>
        <v>DGIG-8 Aplicaciones - diseñador</v>
      </c>
    </row>
    <row r="39" spans="1:5" ht="12.75" x14ac:dyDescent="0.2">
      <c r="A39" s="34" t="s">
        <v>1046</v>
      </c>
      <c r="B39" s="34">
        <v>9</v>
      </c>
      <c r="C39" s="34" t="str">
        <f t="shared" si="0"/>
        <v>DGIG-9</v>
      </c>
      <c r="D39" s="36" t="s">
        <v>1055</v>
      </c>
      <c r="E39" s="35" t="str">
        <f t="shared" si="1"/>
        <v>DGIG-9 Apoyo Profesional</v>
      </c>
    </row>
    <row r="40" spans="1:5" ht="12.75" x14ac:dyDescent="0.2">
      <c r="A40" s="34" t="s">
        <v>1046</v>
      </c>
      <c r="B40" s="34">
        <v>10</v>
      </c>
      <c r="C40" s="34" t="str">
        <f t="shared" si="0"/>
        <v>DGIG-10</v>
      </c>
      <c r="D40" s="36" t="s">
        <v>1056</v>
      </c>
      <c r="E40" s="35" t="str">
        <f t="shared" si="1"/>
        <v xml:space="preserve">DGIG-10 Apoyo Técnico </v>
      </c>
    </row>
    <row r="41" spans="1:5" ht="12.75" x14ac:dyDescent="0.2">
      <c r="A41" s="34" t="s">
        <v>1046</v>
      </c>
      <c r="B41" s="34">
        <v>11</v>
      </c>
      <c r="C41" s="34" t="str">
        <f t="shared" si="0"/>
        <v>DGIG-11</v>
      </c>
      <c r="D41" s="36" t="s">
        <v>1057</v>
      </c>
      <c r="E41" s="35" t="str">
        <f t="shared" si="1"/>
        <v xml:space="preserve">DGIG-11 Apoyo Estrategias </v>
      </c>
    </row>
    <row r="42" spans="1:5" ht="12.75" x14ac:dyDescent="0.2">
      <c r="A42" s="34" t="s">
        <v>1046</v>
      </c>
      <c r="B42" s="34">
        <v>12</v>
      </c>
      <c r="C42" s="34" t="str">
        <f t="shared" si="0"/>
        <v>DGIG-12</v>
      </c>
      <c r="D42" s="36" t="s">
        <v>1058</v>
      </c>
      <c r="E42" s="35" t="str">
        <f t="shared" si="1"/>
        <v>DGIG-12 Apoyo planeación</v>
      </c>
    </row>
    <row r="43" spans="1:5" ht="12.75" x14ac:dyDescent="0.2">
      <c r="A43" s="34" t="s">
        <v>1046</v>
      </c>
      <c r="B43" s="34">
        <v>13</v>
      </c>
      <c r="C43" s="34" t="str">
        <f t="shared" si="0"/>
        <v>DGIG-13</v>
      </c>
      <c r="D43" s="36" t="s">
        <v>1059</v>
      </c>
      <c r="E43" s="35" t="str">
        <f t="shared" si="1"/>
        <v>DGIG-13 Apoyo Técnico - DGIG</v>
      </c>
    </row>
    <row r="44" spans="1:5" ht="12.75" x14ac:dyDescent="0.2">
      <c r="A44" s="34" t="s">
        <v>1046</v>
      </c>
      <c r="B44" s="34">
        <v>14</v>
      </c>
      <c r="C44" s="34" t="str">
        <f t="shared" si="0"/>
        <v>DGIG-14</v>
      </c>
      <c r="D44" s="36" t="s">
        <v>1060</v>
      </c>
      <c r="E44" s="35" t="str">
        <f t="shared" si="1"/>
        <v>DGIG-14 Apoyos DGIG</v>
      </c>
    </row>
    <row r="45" spans="1:5" ht="12.75" x14ac:dyDescent="0.2">
      <c r="A45" s="34" t="s">
        <v>1046</v>
      </c>
      <c r="B45" s="34">
        <v>15</v>
      </c>
      <c r="C45" s="34" t="str">
        <f t="shared" si="0"/>
        <v>DGIG-15</v>
      </c>
      <c r="D45" s="36" t="s">
        <v>1061</v>
      </c>
      <c r="E45" s="35" t="str">
        <f t="shared" si="1"/>
        <v>DGIG-15 Asesor DGIG Estrátegico</v>
      </c>
    </row>
    <row r="46" spans="1:5" ht="25.5" x14ac:dyDescent="0.2">
      <c r="A46" s="34" t="s">
        <v>1046</v>
      </c>
      <c r="B46" s="34">
        <v>16</v>
      </c>
      <c r="C46" s="34" t="str">
        <f t="shared" si="0"/>
        <v>DGIG-16</v>
      </c>
      <c r="D46" s="36" t="s">
        <v>1062</v>
      </c>
      <c r="E46" s="35" t="str">
        <f t="shared" si="1"/>
        <v>DGIG-16 Control operación avión y comisiones.</v>
      </c>
    </row>
    <row r="47" spans="1:5" ht="25.5" x14ac:dyDescent="0.2">
      <c r="A47" s="34" t="s">
        <v>1046</v>
      </c>
      <c r="B47" s="34">
        <v>17</v>
      </c>
      <c r="C47" s="34" t="str">
        <f t="shared" si="0"/>
        <v>DGIG-17</v>
      </c>
      <c r="D47" s="36" t="s">
        <v>1063</v>
      </c>
      <c r="E47" s="35" t="str">
        <f t="shared" si="1"/>
        <v>DGIG-17 Desarrollador aplicaciones validación</v>
      </c>
    </row>
    <row r="48" spans="1:5" ht="12.75" x14ac:dyDescent="0.2">
      <c r="A48" s="34" t="s">
        <v>1046</v>
      </c>
      <c r="B48" s="34">
        <v>18</v>
      </c>
      <c r="C48" s="34" t="str">
        <f t="shared" si="0"/>
        <v>DGIG-18</v>
      </c>
      <c r="D48" s="36" t="s">
        <v>1064</v>
      </c>
      <c r="E48" s="35" t="str">
        <f t="shared" si="1"/>
        <v>DGIG-18 Enlaces territoriales</v>
      </c>
    </row>
    <row r="49" spans="1:5" ht="12.75" x14ac:dyDescent="0.2">
      <c r="A49" s="34" t="s">
        <v>1046</v>
      </c>
      <c r="B49" s="34">
        <v>19</v>
      </c>
      <c r="C49" s="34" t="str">
        <f t="shared" si="0"/>
        <v>DGIG-19</v>
      </c>
      <c r="D49" s="36" t="s">
        <v>1065</v>
      </c>
      <c r="E49" s="35" t="str">
        <f t="shared" si="1"/>
        <v>DGIG-19 Ingeniero de sistemas</v>
      </c>
    </row>
    <row r="50" spans="1:5" ht="12.75" x14ac:dyDescent="0.2">
      <c r="A50" s="34" t="s">
        <v>1046</v>
      </c>
      <c r="B50" s="34">
        <v>20</v>
      </c>
      <c r="C50" s="34" t="str">
        <f t="shared" si="0"/>
        <v>DGIG-20</v>
      </c>
      <c r="D50" s="36" t="s">
        <v>1066</v>
      </c>
      <c r="E50" s="35" t="str">
        <f t="shared" si="1"/>
        <v>DGIG-20 Ingeniero electrónico</v>
      </c>
    </row>
    <row r="51" spans="1:5" ht="25.5" x14ac:dyDescent="0.2">
      <c r="A51" s="34" t="s">
        <v>1046</v>
      </c>
      <c r="B51" s="34">
        <v>21</v>
      </c>
      <c r="C51" s="34" t="str">
        <f t="shared" si="0"/>
        <v>DGIG-21</v>
      </c>
      <c r="D51" s="36" t="s">
        <v>1067</v>
      </c>
      <c r="E51" s="35" t="str">
        <f t="shared" si="1"/>
        <v>DGIG-21 Líder administrativo, financiero y de planeación</v>
      </c>
    </row>
    <row r="52" spans="1:5" ht="12.75" x14ac:dyDescent="0.2">
      <c r="A52" s="34" t="s">
        <v>1046</v>
      </c>
      <c r="B52" s="34">
        <v>22</v>
      </c>
      <c r="C52" s="34" t="str">
        <f t="shared" si="0"/>
        <v>DGIG-22</v>
      </c>
      <c r="D52" s="36" t="s">
        <v>1068</v>
      </c>
      <c r="E52" s="35" t="str">
        <f t="shared" si="1"/>
        <v>DGIG-22 Lider financiero</v>
      </c>
    </row>
    <row r="53" spans="1:5" ht="12.75" x14ac:dyDescent="0.2">
      <c r="A53" s="34" t="s">
        <v>1046</v>
      </c>
      <c r="B53" s="34">
        <v>23</v>
      </c>
      <c r="C53" s="34" t="str">
        <f t="shared" si="0"/>
        <v>DGIG-23</v>
      </c>
      <c r="D53" s="36" t="s">
        <v>1069</v>
      </c>
      <c r="E53" s="35" t="str">
        <f t="shared" si="1"/>
        <v>DGIG-23 Lider jurídico</v>
      </c>
    </row>
    <row r="54" spans="1:5" ht="12.75" x14ac:dyDescent="0.2">
      <c r="A54" s="34" t="s">
        <v>1046</v>
      </c>
      <c r="B54" s="34">
        <v>24</v>
      </c>
      <c r="C54" s="34" t="str">
        <f t="shared" si="0"/>
        <v>DGIG-24</v>
      </c>
      <c r="D54" s="36" t="s">
        <v>1070</v>
      </c>
      <c r="E54" s="35" t="str">
        <f t="shared" si="1"/>
        <v>DGIG-24 Lider Ordenamiento Territorial</v>
      </c>
    </row>
    <row r="55" spans="1:5" ht="12.75" x14ac:dyDescent="0.2">
      <c r="A55" s="34" t="s">
        <v>1046</v>
      </c>
      <c r="B55" s="34">
        <v>25</v>
      </c>
      <c r="C55" s="34" t="str">
        <f t="shared" si="0"/>
        <v>DGIG-25</v>
      </c>
      <c r="D55" s="36" t="s">
        <v>1071</v>
      </c>
      <c r="E55" s="35" t="str">
        <f t="shared" si="1"/>
        <v>DGIG-25 Lider producción cartográfica</v>
      </c>
    </row>
    <row r="56" spans="1:5" ht="25.5" x14ac:dyDescent="0.2">
      <c r="A56" s="34" t="s">
        <v>1046</v>
      </c>
      <c r="B56" s="34">
        <v>26</v>
      </c>
      <c r="C56" s="34" t="str">
        <f t="shared" si="0"/>
        <v>DGIG-26</v>
      </c>
      <c r="D56" s="36" t="s">
        <v>1072</v>
      </c>
      <c r="E56" s="35" t="str">
        <f t="shared" si="1"/>
        <v>DGIG-26 Profesional propuestas técnico ecónomicas</v>
      </c>
    </row>
    <row r="57" spans="1:5" ht="25.5" x14ac:dyDescent="0.2">
      <c r="A57" s="34" t="s">
        <v>1046</v>
      </c>
      <c r="B57" s="34">
        <v>27</v>
      </c>
      <c r="C57" s="34" t="str">
        <f t="shared" si="0"/>
        <v>DGIG-27</v>
      </c>
      <c r="D57" s="36" t="s">
        <v>1073</v>
      </c>
      <c r="E57" s="35" t="str">
        <f t="shared" si="1"/>
        <v>DGIG-27 Profesional reportes planeación y SGI</v>
      </c>
    </row>
    <row r="58" spans="1:5" ht="25.5" x14ac:dyDescent="0.2">
      <c r="A58" s="34" t="s">
        <v>1046</v>
      </c>
      <c r="B58" s="34">
        <v>28</v>
      </c>
      <c r="C58" s="34" t="str">
        <f t="shared" si="0"/>
        <v>DGIG-28</v>
      </c>
      <c r="D58" s="36" t="s">
        <v>1074</v>
      </c>
      <c r="E58" s="35" t="str">
        <f t="shared" si="1"/>
        <v>DGIG-28 Profesional seguimiento y control procesos cartográficos</v>
      </c>
    </row>
    <row r="59" spans="1:5" ht="25.5" x14ac:dyDescent="0.2">
      <c r="A59" s="34" t="s">
        <v>1046</v>
      </c>
      <c r="B59" s="34">
        <v>29</v>
      </c>
      <c r="C59" s="34" t="str">
        <f t="shared" si="0"/>
        <v>DGIG-29</v>
      </c>
      <c r="D59" s="36" t="s">
        <v>1075</v>
      </c>
      <c r="E59" s="35" t="str">
        <f t="shared" si="1"/>
        <v>DGIG-29 Profesionales apoyo seguimiento producción</v>
      </c>
    </row>
    <row r="60" spans="1:5" ht="38.25" x14ac:dyDescent="0.2">
      <c r="A60" s="34" t="s">
        <v>1046</v>
      </c>
      <c r="B60" s="34">
        <v>30</v>
      </c>
      <c r="C60" s="34" t="str">
        <f t="shared" si="0"/>
        <v>DGIG-30</v>
      </c>
      <c r="D60" s="36" t="s">
        <v>1076</v>
      </c>
      <c r="E60" s="35" t="str">
        <f t="shared" si="1"/>
        <v>DGIG-30 Respuesta solicitudes contactenos/SIGAC/ Colombia en mapas (entregas catastro)</v>
      </c>
    </row>
    <row r="61" spans="1:5" ht="12.75" x14ac:dyDescent="0.2">
      <c r="A61" s="34" t="s">
        <v>1077</v>
      </c>
      <c r="B61" s="34">
        <v>1</v>
      </c>
      <c r="C61" s="34" t="str">
        <f t="shared" si="0"/>
        <v>DGC-1</v>
      </c>
      <c r="D61" s="37" t="s">
        <v>1078</v>
      </c>
      <c r="E61" s="35" t="str">
        <f t="shared" si="1"/>
        <v>DGC-1 Profesional  Calidad SGC</v>
      </c>
    </row>
    <row r="62" spans="1:5" ht="12.75" x14ac:dyDescent="0.2">
      <c r="A62" s="34" t="s">
        <v>1077</v>
      </c>
      <c r="B62" s="34">
        <v>2</v>
      </c>
      <c r="C62" s="34" t="str">
        <f t="shared" si="0"/>
        <v>DGC-2</v>
      </c>
      <c r="D62" s="37" t="s">
        <v>1079</v>
      </c>
      <c r="E62" s="35" t="str">
        <f t="shared" si="1"/>
        <v>DGC-2 Profesional ambiental</v>
      </c>
    </row>
    <row r="63" spans="1:5" ht="12.75" x14ac:dyDescent="0.2">
      <c r="A63" s="34" t="s">
        <v>1077</v>
      </c>
      <c r="B63" s="34">
        <v>3</v>
      </c>
      <c r="C63" s="34" t="str">
        <f t="shared" si="0"/>
        <v>DGC-3</v>
      </c>
      <c r="D63" s="37" t="s">
        <v>1080</v>
      </c>
      <c r="E63" s="35" t="str">
        <f t="shared" si="1"/>
        <v>DGC-3 Lider Componente Economico</v>
      </c>
    </row>
    <row r="64" spans="1:5" ht="12.75" x14ac:dyDescent="0.2">
      <c r="A64" s="34" t="s">
        <v>1077</v>
      </c>
      <c r="B64" s="34">
        <v>4</v>
      </c>
      <c r="C64" s="34" t="str">
        <f t="shared" si="0"/>
        <v>DGC-4</v>
      </c>
      <c r="D64" s="37" t="s">
        <v>1081</v>
      </c>
      <c r="E64" s="35" t="str">
        <f t="shared" si="1"/>
        <v>DGC-4 Profesional Social</v>
      </c>
    </row>
    <row r="65" spans="1:5" ht="12.75" x14ac:dyDescent="0.2">
      <c r="A65" s="34" t="s">
        <v>1077</v>
      </c>
      <c r="B65" s="34">
        <v>5</v>
      </c>
      <c r="C65" s="34" t="str">
        <f t="shared" si="0"/>
        <v>DGC-5</v>
      </c>
      <c r="D65" s="37" t="s">
        <v>1082</v>
      </c>
      <c r="E65" s="35" t="str">
        <f t="shared" si="1"/>
        <v>DGC-5 Profesional Sig</v>
      </c>
    </row>
    <row r="66" spans="1:5" ht="12.75" x14ac:dyDescent="0.2">
      <c r="A66" s="34" t="s">
        <v>1077</v>
      </c>
      <c r="B66" s="34">
        <v>6</v>
      </c>
      <c r="C66" s="34" t="str">
        <f t="shared" si="0"/>
        <v>DGC-6</v>
      </c>
      <c r="D66" s="37" t="s">
        <v>1083</v>
      </c>
      <c r="E66" s="35" t="str">
        <f t="shared" si="1"/>
        <v>DGC-6 Técnico Conservación</v>
      </c>
    </row>
    <row r="67" spans="1:5" ht="12.75" x14ac:dyDescent="0.2">
      <c r="A67" s="34" t="s">
        <v>1077</v>
      </c>
      <c r="B67" s="34">
        <v>7</v>
      </c>
      <c r="C67" s="34" t="str">
        <f t="shared" si="0"/>
        <v>DGC-7</v>
      </c>
      <c r="D67" s="37" t="s">
        <v>1084</v>
      </c>
      <c r="E67" s="35" t="str">
        <f t="shared" si="1"/>
        <v>DGC-7 Técnico Profesional Conservación</v>
      </c>
    </row>
    <row r="68" spans="1:5" ht="12.75" x14ac:dyDescent="0.2">
      <c r="A68" s="34" t="s">
        <v>1077</v>
      </c>
      <c r="B68" s="34">
        <v>8</v>
      </c>
      <c r="C68" s="34" t="str">
        <f t="shared" ref="C68:C131" si="2">+A68&amp;"-"&amp;B68</f>
        <v>DGC-8</v>
      </c>
      <c r="D68" s="37" t="s">
        <v>1085</v>
      </c>
      <c r="E68" s="35" t="str">
        <f t="shared" ref="E68:E131" si="3">C68&amp;" "&amp;D68</f>
        <v>DGC-8 Lider Conservación</v>
      </c>
    </row>
    <row r="69" spans="1:5" ht="12.75" x14ac:dyDescent="0.2">
      <c r="A69" s="34" t="s">
        <v>1077</v>
      </c>
      <c r="B69" s="34">
        <v>9</v>
      </c>
      <c r="C69" s="34" t="str">
        <f t="shared" si="2"/>
        <v>DGC-9</v>
      </c>
      <c r="D69" s="37" t="s">
        <v>1086</v>
      </c>
      <c r="E69" s="35" t="str">
        <f t="shared" si="3"/>
        <v>DGC-9 Apoyo Administrativo Conservación</v>
      </c>
    </row>
    <row r="70" spans="1:5" ht="25.5" x14ac:dyDescent="0.2">
      <c r="A70" s="34" t="s">
        <v>1077</v>
      </c>
      <c r="B70" s="34">
        <v>10</v>
      </c>
      <c r="C70" s="34" t="str">
        <f t="shared" si="2"/>
        <v>DGC-10</v>
      </c>
      <c r="D70" s="37" t="s">
        <v>1087</v>
      </c>
      <c r="E70" s="35" t="str">
        <f t="shared" si="3"/>
        <v>DGC-10 Tecnico profesional 2 Conservación - Resolución Conjunta</v>
      </c>
    </row>
    <row r="71" spans="1:5" ht="25.5" x14ac:dyDescent="0.2">
      <c r="A71" s="34" t="s">
        <v>1077</v>
      </c>
      <c r="B71" s="34">
        <v>11</v>
      </c>
      <c r="C71" s="34" t="str">
        <f t="shared" si="2"/>
        <v>DGC-11</v>
      </c>
      <c r="D71" s="37" t="s">
        <v>1088</v>
      </c>
      <c r="E71" s="35" t="str">
        <f t="shared" si="3"/>
        <v>DGC-11 Tecnico profesional Conservación - Resolución Conjunta</v>
      </c>
    </row>
    <row r="72" spans="1:5" ht="12.75" x14ac:dyDescent="0.2">
      <c r="A72" s="34" t="s">
        <v>1077</v>
      </c>
      <c r="B72" s="34">
        <v>12</v>
      </c>
      <c r="C72" s="34" t="str">
        <f t="shared" si="2"/>
        <v>DGC-12</v>
      </c>
      <c r="D72" s="37" t="s">
        <v>1089</v>
      </c>
      <c r="E72" s="35" t="str">
        <f t="shared" si="3"/>
        <v>DGC-12 Lider Abogado Resolución conjunta</v>
      </c>
    </row>
    <row r="73" spans="1:5" ht="12.75" x14ac:dyDescent="0.2">
      <c r="A73" s="34" t="s">
        <v>1077</v>
      </c>
      <c r="B73" s="34">
        <v>13</v>
      </c>
      <c r="C73" s="34" t="str">
        <f t="shared" si="2"/>
        <v>DGC-13</v>
      </c>
      <c r="D73" s="37" t="s">
        <v>1090</v>
      </c>
      <c r="E73" s="35" t="str">
        <f t="shared" si="3"/>
        <v>DGC-13 Abogado Resolución conjunta</v>
      </c>
    </row>
    <row r="74" spans="1:5" ht="12.75" x14ac:dyDescent="0.2">
      <c r="A74" s="34" t="s">
        <v>1077</v>
      </c>
      <c r="B74" s="34">
        <v>14</v>
      </c>
      <c r="C74" s="34" t="str">
        <f t="shared" si="2"/>
        <v>DGC-14</v>
      </c>
      <c r="D74" s="37" t="s">
        <v>1091</v>
      </c>
      <c r="E74" s="35" t="str">
        <f t="shared" si="3"/>
        <v>DGC-14 Asesora Jurídica</v>
      </c>
    </row>
    <row r="75" spans="1:5" ht="12.75" x14ac:dyDescent="0.2">
      <c r="A75" s="34" t="s">
        <v>1077</v>
      </c>
      <c r="B75" s="34">
        <v>15</v>
      </c>
      <c r="C75" s="34" t="str">
        <f t="shared" si="2"/>
        <v>DGC-15</v>
      </c>
      <c r="D75" s="37" t="s">
        <v>1092</v>
      </c>
      <c r="E75" s="35" t="str">
        <f t="shared" si="3"/>
        <v>DGC-15 Asesora Transversal</v>
      </c>
    </row>
    <row r="76" spans="1:5" ht="12.75" x14ac:dyDescent="0.2">
      <c r="A76" s="34" t="s">
        <v>1077</v>
      </c>
      <c r="B76" s="34">
        <v>16</v>
      </c>
      <c r="C76" s="34" t="str">
        <f t="shared" si="2"/>
        <v>DGC-16</v>
      </c>
      <c r="D76" s="37" t="s">
        <v>1093</v>
      </c>
      <c r="E76" s="35" t="str">
        <f t="shared" si="3"/>
        <v>DGC-16 Asesora Fuentes De Financiación</v>
      </c>
    </row>
    <row r="77" spans="1:5" ht="12.75" x14ac:dyDescent="0.2">
      <c r="A77" s="34" t="s">
        <v>1077</v>
      </c>
      <c r="B77" s="34">
        <v>17</v>
      </c>
      <c r="C77" s="34" t="str">
        <f t="shared" si="2"/>
        <v>DGC-17</v>
      </c>
      <c r="D77" s="37" t="s">
        <v>1094</v>
      </c>
      <c r="E77" s="35" t="str">
        <f t="shared" si="3"/>
        <v>DGC-17 Asesor Temas Conceptuales</v>
      </c>
    </row>
    <row r="78" spans="1:5" ht="25.5" x14ac:dyDescent="0.2">
      <c r="A78" s="34" t="s">
        <v>1077</v>
      </c>
      <c r="B78" s="34">
        <v>18</v>
      </c>
      <c r="C78" s="34" t="str">
        <f t="shared" si="2"/>
        <v>DGC-18</v>
      </c>
      <c r="D78" s="37" t="s">
        <v>1095</v>
      </c>
      <c r="E78" s="35" t="str">
        <f t="shared" si="3"/>
        <v>DGC-18 Seguimiento A La Supervisón - Transversal</v>
      </c>
    </row>
    <row r="79" spans="1:5" ht="25.5" x14ac:dyDescent="0.2">
      <c r="A79" s="34" t="s">
        <v>1077</v>
      </c>
      <c r="B79" s="34">
        <v>19</v>
      </c>
      <c r="C79" s="34" t="str">
        <f t="shared" si="2"/>
        <v>DGC-19</v>
      </c>
      <c r="D79" s="37" t="s">
        <v>1096</v>
      </c>
      <c r="E79" s="35" t="str">
        <f t="shared" si="3"/>
        <v>DGC-19 Temas Económicos-Estudios De Mercado</v>
      </c>
    </row>
    <row r="80" spans="1:5" ht="25.5" x14ac:dyDescent="0.2">
      <c r="A80" s="34" t="s">
        <v>1077</v>
      </c>
      <c r="B80" s="34">
        <v>20</v>
      </c>
      <c r="C80" s="34" t="str">
        <f t="shared" si="2"/>
        <v>DGC-20</v>
      </c>
      <c r="D80" s="37" t="s">
        <v>1097</v>
      </c>
      <c r="E80" s="35" t="str">
        <f t="shared" si="3"/>
        <v>DGC-20 Asesor Temas Conceptuales (Tecnico Tierras)</v>
      </c>
    </row>
    <row r="81" spans="1:5" ht="25.5" x14ac:dyDescent="0.2">
      <c r="A81" s="34" t="s">
        <v>1077</v>
      </c>
      <c r="B81" s="34">
        <v>21</v>
      </c>
      <c r="C81" s="34" t="str">
        <f t="shared" si="2"/>
        <v>DGC-21</v>
      </c>
      <c r="D81" s="37" t="s">
        <v>1098</v>
      </c>
      <c r="E81" s="35" t="str">
        <f t="shared" si="3"/>
        <v xml:space="preserve">DGC-21 Profesional Fuentes De Financiación 2 </v>
      </c>
    </row>
    <row r="82" spans="1:5" ht="12.75" x14ac:dyDescent="0.2">
      <c r="A82" s="34" t="s">
        <v>1077</v>
      </c>
      <c r="B82" s="34">
        <v>22</v>
      </c>
      <c r="C82" s="34" t="str">
        <f t="shared" si="2"/>
        <v>DGC-22</v>
      </c>
      <c r="D82" s="37" t="s">
        <v>1099</v>
      </c>
      <c r="E82" s="35" t="str">
        <f t="shared" si="3"/>
        <v>DGC-22 Líder 1-Ladmcol</v>
      </c>
    </row>
    <row r="83" spans="1:5" ht="12.75" x14ac:dyDescent="0.2">
      <c r="A83" s="34" t="s">
        <v>1077</v>
      </c>
      <c r="B83" s="34">
        <v>23</v>
      </c>
      <c r="C83" s="34" t="str">
        <f t="shared" si="2"/>
        <v>DGC-23</v>
      </c>
      <c r="D83" s="37" t="s">
        <v>1100</v>
      </c>
      <c r="E83" s="35" t="str">
        <f t="shared" si="3"/>
        <v>DGC-23 Profesional Ladmcol</v>
      </c>
    </row>
    <row r="84" spans="1:5" ht="38.25" x14ac:dyDescent="0.2">
      <c r="A84" s="34" t="s">
        <v>1077</v>
      </c>
      <c r="B84" s="34">
        <v>24</v>
      </c>
      <c r="C84" s="34" t="str">
        <f t="shared" si="2"/>
        <v>DGC-24</v>
      </c>
      <c r="D84" s="37" t="s">
        <v>1101</v>
      </c>
      <c r="E84" s="35" t="str">
        <f t="shared" si="3"/>
        <v>DGC-24 Profesional En Bpm (Procesos-Conservación) (Sistema de Gestión Catastral)</v>
      </c>
    </row>
    <row r="85" spans="1:5" ht="38.25" x14ac:dyDescent="0.2">
      <c r="A85" s="34" t="s">
        <v>1077</v>
      </c>
      <c r="B85" s="34">
        <v>25</v>
      </c>
      <c r="C85" s="34" t="str">
        <f t="shared" si="2"/>
        <v>DGC-25</v>
      </c>
      <c r="D85" s="37" t="s">
        <v>1102</v>
      </c>
      <c r="E85" s="35" t="str">
        <f t="shared" si="3"/>
        <v>DGC-25 Profesional En Bpm (Procesos-Actualización)(Sistema de Gestión Catastral)</v>
      </c>
    </row>
    <row r="86" spans="1:5" ht="38.25" x14ac:dyDescent="0.2">
      <c r="A86" s="34" t="s">
        <v>1077</v>
      </c>
      <c r="B86" s="34">
        <v>26</v>
      </c>
      <c r="C86" s="34" t="str">
        <f t="shared" si="2"/>
        <v>DGC-26</v>
      </c>
      <c r="D86" s="37" t="s">
        <v>1103</v>
      </c>
      <c r="E86" s="35" t="str">
        <f t="shared" si="3"/>
        <v>DGC-26 Lider Funcional Nuevo Snc (Actualización) (Sistema de Gestión Catastral)</v>
      </c>
    </row>
    <row r="87" spans="1:5" ht="38.25" x14ac:dyDescent="0.2">
      <c r="A87" s="34" t="s">
        <v>1077</v>
      </c>
      <c r="B87" s="34">
        <v>27</v>
      </c>
      <c r="C87" s="34" t="str">
        <f t="shared" si="2"/>
        <v>DGC-27</v>
      </c>
      <c r="D87" s="37" t="s">
        <v>1104</v>
      </c>
      <c r="E87" s="35" t="str">
        <f t="shared" si="3"/>
        <v>DGC-27 Lider Funcional Nuevo Snc (Conservación) (Sistema de Gestión Catastral)</v>
      </c>
    </row>
    <row r="88" spans="1:5" ht="25.5" x14ac:dyDescent="0.2">
      <c r="A88" s="34" t="s">
        <v>1077</v>
      </c>
      <c r="B88" s="34">
        <v>28</v>
      </c>
      <c r="C88" s="34" t="str">
        <f t="shared" si="2"/>
        <v>DGC-28</v>
      </c>
      <c r="D88" s="37" t="s">
        <v>1105</v>
      </c>
      <c r="E88" s="35" t="str">
        <f t="shared" si="3"/>
        <v>DGC-28 Líder Funcional Y Administrador (Rdm Sinic)</v>
      </c>
    </row>
    <row r="89" spans="1:5" ht="25.5" x14ac:dyDescent="0.2">
      <c r="A89" s="34" t="s">
        <v>1077</v>
      </c>
      <c r="B89" s="34">
        <v>29</v>
      </c>
      <c r="C89" s="34" t="str">
        <f t="shared" si="2"/>
        <v>DGC-29</v>
      </c>
      <c r="D89" s="37" t="s">
        <v>1106</v>
      </c>
      <c r="E89" s="35" t="str">
        <f t="shared" si="3"/>
        <v>DGC-29 Profesional Sig SGC (Sistema de Gestión Catastral)</v>
      </c>
    </row>
    <row r="90" spans="1:5" ht="25.5" x14ac:dyDescent="0.2">
      <c r="A90" s="34" t="s">
        <v>1077</v>
      </c>
      <c r="B90" s="34">
        <v>30</v>
      </c>
      <c r="C90" s="34" t="str">
        <f t="shared" si="2"/>
        <v>DGC-30</v>
      </c>
      <c r="D90" s="37" t="s">
        <v>1107</v>
      </c>
      <c r="E90" s="35" t="str">
        <f t="shared" si="3"/>
        <v>DGC-30 Profesional SGC  (Sistema de Gestión Catastral)</v>
      </c>
    </row>
    <row r="91" spans="1:5" ht="25.5" x14ac:dyDescent="0.2">
      <c r="A91" s="34" t="s">
        <v>1077</v>
      </c>
      <c r="B91" s="34">
        <v>31</v>
      </c>
      <c r="C91" s="34" t="str">
        <f t="shared" si="2"/>
        <v>DGC-31</v>
      </c>
      <c r="D91" s="37" t="s">
        <v>1108</v>
      </c>
      <c r="E91" s="35" t="str">
        <f t="shared" si="3"/>
        <v>DGC-31 Profesional  (Sistema de Gestión Catastral)</v>
      </c>
    </row>
    <row r="92" spans="1:5" ht="25.5" x14ac:dyDescent="0.2">
      <c r="A92" s="34" t="s">
        <v>1077</v>
      </c>
      <c r="B92" s="34">
        <v>32</v>
      </c>
      <c r="C92" s="34" t="str">
        <f t="shared" si="2"/>
        <v>DGC-32</v>
      </c>
      <c r="D92" s="37" t="s">
        <v>1109</v>
      </c>
      <c r="E92" s="35" t="str">
        <f t="shared" si="3"/>
        <v>DGC-32 Arquitecto Empresarial (Procesos)  (Sistema de Gestión Catastral)</v>
      </c>
    </row>
    <row r="93" spans="1:5" ht="25.5" x14ac:dyDescent="0.2">
      <c r="A93" s="34" t="s">
        <v>1077</v>
      </c>
      <c r="B93" s="34">
        <v>33</v>
      </c>
      <c r="C93" s="34" t="str">
        <f t="shared" si="2"/>
        <v>DGC-33</v>
      </c>
      <c r="D93" s="37" t="s">
        <v>1110</v>
      </c>
      <c r="E93" s="35" t="str">
        <f t="shared" si="3"/>
        <v xml:space="preserve">DGC-33 Profesional funcional de SNC y de captura de información predial </v>
      </c>
    </row>
    <row r="94" spans="1:5" ht="25.5" x14ac:dyDescent="0.2">
      <c r="A94" s="34" t="s">
        <v>1077</v>
      </c>
      <c r="B94" s="34">
        <v>34</v>
      </c>
      <c r="C94" s="34" t="str">
        <f t="shared" si="2"/>
        <v>DGC-34</v>
      </c>
      <c r="D94" s="37" t="s">
        <v>1111</v>
      </c>
      <c r="E94" s="35" t="str">
        <f t="shared" si="3"/>
        <v>DGC-34 Analista de incidentes y requerimientos</v>
      </c>
    </row>
    <row r="95" spans="1:5" ht="25.5" x14ac:dyDescent="0.2">
      <c r="A95" s="34" t="s">
        <v>1077</v>
      </c>
      <c r="B95" s="34">
        <v>35</v>
      </c>
      <c r="C95" s="34" t="str">
        <f t="shared" si="2"/>
        <v>DGC-35</v>
      </c>
      <c r="D95" s="37" t="s">
        <v>1112</v>
      </c>
      <c r="E95" s="35" t="str">
        <f t="shared" si="3"/>
        <v>DGC-35 Profesional de gestión de proyectos y requerimietos VIVI</v>
      </c>
    </row>
    <row r="96" spans="1:5" ht="25.5" x14ac:dyDescent="0.2">
      <c r="A96" s="34" t="s">
        <v>1077</v>
      </c>
      <c r="B96" s="34">
        <v>36</v>
      </c>
      <c r="C96" s="34" t="str">
        <f t="shared" si="2"/>
        <v>DGC-36</v>
      </c>
      <c r="D96" s="37" t="s">
        <v>1113</v>
      </c>
      <c r="E96" s="35" t="str">
        <f t="shared" si="3"/>
        <v>DGC-36 Apoyo profesional (Sistema de Gestión Catastral)</v>
      </c>
    </row>
    <row r="97" spans="1:5" ht="25.5" x14ac:dyDescent="0.2">
      <c r="A97" s="34" t="s">
        <v>1077</v>
      </c>
      <c r="B97" s="34">
        <v>37</v>
      </c>
      <c r="C97" s="34" t="str">
        <f t="shared" si="2"/>
        <v>DGC-37</v>
      </c>
      <c r="D97" s="37" t="s">
        <v>1114</v>
      </c>
      <c r="E97" s="35" t="str">
        <f t="shared" si="3"/>
        <v>DGC-37 Control Calidad de Reconocimiento Segundas Instancias</v>
      </c>
    </row>
    <row r="98" spans="1:5" ht="12.75" x14ac:dyDescent="0.2">
      <c r="A98" s="34" t="s">
        <v>1077</v>
      </c>
      <c r="B98" s="34">
        <v>38</v>
      </c>
      <c r="C98" s="34" t="str">
        <f t="shared" si="2"/>
        <v>DGC-38</v>
      </c>
      <c r="D98" s="37" t="s">
        <v>1115</v>
      </c>
      <c r="E98" s="35" t="str">
        <f t="shared" si="3"/>
        <v>DGC-38 Abogado Contractual</v>
      </c>
    </row>
    <row r="99" spans="1:5" ht="12.75" x14ac:dyDescent="0.2">
      <c r="A99" s="34" t="s">
        <v>1077</v>
      </c>
      <c r="B99" s="34">
        <v>39</v>
      </c>
      <c r="C99" s="34" t="str">
        <f t="shared" si="2"/>
        <v>DGC-39</v>
      </c>
      <c r="D99" s="37" t="s">
        <v>1116</v>
      </c>
      <c r="E99" s="35" t="str">
        <f t="shared" si="3"/>
        <v>DGC-39 Técnico de Cuentas</v>
      </c>
    </row>
    <row r="100" spans="1:5" ht="12.75" x14ac:dyDescent="0.2">
      <c r="A100" s="34" t="s">
        <v>1077</v>
      </c>
      <c r="B100" s="34">
        <v>40</v>
      </c>
      <c r="C100" s="34" t="str">
        <f t="shared" si="2"/>
        <v>DGC-40</v>
      </c>
      <c r="D100" s="37" t="s">
        <v>1117</v>
      </c>
      <c r="E100" s="35" t="str">
        <f t="shared" si="3"/>
        <v>DGC-40 Abogado Contractual Bancos</v>
      </c>
    </row>
    <row r="101" spans="1:5" ht="12.75" x14ac:dyDescent="0.2">
      <c r="A101" s="34" t="s">
        <v>1077</v>
      </c>
      <c r="B101" s="34">
        <v>41</v>
      </c>
      <c r="C101" s="34" t="str">
        <f t="shared" si="2"/>
        <v>DGC-41</v>
      </c>
      <c r="D101" s="37" t="s">
        <v>1118</v>
      </c>
      <c r="E101" s="35" t="str">
        <f t="shared" si="3"/>
        <v>DGC-41 Abogado lider Contractual</v>
      </c>
    </row>
    <row r="102" spans="1:5" ht="25.5" x14ac:dyDescent="0.2">
      <c r="A102" s="34" t="s">
        <v>1077</v>
      </c>
      <c r="B102" s="34">
        <v>42</v>
      </c>
      <c r="C102" s="34" t="str">
        <f t="shared" si="2"/>
        <v>DGC-42</v>
      </c>
      <c r="D102" s="37" t="s">
        <v>1119</v>
      </c>
      <c r="E102" s="35" t="str">
        <f t="shared" si="3"/>
        <v>DGC-42 Seguimiento Administrativo Y Cuentas</v>
      </c>
    </row>
    <row r="103" spans="1:5" ht="12.75" x14ac:dyDescent="0.2">
      <c r="A103" s="34" t="s">
        <v>1077</v>
      </c>
      <c r="B103" s="34">
        <v>43</v>
      </c>
      <c r="C103" s="34" t="str">
        <f t="shared" si="2"/>
        <v>DGC-43</v>
      </c>
      <c r="D103" s="37" t="s">
        <v>1120</v>
      </c>
      <c r="E103" s="35" t="str">
        <f t="shared" si="3"/>
        <v>DGC-43 Abogado Contractual Junior</v>
      </c>
    </row>
    <row r="104" spans="1:5" ht="12.75" x14ac:dyDescent="0.2">
      <c r="A104" s="34" t="s">
        <v>1077</v>
      </c>
      <c r="B104" s="34">
        <v>44</v>
      </c>
      <c r="C104" s="34" t="str">
        <f t="shared" si="2"/>
        <v>DGC-44</v>
      </c>
      <c r="D104" s="37" t="s">
        <v>1121</v>
      </c>
      <c r="E104" s="35" t="str">
        <f t="shared" si="3"/>
        <v xml:space="preserve">DGC-44 Seguimiento Administrativo </v>
      </c>
    </row>
    <row r="105" spans="1:5" ht="12.75" x14ac:dyDescent="0.2">
      <c r="A105" s="34" t="s">
        <v>1077</v>
      </c>
      <c r="B105" s="34">
        <v>45</v>
      </c>
      <c r="C105" s="34" t="str">
        <f t="shared" si="2"/>
        <v>DGC-45</v>
      </c>
      <c r="D105" s="37" t="s">
        <v>1122</v>
      </c>
      <c r="E105" s="35" t="str">
        <f t="shared" si="3"/>
        <v>DGC-45 Abogado Contractual Junior Bancos</v>
      </c>
    </row>
    <row r="106" spans="1:5" ht="12.75" x14ac:dyDescent="0.2">
      <c r="A106" s="34" t="s">
        <v>1077</v>
      </c>
      <c r="B106" s="34">
        <v>46</v>
      </c>
      <c r="C106" s="34" t="str">
        <f t="shared" si="2"/>
        <v>DGC-46</v>
      </c>
      <c r="D106" s="37" t="s">
        <v>1123</v>
      </c>
      <c r="E106" s="35" t="str">
        <f t="shared" si="3"/>
        <v>DGC-46 Lider Financiero</v>
      </c>
    </row>
    <row r="107" spans="1:5" ht="12.75" x14ac:dyDescent="0.2">
      <c r="A107" s="34" t="s">
        <v>1077</v>
      </c>
      <c r="B107" s="34">
        <v>47</v>
      </c>
      <c r="C107" s="34" t="str">
        <f t="shared" si="2"/>
        <v>DGC-47</v>
      </c>
      <c r="D107" s="37" t="s">
        <v>1124</v>
      </c>
      <c r="E107" s="35" t="str">
        <f t="shared" si="3"/>
        <v>DGC-47 Profesional Financiero -ingresos</v>
      </c>
    </row>
    <row r="108" spans="1:5" ht="12.75" x14ac:dyDescent="0.2">
      <c r="A108" s="34" t="s">
        <v>1077</v>
      </c>
      <c r="B108" s="34">
        <v>48</v>
      </c>
      <c r="C108" s="34" t="str">
        <f t="shared" si="2"/>
        <v>DGC-48</v>
      </c>
      <c r="D108" s="37" t="s">
        <v>1125</v>
      </c>
      <c r="E108" s="35" t="str">
        <f t="shared" si="3"/>
        <v>DGC-48 Apoyo Profesional financiero</v>
      </c>
    </row>
    <row r="109" spans="1:5" ht="12.75" x14ac:dyDescent="0.2">
      <c r="A109" s="34" t="s">
        <v>1077</v>
      </c>
      <c r="B109" s="34">
        <v>49</v>
      </c>
      <c r="C109" s="34" t="str">
        <f t="shared" si="2"/>
        <v>DGC-49</v>
      </c>
      <c r="D109" s="37" t="s">
        <v>1126</v>
      </c>
      <c r="E109" s="35" t="str">
        <f t="shared" si="3"/>
        <v>DGC-49 Abogado transversal (tutelas)</v>
      </c>
    </row>
    <row r="110" spans="1:5" ht="12.75" x14ac:dyDescent="0.2">
      <c r="A110" s="34" t="s">
        <v>1077</v>
      </c>
      <c r="B110" s="34">
        <v>50</v>
      </c>
      <c r="C110" s="34" t="str">
        <f t="shared" si="2"/>
        <v>DGC-50</v>
      </c>
      <c r="D110" s="37" t="s">
        <v>1127</v>
      </c>
      <c r="E110" s="35" t="str">
        <f t="shared" si="3"/>
        <v>DGC-50 Lider Abogados</v>
      </c>
    </row>
    <row r="111" spans="1:5" ht="12.75" x14ac:dyDescent="0.2">
      <c r="A111" s="34" t="s">
        <v>1077</v>
      </c>
      <c r="B111" s="34">
        <v>51</v>
      </c>
      <c r="C111" s="34" t="str">
        <f t="shared" si="2"/>
        <v>DGC-51</v>
      </c>
      <c r="D111" s="37" t="s">
        <v>1128</v>
      </c>
      <c r="E111" s="35" t="str">
        <f t="shared" si="3"/>
        <v>DGC-51 Apoyo Juridico Junior</v>
      </c>
    </row>
    <row r="112" spans="1:5" ht="12.75" x14ac:dyDescent="0.2">
      <c r="A112" s="34" t="s">
        <v>1077</v>
      </c>
      <c r="B112" s="34">
        <v>52</v>
      </c>
      <c r="C112" s="34" t="str">
        <f t="shared" si="2"/>
        <v>DGC-52</v>
      </c>
      <c r="D112" s="37" t="s">
        <v>1129</v>
      </c>
      <c r="E112" s="35" t="str">
        <f t="shared" si="3"/>
        <v>DGC-52 Topografo</v>
      </c>
    </row>
    <row r="113" spans="1:5" ht="25.5" x14ac:dyDescent="0.2">
      <c r="A113" s="34" t="s">
        <v>1077</v>
      </c>
      <c r="B113" s="34">
        <v>53</v>
      </c>
      <c r="C113" s="34" t="str">
        <f t="shared" si="2"/>
        <v>DGC-53</v>
      </c>
      <c r="D113" s="37" t="s">
        <v>1130</v>
      </c>
      <c r="E113" s="35" t="str">
        <f t="shared" si="3"/>
        <v>DGC-53 Profesional Tierras - Ingeniero Catastral</v>
      </c>
    </row>
    <row r="114" spans="1:5" ht="12.75" x14ac:dyDescent="0.2">
      <c r="A114" s="34" t="s">
        <v>1077</v>
      </c>
      <c r="B114" s="34">
        <v>54</v>
      </c>
      <c r="C114" s="34" t="str">
        <f t="shared" si="2"/>
        <v>DGC-54</v>
      </c>
      <c r="D114" s="37" t="s">
        <v>1131</v>
      </c>
      <c r="E114" s="35" t="str">
        <f t="shared" si="3"/>
        <v>DGC-54 Técnico Cifras Tierras</v>
      </c>
    </row>
    <row r="115" spans="1:5" ht="12.75" x14ac:dyDescent="0.2">
      <c r="A115" s="34" t="s">
        <v>1077</v>
      </c>
      <c r="B115" s="34">
        <v>55</v>
      </c>
      <c r="C115" s="34" t="str">
        <f t="shared" si="2"/>
        <v>DGC-55</v>
      </c>
      <c r="D115" s="37" t="s">
        <v>1132</v>
      </c>
      <c r="E115" s="35" t="str">
        <f t="shared" si="3"/>
        <v>DGC-55 Apoyo Abogado Tierras</v>
      </c>
    </row>
    <row r="116" spans="1:5" ht="12.75" x14ac:dyDescent="0.2">
      <c r="A116" s="34" t="s">
        <v>1077</v>
      </c>
      <c r="B116" s="34">
        <v>56</v>
      </c>
      <c r="C116" s="34" t="str">
        <f t="shared" si="2"/>
        <v>DGC-56</v>
      </c>
      <c r="D116" s="37" t="s">
        <v>1133</v>
      </c>
      <c r="E116" s="35" t="str">
        <f t="shared" si="3"/>
        <v>DGC-56 Técnico Administrativo Tierras</v>
      </c>
    </row>
    <row r="117" spans="1:5" ht="12.75" x14ac:dyDescent="0.2">
      <c r="A117" s="34" t="s">
        <v>1077</v>
      </c>
      <c r="B117" s="34">
        <v>57</v>
      </c>
      <c r="C117" s="34" t="str">
        <f t="shared" si="2"/>
        <v>DGC-57</v>
      </c>
      <c r="D117" s="37" t="s">
        <v>1134</v>
      </c>
      <c r="E117" s="35" t="str">
        <f t="shared" si="3"/>
        <v>DGC-57 Auxiliar De Apoyo</v>
      </c>
    </row>
    <row r="118" spans="1:5" ht="12.75" x14ac:dyDescent="0.2">
      <c r="A118" s="34" t="s">
        <v>1077</v>
      </c>
      <c r="B118" s="34">
        <v>58</v>
      </c>
      <c r="C118" s="34" t="str">
        <f t="shared" si="2"/>
        <v>DGC-58</v>
      </c>
      <c r="D118" s="37" t="s">
        <v>1135</v>
      </c>
      <c r="E118" s="35" t="str">
        <f t="shared" si="3"/>
        <v>DGC-58 Control De Calidad</v>
      </c>
    </row>
    <row r="119" spans="1:5" ht="25.5" x14ac:dyDescent="0.2">
      <c r="A119" s="34" t="s">
        <v>1077</v>
      </c>
      <c r="B119" s="34">
        <v>59</v>
      </c>
      <c r="C119" s="34" t="str">
        <f t="shared" si="2"/>
        <v>DGC-59</v>
      </c>
      <c r="D119" s="37" t="s">
        <v>1136</v>
      </c>
      <c r="E119" s="35" t="str">
        <f t="shared" si="3"/>
        <v>DGC-59 Correspondencia, Archivo Y Documentación</v>
      </c>
    </row>
    <row r="120" spans="1:5" ht="12.75" x14ac:dyDescent="0.2">
      <c r="A120" s="34" t="s">
        <v>1077</v>
      </c>
      <c r="B120" s="34">
        <v>60</v>
      </c>
      <c r="C120" s="34" t="str">
        <f t="shared" si="2"/>
        <v>DGC-60</v>
      </c>
      <c r="D120" s="37" t="s">
        <v>1137</v>
      </c>
      <c r="E120" s="35" t="str">
        <f t="shared" si="3"/>
        <v>DGC-60 Componente Economico</v>
      </c>
    </row>
    <row r="121" spans="1:5" ht="12.75" x14ac:dyDescent="0.2">
      <c r="A121" s="34" t="s">
        <v>1077</v>
      </c>
      <c r="B121" s="34">
        <v>61</v>
      </c>
      <c r="C121" s="34" t="str">
        <f t="shared" si="2"/>
        <v>DGC-61</v>
      </c>
      <c r="D121" s="37" t="s">
        <v>1138</v>
      </c>
      <c r="E121" s="35" t="str">
        <f t="shared" si="3"/>
        <v>DGC-61 Avaluador Regional</v>
      </c>
    </row>
    <row r="122" spans="1:5" ht="12.75" x14ac:dyDescent="0.2">
      <c r="A122" s="34" t="s">
        <v>1077</v>
      </c>
      <c r="B122" s="34">
        <v>62</v>
      </c>
      <c r="C122" s="34" t="str">
        <f t="shared" si="2"/>
        <v>DGC-62</v>
      </c>
      <c r="D122" s="37" t="s">
        <v>1139</v>
      </c>
      <c r="E122" s="35" t="str">
        <f t="shared" si="3"/>
        <v>DGC-62 Apoyo y seguimiento a la gestión</v>
      </c>
    </row>
    <row r="123" spans="1:5" ht="12.75" x14ac:dyDescent="0.2">
      <c r="A123" s="34" t="s">
        <v>1077</v>
      </c>
      <c r="B123" s="34">
        <v>63</v>
      </c>
      <c r="C123" s="34" t="str">
        <f t="shared" si="2"/>
        <v>DGC-63</v>
      </c>
      <c r="D123" s="37" t="s">
        <v>1140</v>
      </c>
      <c r="E123" s="35" t="str">
        <f t="shared" si="3"/>
        <v xml:space="preserve">DGC-63 Perito Junior </v>
      </c>
    </row>
    <row r="124" spans="1:5" ht="12.75" x14ac:dyDescent="0.2">
      <c r="A124" s="34" t="s">
        <v>1077</v>
      </c>
      <c r="B124" s="34">
        <v>64</v>
      </c>
      <c r="C124" s="34" t="str">
        <f t="shared" si="2"/>
        <v>DGC-64</v>
      </c>
      <c r="D124" s="37" t="s">
        <v>1141</v>
      </c>
      <c r="E124" s="35" t="str">
        <f t="shared" si="3"/>
        <v>DGC-64 Avaluos- normativa</v>
      </c>
    </row>
    <row r="125" spans="1:5" ht="12.75" x14ac:dyDescent="0.2">
      <c r="A125" s="34" t="s">
        <v>1077</v>
      </c>
      <c r="B125" s="34">
        <v>65</v>
      </c>
      <c r="C125" s="34" t="str">
        <f t="shared" si="2"/>
        <v>DGC-65</v>
      </c>
      <c r="D125" s="37" t="s">
        <v>1142</v>
      </c>
      <c r="E125" s="35" t="str">
        <f t="shared" si="3"/>
        <v>DGC-65 Perito Regional</v>
      </c>
    </row>
    <row r="126" spans="1:5" ht="12.75" x14ac:dyDescent="0.2">
      <c r="A126" s="34" t="s">
        <v>1077</v>
      </c>
      <c r="B126" s="34">
        <v>66</v>
      </c>
      <c r="C126" s="34" t="str">
        <f t="shared" si="2"/>
        <v>DGC-66</v>
      </c>
      <c r="D126" s="37" t="s">
        <v>1143</v>
      </c>
      <c r="E126" s="35" t="str">
        <f t="shared" si="3"/>
        <v>DGC-66 Ejecutores y Control de Calidad ZH</v>
      </c>
    </row>
    <row r="127" spans="1:5" ht="12.75" x14ac:dyDescent="0.2">
      <c r="A127" s="34" t="s">
        <v>1077</v>
      </c>
      <c r="B127" s="34">
        <v>67</v>
      </c>
      <c r="C127" s="34" t="str">
        <f t="shared" si="2"/>
        <v>DGC-67</v>
      </c>
      <c r="D127" s="37" t="s">
        <v>1144</v>
      </c>
      <c r="E127" s="35" t="str">
        <f t="shared" si="3"/>
        <v>DGC-67 Presupuesto tipologias</v>
      </c>
    </row>
    <row r="128" spans="1:5" ht="12.75" x14ac:dyDescent="0.2">
      <c r="A128" s="34" t="s">
        <v>1077</v>
      </c>
      <c r="B128" s="34">
        <v>68</v>
      </c>
      <c r="C128" s="34" t="str">
        <f t="shared" si="2"/>
        <v>DGC-68</v>
      </c>
      <c r="D128" s="37" t="s">
        <v>1145</v>
      </c>
      <c r="E128" s="35" t="str">
        <f t="shared" si="3"/>
        <v>DGC-68 Lider administrativo avaluos</v>
      </c>
    </row>
    <row r="129" spans="1:5" ht="25.5" x14ac:dyDescent="0.2">
      <c r="A129" s="34" t="s">
        <v>1077</v>
      </c>
      <c r="B129" s="34">
        <v>69</v>
      </c>
      <c r="C129" s="34" t="str">
        <f t="shared" si="2"/>
        <v>DGC-69</v>
      </c>
      <c r="D129" s="37" t="s">
        <v>1146</v>
      </c>
      <c r="E129" s="35" t="str">
        <f t="shared" si="3"/>
        <v>DGC-69 Profesional Financiero -ingresos Avaluos</v>
      </c>
    </row>
    <row r="130" spans="1:5" ht="12.75" x14ac:dyDescent="0.2">
      <c r="A130" s="34" t="s">
        <v>1077</v>
      </c>
      <c r="B130" s="34">
        <v>70</v>
      </c>
      <c r="C130" s="34" t="str">
        <f t="shared" si="2"/>
        <v>DGC-70</v>
      </c>
      <c r="D130" s="37" t="s">
        <v>1147</v>
      </c>
      <c r="E130" s="35" t="str">
        <f t="shared" si="3"/>
        <v>DGC-70 Asesor Abogado avaluos</v>
      </c>
    </row>
    <row r="131" spans="1:5" ht="25.5" x14ac:dyDescent="0.2">
      <c r="A131" s="34" t="s">
        <v>1077</v>
      </c>
      <c r="B131" s="34">
        <v>71</v>
      </c>
      <c r="C131" s="34" t="str">
        <f t="shared" si="2"/>
        <v>DGC-71</v>
      </c>
      <c r="D131" s="37" t="s">
        <v>1148</v>
      </c>
      <c r="E131" s="35" t="str">
        <f t="shared" si="3"/>
        <v>DGC-71 Seguimiento técnico componente economico</v>
      </c>
    </row>
    <row r="132" spans="1:5" ht="25.5" x14ac:dyDescent="0.2">
      <c r="A132" s="34" t="s">
        <v>1077</v>
      </c>
      <c r="B132" s="34">
        <v>72</v>
      </c>
      <c r="C132" s="34" t="str">
        <f t="shared" ref="C132:C195" si="4">+A132&amp;"-"&amp;B132</f>
        <v>DGC-72</v>
      </c>
      <c r="D132" s="37" t="s">
        <v>1149</v>
      </c>
      <c r="E132" s="35" t="str">
        <f t="shared" ref="E132:E195" si="5">C132&amp;" "&amp;D132</f>
        <v>DGC-72 Coordinador componente economico</v>
      </c>
    </row>
    <row r="133" spans="1:5" ht="12.75" x14ac:dyDescent="0.2">
      <c r="A133" s="34" t="s">
        <v>1077</v>
      </c>
      <c r="B133" s="34">
        <v>73</v>
      </c>
      <c r="C133" s="34" t="str">
        <f t="shared" si="4"/>
        <v>DGC-73</v>
      </c>
      <c r="D133" s="37" t="s">
        <v>1150</v>
      </c>
      <c r="E133" s="35" t="str">
        <f t="shared" si="5"/>
        <v>DGC-73 Abogado junio avaluos</v>
      </c>
    </row>
    <row r="134" spans="1:5" ht="25.5" x14ac:dyDescent="0.2">
      <c r="A134" s="34" t="s">
        <v>1077</v>
      </c>
      <c r="B134" s="34">
        <v>74</v>
      </c>
      <c r="C134" s="34" t="str">
        <f t="shared" si="4"/>
        <v>DGC-74</v>
      </c>
      <c r="D134" s="37" t="s">
        <v>1151</v>
      </c>
      <c r="E134" s="35" t="str">
        <f t="shared" si="5"/>
        <v>DGC-74 componente economico revisor de ZH</v>
      </c>
    </row>
    <row r="135" spans="1:5" ht="12.75" x14ac:dyDescent="0.2">
      <c r="A135" s="34" t="s">
        <v>1077</v>
      </c>
      <c r="B135" s="34">
        <v>75</v>
      </c>
      <c r="C135" s="34" t="str">
        <f t="shared" si="4"/>
        <v>DGC-75</v>
      </c>
      <c r="D135" s="37" t="s">
        <v>1152</v>
      </c>
      <c r="E135" s="35" t="str">
        <f t="shared" si="5"/>
        <v>DGC-75 Presupuesto de Obras</v>
      </c>
    </row>
    <row r="136" spans="1:5" ht="12.75" x14ac:dyDescent="0.2">
      <c r="A136" s="34" t="s">
        <v>1077</v>
      </c>
      <c r="B136" s="34">
        <v>76</v>
      </c>
      <c r="C136" s="34" t="str">
        <f t="shared" si="4"/>
        <v>DGC-76</v>
      </c>
      <c r="D136" s="37" t="s">
        <v>1153</v>
      </c>
      <c r="E136" s="35" t="str">
        <f t="shared" si="5"/>
        <v>DGC-76 Presupuesto de Obras-junior</v>
      </c>
    </row>
    <row r="137" spans="1:5" ht="12.75" x14ac:dyDescent="0.2">
      <c r="A137" s="34" t="s">
        <v>1077</v>
      </c>
      <c r="B137" s="34">
        <v>77</v>
      </c>
      <c r="C137" s="34" t="str">
        <f t="shared" si="4"/>
        <v>DGC-77</v>
      </c>
      <c r="D137" s="37" t="s">
        <v>1154</v>
      </c>
      <c r="E137" s="35" t="str">
        <f t="shared" si="5"/>
        <v>DGC-77 Ingeniero-Economista</v>
      </c>
    </row>
    <row r="138" spans="1:5" ht="12.75" x14ac:dyDescent="0.2">
      <c r="A138" s="34" t="s">
        <v>1077</v>
      </c>
      <c r="B138" s="34">
        <v>78</v>
      </c>
      <c r="C138" s="34" t="str">
        <f t="shared" si="4"/>
        <v>DGC-78</v>
      </c>
      <c r="D138" s="37" t="s">
        <v>1155</v>
      </c>
      <c r="E138" s="35" t="str">
        <f t="shared" si="5"/>
        <v>DGC-78 Control de Calidad Zonas</v>
      </c>
    </row>
    <row r="139" spans="1:5" ht="12.75" x14ac:dyDescent="0.2">
      <c r="A139" s="34" t="s">
        <v>1077</v>
      </c>
      <c r="B139" s="34">
        <v>79</v>
      </c>
      <c r="C139" s="34" t="str">
        <f t="shared" si="4"/>
        <v>DGC-79</v>
      </c>
      <c r="D139" s="37" t="s">
        <v>1156</v>
      </c>
      <c r="E139" s="35" t="str">
        <f t="shared" si="5"/>
        <v>DGC-79 Profesional SIG avaluos</v>
      </c>
    </row>
    <row r="140" spans="1:5" ht="12.75" x14ac:dyDescent="0.2">
      <c r="A140" s="34" t="s">
        <v>1077</v>
      </c>
      <c r="B140" s="34">
        <v>80</v>
      </c>
      <c r="C140" s="34" t="str">
        <f t="shared" si="4"/>
        <v>DGC-80</v>
      </c>
      <c r="D140" s="37" t="s">
        <v>1157</v>
      </c>
      <c r="E140" s="35" t="str">
        <f t="shared" si="5"/>
        <v>DGC-80 Catastrales SIG</v>
      </c>
    </row>
    <row r="141" spans="1:5" ht="12.75" x14ac:dyDescent="0.2">
      <c r="A141" s="34" t="s">
        <v>1077</v>
      </c>
      <c r="B141" s="34">
        <v>81</v>
      </c>
      <c r="C141" s="34" t="str">
        <f t="shared" si="4"/>
        <v>DGC-81</v>
      </c>
      <c r="D141" s="37" t="s">
        <v>1158</v>
      </c>
      <c r="E141" s="35" t="str">
        <f t="shared" si="5"/>
        <v>DGC-81 Gestor cruce Base Datos</v>
      </c>
    </row>
    <row r="142" spans="1:5" ht="25.5" x14ac:dyDescent="0.2">
      <c r="A142" s="34" t="s">
        <v>1077</v>
      </c>
      <c r="B142" s="34">
        <v>82</v>
      </c>
      <c r="C142" s="34" t="str">
        <f t="shared" si="4"/>
        <v>DGC-82</v>
      </c>
      <c r="D142" s="37" t="s">
        <v>1159</v>
      </c>
      <c r="E142" s="35" t="str">
        <f t="shared" si="5"/>
        <v>DGC-82 Calidad Interrelacion Catastro Registro</v>
      </c>
    </row>
    <row r="143" spans="1:5" ht="25.5" x14ac:dyDescent="0.2">
      <c r="A143" s="34" t="s">
        <v>1077</v>
      </c>
      <c r="B143" s="34">
        <v>83</v>
      </c>
      <c r="C143" s="34" t="str">
        <f t="shared" si="4"/>
        <v>DGC-83</v>
      </c>
      <c r="D143" s="37" t="s">
        <v>1160</v>
      </c>
      <c r="E143" s="35" t="str">
        <f t="shared" si="5"/>
        <v xml:space="preserve">DGC-83 Profesionales Control evaluación de calidad </v>
      </c>
    </row>
    <row r="144" spans="1:5" ht="12.75" x14ac:dyDescent="0.2">
      <c r="A144" s="34" t="s">
        <v>1077</v>
      </c>
      <c r="B144" s="34">
        <v>84</v>
      </c>
      <c r="C144" s="34" t="str">
        <f t="shared" si="4"/>
        <v>DGC-84</v>
      </c>
      <c r="D144" s="37" t="s">
        <v>1161</v>
      </c>
      <c r="E144" s="35" t="str">
        <f t="shared" si="5"/>
        <v xml:space="preserve">DGC-84 Lider de evaluación de calidad </v>
      </c>
    </row>
    <row r="145" spans="1:5" ht="12.75" x14ac:dyDescent="0.2">
      <c r="A145" s="34" t="s">
        <v>1077</v>
      </c>
      <c r="B145" s="34">
        <v>85</v>
      </c>
      <c r="C145" s="34" t="str">
        <f t="shared" si="4"/>
        <v>DGC-85</v>
      </c>
      <c r="D145" s="37" t="s">
        <v>1162</v>
      </c>
      <c r="E145" s="35" t="str">
        <f t="shared" si="5"/>
        <v>DGC-85 Apoyo Software Cica</v>
      </c>
    </row>
    <row r="146" spans="1:5" ht="12.75" x14ac:dyDescent="0.2">
      <c r="A146" s="34" t="s">
        <v>1077</v>
      </c>
      <c r="B146" s="34">
        <v>86</v>
      </c>
      <c r="C146" s="34" t="str">
        <f t="shared" si="4"/>
        <v>DGC-86</v>
      </c>
      <c r="D146" s="37" t="s">
        <v>1163</v>
      </c>
      <c r="E146" s="35" t="str">
        <f t="shared" si="5"/>
        <v>DGC-86 Profesional Componente Fisico</v>
      </c>
    </row>
    <row r="147" spans="1:5" ht="12.75" x14ac:dyDescent="0.2">
      <c r="A147" s="34" t="s">
        <v>1077</v>
      </c>
      <c r="B147" s="34">
        <v>87</v>
      </c>
      <c r="C147" s="34" t="str">
        <f t="shared" si="4"/>
        <v>DGC-87</v>
      </c>
      <c r="D147" s="37" t="s">
        <v>1164</v>
      </c>
      <c r="E147" s="35" t="str">
        <f t="shared" si="5"/>
        <v>DGC-87 Validación información catastral</v>
      </c>
    </row>
    <row r="148" spans="1:5" ht="25.5" x14ac:dyDescent="0.2">
      <c r="A148" s="34" t="s">
        <v>1077</v>
      </c>
      <c r="B148" s="34">
        <v>88</v>
      </c>
      <c r="C148" s="34" t="str">
        <f t="shared" si="4"/>
        <v>DGC-88</v>
      </c>
      <c r="D148" s="37" t="s">
        <v>1165</v>
      </c>
      <c r="E148" s="35" t="str">
        <f t="shared" si="5"/>
        <v>DGC-88 Lider-Abogado Componente Juridico catastral</v>
      </c>
    </row>
    <row r="149" spans="1:5" ht="25.5" x14ac:dyDescent="0.2">
      <c r="A149" s="34" t="s">
        <v>1077</v>
      </c>
      <c r="B149" s="34">
        <v>89</v>
      </c>
      <c r="C149" s="34" t="str">
        <f t="shared" si="4"/>
        <v>DGC-89</v>
      </c>
      <c r="D149" s="37" t="s">
        <v>1166</v>
      </c>
      <c r="E149" s="35" t="str">
        <f t="shared" si="5"/>
        <v xml:space="preserve">DGC-89 Abogado Componente Juridico catastral </v>
      </c>
    </row>
    <row r="150" spans="1:5" ht="25.5" x14ac:dyDescent="0.2">
      <c r="A150" s="34" t="s">
        <v>1077</v>
      </c>
      <c r="B150" s="34">
        <v>90</v>
      </c>
      <c r="C150" s="34" t="str">
        <f t="shared" si="4"/>
        <v>DGC-90</v>
      </c>
      <c r="D150" s="37" t="s">
        <v>1167</v>
      </c>
      <c r="E150" s="35" t="str">
        <f t="shared" si="5"/>
        <v>DGC-90 Apoyo Abogado Componente Juridico catastral</v>
      </c>
    </row>
    <row r="151" spans="1:5" ht="12.75" x14ac:dyDescent="0.2">
      <c r="A151" s="34" t="s">
        <v>1077</v>
      </c>
      <c r="B151" s="34">
        <v>91</v>
      </c>
      <c r="C151" s="34" t="str">
        <f t="shared" si="4"/>
        <v>DGC-91</v>
      </c>
      <c r="D151" s="37" t="s">
        <v>1168</v>
      </c>
      <c r="E151" s="35" t="str">
        <f t="shared" si="5"/>
        <v>DGC-91 Apoyo Diagnóstico</v>
      </c>
    </row>
    <row r="152" spans="1:5" ht="25.5" x14ac:dyDescent="0.2">
      <c r="A152" s="34" t="s">
        <v>1077</v>
      </c>
      <c r="B152" s="34">
        <v>92</v>
      </c>
      <c r="C152" s="34" t="str">
        <f t="shared" si="4"/>
        <v>DGC-92</v>
      </c>
      <c r="D152" s="37" t="s">
        <v>1169</v>
      </c>
      <c r="E152" s="35" t="str">
        <f t="shared" si="5"/>
        <v xml:space="preserve">DGC-92 Apoyo Diagnóstico información jurídica </v>
      </c>
    </row>
    <row r="153" spans="1:5" ht="25.5" x14ac:dyDescent="0.2">
      <c r="A153" s="34" t="s">
        <v>1077</v>
      </c>
      <c r="B153" s="34">
        <v>93</v>
      </c>
      <c r="C153" s="34" t="str">
        <f t="shared" si="4"/>
        <v>DGC-93</v>
      </c>
      <c r="D153" s="37" t="s">
        <v>1170</v>
      </c>
      <c r="E153" s="35" t="str">
        <f t="shared" si="5"/>
        <v>DGC-93 Apoyo Diagnóstico seguimiento y control</v>
      </c>
    </row>
    <row r="154" spans="1:5" ht="25.5" x14ac:dyDescent="0.2">
      <c r="A154" s="34" t="s">
        <v>1077</v>
      </c>
      <c r="B154" s="34">
        <v>94</v>
      </c>
      <c r="C154" s="34" t="str">
        <f t="shared" si="4"/>
        <v>DGC-94</v>
      </c>
      <c r="D154" s="37" t="s">
        <v>1171</v>
      </c>
      <c r="E154" s="35" t="str">
        <f t="shared" si="5"/>
        <v>DGC-94 Apoyo Diagnóstico control de reconocimiento</v>
      </c>
    </row>
    <row r="155" spans="1:5" ht="25.5" x14ac:dyDescent="0.2">
      <c r="A155" s="34" t="s">
        <v>1077</v>
      </c>
      <c r="B155" s="34">
        <v>95</v>
      </c>
      <c r="C155" s="34" t="str">
        <f t="shared" si="4"/>
        <v>DGC-95</v>
      </c>
      <c r="D155" s="37" t="s">
        <v>1172</v>
      </c>
      <c r="E155" s="35" t="str">
        <f t="shared" si="5"/>
        <v>DGC-95 Líder Prereconocimiento / Diagnóstico</v>
      </c>
    </row>
    <row r="156" spans="1:5" ht="12.75" x14ac:dyDescent="0.2">
      <c r="A156" s="34" t="s">
        <v>1077</v>
      </c>
      <c r="B156" s="34">
        <v>96</v>
      </c>
      <c r="C156" s="34" t="str">
        <f t="shared" si="4"/>
        <v>DGC-96</v>
      </c>
      <c r="D156" s="37" t="s">
        <v>1173</v>
      </c>
      <c r="E156" s="35" t="str">
        <f t="shared" si="5"/>
        <v>DGC-96 Líder Seguimiento/Monitoreo</v>
      </c>
    </row>
    <row r="157" spans="1:5" ht="12.75" x14ac:dyDescent="0.2">
      <c r="A157" s="34" t="s">
        <v>1077</v>
      </c>
      <c r="B157" s="34">
        <v>97</v>
      </c>
      <c r="C157" s="34" t="str">
        <f t="shared" si="4"/>
        <v>DGC-97</v>
      </c>
      <c r="D157" s="37" t="s">
        <v>1174</v>
      </c>
      <c r="E157" s="35" t="str">
        <f t="shared" si="5"/>
        <v>DGC-97 Profesional Indicadores</v>
      </c>
    </row>
    <row r="158" spans="1:5" ht="12.75" x14ac:dyDescent="0.2">
      <c r="A158" s="34" t="s">
        <v>1077</v>
      </c>
      <c r="B158" s="34">
        <v>98</v>
      </c>
      <c r="C158" s="34" t="str">
        <f t="shared" si="4"/>
        <v>DGC-98</v>
      </c>
      <c r="D158" s="37" t="s">
        <v>1175</v>
      </c>
      <c r="E158" s="35" t="str">
        <f t="shared" si="5"/>
        <v>DGC-98 Profesional Indicadores (Power Bi)</v>
      </c>
    </row>
    <row r="159" spans="1:5" ht="12.75" x14ac:dyDescent="0.2">
      <c r="A159" s="34" t="s">
        <v>1077</v>
      </c>
      <c r="B159" s="34">
        <v>99</v>
      </c>
      <c r="C159" s="34" t="str">
        <f t="shared" si="4"/>
        <v>DGC-99</v>
      </c>
      <c r="D159" s="37" t="s">
        <v>1176</v>
      </c>
      <c r="E159" s="35" t="str">
        <f t="shared" si="5"/>
        <v>DGC-99 Seguimiento Costos Proyectos</v>
      </c>
    </row>
    <row r="160" spans="1:5" ht="12.75" x14ac:dyDescent="0.2">
      <c r="A160" s="34" t="s">
        <v>1077</v>
      </c>
      <c r="B160" s="34">
        <v>100</v>
      </c>
      <c r="C160" s="34" t="str">
        <f t="shared" si="4"/>
        <v>DGC-100</v>
      </c>
      <c r="D160" s="37" t="s">
        <v>1177</v>
      </c>
      <c r="E160" s="35" t="str">
        <f t="shared" si="5"/>
        <v>DGC-100 Lider administrativo Proyectos</v>
      </c>
    </row>
    <row r="161" spans="1:5" ht="12.75" x14ac:dyDescent="0.2">
      <c r="A161" s="34" t="s">
        <v>1077</v>
      </c>
      <c r="B161" s="34">
        <v>101</v>
      </c>
      <c r="C161" s="34" t="str">
        <f t="shared" si="4"/>
        <v>DGC-101</v>
      </c>
      <c r="D161" s="37" t="s">
        <v>1178</v>
      </c>
      <c r="E161" s="35" t="str">
        <f t="shared" si="5"/>
        <v>DGC-101 Profesional  integral SIG-oficina</v>
      </c>
    </row>
    <row r="162" spans="1:5" ht="25.5" x14ac:dyDescent="0.2">
      <c r="A162" s="34" t="s">
        <v>1077</v>
      </c>
      <c r="B162" s="34">
        <v>102</v>
      </c>
      <c r="C162" s="34" t="str">
        <f t="shared" si="4"/>
        <v>DGC-102</v>
      </c>
      <c r="D162" s="37" t="s">
        <v>1179</v>
      </c>
      <c r="E162" s="35" t="str">
        <f t="shared" si="5"/>
        <v>DGC-102 Profesional Sig Gestion De Información Catastral</v>
      </c>
    </row>
    <row r="163" spans="1:5" ht="25.5" x14ac:dyDescent="0.2">
      <c r="A163" s="34" t="s">
        <v>1077</v>
      </c>
      <c r="B163" s="34">
        <v>103</v>
      </c>
      <c r="C163" s="34" t="str">
        <f t="shared" si="4"/>
        <v>DGC-103</v>
      </c>
      <c r="D163" s="37" t="s">
        <v>1180</v>
      </c>
      <c r="E163" s="35" t="str">
        <f t="shared" si="5"/>
        <v>DGC-103 Sig-Senior Gestion De Información Catastral</v>
      </c>
    </row>
    <row r="164" spans="1:5" ht="25.5" x14ac:dyDescent="0.2">
      <c r="A164" s="34" t="s">
        <v>1077</v>
      </c>
      <c r="B164" s="34">
        <v>104</v>
      </c>
      <c r="C164" s="34" t="str">
        <f t="shared" si="4"/>
        <v>DGC-104</v>
      </c>
      <c r="D164" s="37" t="s">
        <v>1181</v>
      </c>
      <c r="E164" s="35" t="str">
        <f t="shared" si="5"/>
        <v>DGC-104 Apoyo Técnico Gestion De Información Catastral</v>
      </c>
    </row>
    <row r="165" spans="1:5" ht="12.75" x14ac:dyDescent="0.2">
      <c r="A165" s="34" t="s">
        <v>1077</v>
      </c>
      <c r="B165" s="34">
        <v>105</v>
      </c>
      <c r="C165" s="34" t="str">
        <f t="shared" si="4"/>
        <v>DGC-105</v>
      </c>
      <c r="D165" s="37" t="s">
        <v>1182</v>
      </c>
      <c r="E165" s="35" t="str">
        <f t="shared" si="5"/>
        <v>DGC-105 Alfanumerica Y Estadistica</v>
      </c>
    </row>
    <row r="166" spans="1:5" ht="12.75" x14ac:dyDescent="0.2">
      <c r="A166" s="34" t="s">
        <v>1077</v>
      </c>
      <c r="B166" s="34">
        <v>106</v>
      </c>
      <c r="C166" s="34" t="str">
        <f t="shared" si="4"/>
        <v>DGC-106</v>
      </c>
      <c r="D166" s="37" t="s">
        <v>1183</v>
      </c>
      <c r="E166" s="35" t="str">
        <f t="shared" si="5"/>
        <v>DGC-106 Líder Modelamiento Procesos</v>
      </c>
    </row>
    <row r="167" spans="1:5" ht="12.75" x14ac:dyDescent="0.2">
      <c r="A167" s="34" t="s">
        <v>1077</v>
      </c>
      <c r="B167" s="34">
        <v>107</v>
      </c>
      <c r="C167" s="34" t="str">
        <f t="shared" si="4"/>
        <v>DGC-107</v>
      </c>
      <c r="D167" s="37" t="s">
        <v>1184</v>
      </c>
      <c r="E167" s="35" t="str">
        <f t="shared" si="5"/>
        <v>DGC-107 Gerente Proyectos</v>
      </c>
    </row>
    <row r="168" spans="1:5" ht="12.75" x14ac:dyDescent="0.2">
      <c r="A168" s="34" t="s">
        <v>1077</v>
      </c>
      <c r="B168" s="34">
        <v>108</v>
      </c>
      <c r="C168" s="34" t="str">
        <f t="shared" si="4"/>
        <v>DGC-108</v>
      </c>
      <c r="D168" s="37" t="s">
        <v>1185</v>
      </c>
      <c r="E168" s="35" t="str">
        <f t="shared" si="5"/>
        <v>DGC-108 Gerente Proyectos junior</v>
      </c>
    </row>
    <row r="169" spans="1:5" ht="12.75" x14ac:dyDescent="0.2">
      <c r="A169" s="34" t="s">
        <v>1077</v>
      </c>
      <c r="B169" s="34">
        <v>109</v>
      </c>
      <c r="C169" s="34" t="str">
        <f t="shared" si="4"/>
        <v>DGC-109</v>
      </c>
      <c r="D169" s="37" t="s">
        <v>1186</v>
      </c>
      <c r="E169" s="35" t="str">
        <f t="shared" si="5"/>
        <v>DGC-109 Líder Gerentes Proyectos</v>
      </c>
    </row>
    <row r="170" spans="1:5" ht="25.5" x14ac:dyDescent="0.2">
      <c r="A170" s="34" t="s">
        <v>1077</v>
      </c>
      <c r="B170" s="34">
        <v>110</v>
      </c>
      <c r="C170" s="34" t="str">
        <f t="shared" si="4"/>
        <v>DGC-110</v>
      </c>
      <c r="D170" s="37" t="s">
        <v>1187</v>
      </c>
      <c r="E170" s="35" t="str">
        <f t="shared" si="5"/>
        <v>DGC-110 Transversales Subdirección Operación Proyectos</v>
      </c>
    </row>
    <row r="171" spans="1:5" ht="12.75" x14ac:dyDescent="0.2">
      <c r="A171" s="34" t="s">
        <v>1077</v>
      </c>
      <c r="B171" s="34">
        <v>111</v>
      </c>
      <c r="C171" s="34" t="str">
        <f t="shared" si="4"/>
        <v>DGC-111</v>
      </c>
      <c r="D171" s="37" t="s">
        <v>1188</v>
      </c>
      <c r="E171" s="35" t="str">
        <f t="shared" si="5"/>
        <v>DGC-111 Profesional Calidad Oficina</v>
      </c>
    </row>
    <row r="172" spans="1:5" ht="12.75" x14ac:dyDescent="0.2">
      <c r="A172" s="34" t="s">
        <v>1077</v>
      </c>
      <c r="B172" s="34">
        <v>112</v>
      </c>
      <c r="C172" s="34" t="str">
        <f t="shared" si="4"/>
        <v>DGC-112</v>
      </c>
      <c r="D172" s="37" t="s">
        <v>1189</v>
      </c>
      <c r="E172" s="35" t="str">
        <f t="shared" si="5"/>
        <v>DGC-112 Profesional de calidad juridica</v>
      </c>
    </row>
    <row r="173" spans="1:5" ht="12.75" x14ac:dyDescent="0.2">
      <c r="A173" s="34" t="s">
        <v>1077</v>
      </c>
      <c r="B173" s="34">
        <v>113</v>
      </c>
      <c r="C173" s="34" t="str">
        <f t="shared" si="4"/>
        <v>DGC-113</v>
      </c>
      <c r="D173" s="37" t="s">
        <v>1190</v>
      </c>
      <c r="E173" s="35" t="str">
        <f t="shared" si="5"/>
        <v xml:space="preserve">DGC-113 Control de calidad consolidación </v>
      </c>
    </row>
    <row r="174" spans="1:5" ht="12.75" x14ac:dyDescent="0.2">
      <c r="A174" s="34" t="s">
        <v>1077</v>
      </c>
      <c r="B174" s="34">
        <v>114</v>
      </c>
      <c r="C174" s="34" t="str">
        <f t="shared" si="4"/>
        <v>DGC-114</v>
      </c>
      <c r="D174" s="37" t="s">
        <v>1191</v>
      </c>
      <c r="E174" s="35" t="str">
        <f t="shared" si="5"/>
        <v>DGC-114 ICARE-abogado</v>
      </c>
    </row>
    <row r="175" spans="1:5" ht="12.75" x14ac:dyDescent="0.2">
      <c r="A175" s="34" t="s">
        <v>1077</v>
      </c>
      <c r="B175" s="34">
        <v>115</v>
      </c>
      <c r="C175" s="34" t="str">
        <f t="shared" si="4"/>
        <v>DGC-115</v>
      </c>
      <c r="D175" s="37" t="s">
        <v>1192</v>
      </c>
      <c r="E175" s="35" t="str">
        <f t="shared" si="5"/>
        <v>DGC-115 Sguimiento transversal proyectos</v>
      </c>
    </row>
    <row r="176" spans="1:5" ht="25.5" x14ac:dyDescent="0.2">
      <c r="A176" s="34" t="s">
        <v>1077</v>
      </c>
      <c r="B176" s="34">
        <v>116</v>
      </c>
      <c r="C176" s="34" t="str">
        <f t="shared" si="4"/>
        <v>DGC-116</v>
      </c>
      <c r="D176" s="37" t="s">
        <v>1193</v>
      </c>
      <c r="E176" s="35" t="str">
        <f t="shared" si="5"/>
        <v>DGC-116 Documentación Y Seguimiento Transversal</v>
      </c>
    </row>
    <row r="177" spans="1:5" ht="12.75" x14ac:dyDescent="0.2">
      <c r="A177" s="34" t="s">
        <v>1077</v>
      </c>
      <c r="B177" s="34">
        <v>117</v>
      </c>
      <c r="C177" s="34" t="str">
        <f t="shared" si="4"/>
        <v>DGC-117</v>
      </c>
      <c r="D177" s="37" t="s">
        <v>1194</v>
      </c>
      <c r="E177" s="35" t="str">
        <f t="shared" si="5"/>
        <v>DGC-117 Líder Sistema Archivos</v>
      </c>
    </row>
    <row r="178" spans="1:5" ht="25.5" x14ac:dyDescent="0.2">
      <c r="A178" s="34" t="s">
        <v>1077</v>
      </c>
      <c r="B178" s="34">
        <v>118</v>
      </c>
      <c r="C178" s="34" t="str">
        <f t="shared" si="4"/>
        <v>DGC-118</v>
      </c>
      <c r="D178" s="37" t="s">
        <v>1195</v>
      </c>
      <c r="E178" s="35" t="str">
        <f t="shared" si="5"/>
        <v>DGC-118 Enlace Con Snc Para La Operación</v>
      </c>
    </row>
    <row r="179" spans="1:5" ht="25.5" x14ac:dyDescent="0.2">
      <c r="A179" s="34" t="s">
        <v>1077</v>
      </c>
      <c r="B179" s="34">
        <v>119</v>
      </c>
      <c r="C179" s="34" t="str">
        <f t="shared" si="4"/>
        <v>DGC-119</v>
      </c>
      <c r="D179" s="37" t="s">
        <v>1196</v>
      </c>
      <c r="E179" s="35" t="str">
        <f t="shared" si="5"/>
        <v>DGC-119 Seguimiento y monitereo proyectos</v>
      </c>
    </row>
    <row r="180" spans="1:5" ht="12.75" x14ac:dyDescent="0.2">
      <c r="A180" s="34" t="s">
        <v>1077</v>
      </c>
      <c r="B180" s="34">
        <v>120</v>
      </c>
      <c r="C180" s="34" t="str">
        <f t="shared" si="4"/>
        <v>DGC-120</v>
      </c>
      <c r="D180" s="37" t="s">
        <v>1197</v>
      </c>
      <c r="E180" s="35" t="str">
        <f t="shared" si="5"/>
        <v>DGC-120 Seguimiento municipios</v>
      </c>
    </row>
    <row r="181" spans="1:5" ht="12.75" x14ac:dyDescent="0.2">
      <c r="A181" s="34" t="s">
        <v>1077</v>
      </c>
      <c r="B181" s="34">
        <v>121</v>
      </c>
      <c r="C181" s="34" t="str">
        <f t="shared" si="4"/>
        <v>DGC-121</v>
      </c>
      <c r="D181" s="37" t="s">
        <v>1198</v>
      </c>
      <c r="E181" s="35" t="str">
        <f t="shared" si="5"/>
        <v>DGC-121 Asesor Tecnico Proyectos</v>
      </c>
    </row>
    <row r="182" spans="1:5" ht="12.75" x14ac:dyDescent="0.2">
      <c r="A182" s="34" t="s">
        <v>1077</v>
      </c>
      <c r="B182" s="34">
        <v>122</v>
      </c>
      <c r="C182" s="34" t="str">
        <f t="shared" si="4"/>
        <v>DGC-122</v>
      </c>
      <c r="D182" s="37" t="s">
        <v>1199</v>
      </c>
      <c r="E182" s="35" t="str">
        <f t="shared" si="5"/>
        <v>DGC-122 Estadistico</v>
      </c>
    </row>
    <row r="183" spans="1:5" ht="12.75" x14ac:dyDescent="0.2">
      <c r="A183" s="34" t="s">
        <v>1077</v>
      </c>
      <c r="B183" s="34">
        <v>123</v>
      </c>
      <c r="C183" s="34" t="str">
        <f t="shared" si="4"/>
        <v>DGC-123</v>
      </c>
      <c r="D183" s="37" t="s">
        <v>1200</v>
      </c>
      <c r="E183" s="35" t="str">
        <f t="shared" si="5"/>
        <v>DGC-123 Asesor Juridico- contractual</v>
      </c>
    </row>
    <row r="184" spans="1:5" ht="12.75" x14ac:dyDescent="0.2">
      <c r="A184" s="34" t="s">
        <v>1201</v>
      </c>
      <c r="B184" s="34">
        <v>1</v>
      </c>
      <c r="C184" s="34" t="str">
        <f t="shared" si="4"/>
        <v>DRH-1</v>
      </c>
      <c r="D184" s="38" t="s">
        <v>1202</v>
      </c>
      <c r="E184" s="35" t="str">
        <f t="shared" si="5"/>
        <v>DRH-1 Apoyos técnicos habilitación</v>
      </c>
    </row>
    <row r="185" spans="1:5" ht="25.5" x14ac:dyDescent="0.2">
      <c r="A185" s="34" t="s">
        <v>1201</v>
      </c>
      <c r="B185" s="34">
        <v>2</v>
      </c>
      <c r="C185" s="34" t="str">
        <f t="shared" si="4"/>
        <v>DRH-2</v>
      </c>
      <c r="D185" s="38" t="s">
        <v>1203</v>
      </c>
      <c r="E185" s="35" t="str">
        <f t="shared" si="5"/>
        <v>DRH-2 Profesionales técnicos de habilitación</v>
      </c>
    </row>
    <row r="186" spans="1:5" ht="25.5" x14ac:dyDescent="0.2">
      <c r="A186" s="34" t="s">
        <v>1201</v>
      </c>
      <c r="B186" s="34">
        <v>3</v>
      </c>
      <c r="C186" s="34" t="str">
        <f t="shared" si="4"/>
        <v>DRH-3</v>
      </c>
      <c r="D186" s="38" t="s">
        <v>1204</v>
      </c>
      <c r="E186" s="35" t="str">
        <f t="shared" si="5"/>
        <v>DRH-3 Profesionales jurídicos de habilitación</v>
      </c>
    </row>
    <row r="187" spans="1:5" ht="25.5" x14ac:dyDescent="0.2">
      <c r="A187" s="34" t="s">
        <v>1201</v>
      </c>
      <c r="B187" s="34">
        <v>4</v>
      </c>
      <c r="C187" s="34" t="str">
        <f t="shared" si="4"/>
        <v>DRH-4</v>
      </c>
      <c r="D187" s="38" t="s">
        <v>1205</v>
      </c>
      <c r="E187" s="35" t="str">
        <f t="shared" si="5"/>
        <v>DRH-4 Profesionales financieros de habilitación</v>
      </c>
    </row>
    <row r="188" spans="1:5" ht="12.75" x14ac:dyDescent="0.2">
      <c r="A188" s="34" t="s">
        <v>1201</v>
      </c>
      <c r="B188" s="34">
        <v>5</v>
      </c>
      <c r="C188" s="34" t="str">
        <f t="shared" si="4"/>
        <v>DRH-5</v>
      </c>
      <c r="D188" s="38" t="s">
        <v>1206</v>
      </c>
      <c r="E188" s="35" t="str">
        <f t="shared" si="5"/>
        <v>DRH-5 Profesionales técnicos de Regulación</v>
      </c>
    </row>
    <row r="189" spans="1:5" ht="12.75" x14ac:dyDescent="0.2">
      <c r="A189" s="34" t="s">
        <v>1201</v>
      </c>
      <c r="B189" s="34">
        <v>6</v>
      </c>
      <c r="C189" s="34" t="str">
        <f t="shared" si="4"/>
        <v>DRH-6</v>
      </c>
      <c r="D189" s="38" t="s">
        <v>1207</v>
      </c>
      <c r="E189" s="35" t="str">
        <f t="shared" si="5"/>
        <v>DRH-6 Profesionales jurídicos de Regulación</v>
      </c>
    </row>
    <row r="190" spans="1:5" ht="12.75" x14ac:dyDescent="0.2">
      <c r="A190" s="34" t="s">
        <v>1201</v>
      </c>
      <c r="B190" s="34">
        <v>7</v>
      </c>
      <c r="C190" s="34" t="str">
        <f t="shared" si="4"/>
        <v>DRH-7</v>
      </c>
      <c r="D190" s="38" t="s">
        <v>1208</v>
      </c>
      <c r="E190" s="35" t="str">
        <f t="shared" si="5"/>
        <v>DRH-7 Profesionales técnicos SINIC</v>
      </c>
    </row>
    <row r="191" spans="1:5" ht="25.5" x14ac:dyDescent="0.2">
      <c r="A191" s="34" t="s">
        <v>1201</v>
      </c>
      <c r="B191" s="34">
        <v>8</v>
      </c>
      <c r="C191" s="34" t="str">
        <f t="shared" si="4"/>
        <v>DRH-8</v>
      </c>
      <c r="D191" s="38" t="s">
        <v>1209</v>
      </c>
      <c r="E191" s="35" t="str">
        <f t="shared" si="5"/>
        <v>DRH-8 Profesional administrativo transversal</v>
      </c>
    </row>
    <row r="192" spans="1:5" ht="25.5" x14ac:dyDescent="0.2">
      <c r="A192" s="34" t="s">
        <v>1201</v>
      </c>
      <c r="B192" s="34">
        <v>9</v>
      </c>
      <c r="C192" s="34" t="str">
        <f t="shared" si="4"/>
        <v>DRH-9</v>
      </c>
      <c r="D192" s="38" t="s">
        <v>1210</v>
      </c>
      <c r="E192" s="35" t="str">
        <f t="shared" si="5"/>
        <v>DRH-9 Profesional jurídico contractual transversal</v>
      </c>
    </row>
    <row r="193" spans="1:5" ht="12.75" x14ac:dyDescent="0.2">
      <c r="A193" s="34" t="s">
        <v>1201</v>
      </c>
      <c r="B193" s="34">
        <v>10</v>
      </c>
      <c r="C193" s="34" t="str">
        <f t="shared" si="4"/>
        <v>DRH-10</v>
      </c>
      <c r="D193" s="38" t="s">
        <v>1211</v>
      </c>
      <c r="E193" s="35" t="str">
        <f t="shared" si="5"/>
        <v>DRH-10 Profesional técnico transversal</v>
      </c>
    </row>
    <row r="194" spans="1:5" ht="12.75" x14ac:dyDescent="0.2">
      <c r="A194" s="34" t="s">
        <v>1201</v>
      </c>
      <c r="B194" s="34">
        <v>11</v>
      </c>
      <c r="C194" s="34" t="str">
        <f t="shared" si="4"/>
        <v>DRH-11</v>
      </c>
      <c r="D194" s="38" t="s">
        <v>1212</v>
      </c>
      <c r="E194" s="35" t="str">
        <f t="shared" si="5"/>
        <v>DRH-11 Profesional jurídico transversal</v>
      </c>
    </row>
    <row r="195" spans="1:5" ht="12.75" x14ac:dyDescent="0.2">
      <c r="A195" s="34" t="s">
        <v>1213</v>
      </c>
      <c r="B195" s="34">
        <v>1</v>
      </c>
      <c r="C195" s="34" t="str">
        <f t="shared" si="4"/>
        <v>DCI-1</v>
      </c>
      <c r="D195" s="34" t="s">
        <v>1214</v>
      </c>
      <c r="E195" s="35" t="str">
        <f t="shared" si="5"/>
        <v>DCI-1 Profesionales Auditores internos.</v>
      </c>
    </row>
    <row r="196" spans="1:5" ht="12.75" x14ac:dyDescent="0.2">
      <c r="A196" s="34" t="s">
        <v>1215</v>
      </c>
      <c r="B196" s="34">
        <v>1</v>
      </c>
      <c r="C196" s="34" t="str">
        <f t="shared" ref="C196:C226" si="6">+A196&amp;"-"&amp;B196</f>
        <v>OAP-1</v>
      </c>
      <c r="D196" s="39" t="s">
        <v>1216</v>
      </c>
      <c r="E196" s="35" t="str">
        <f t="shared" ref="E196:E226" si="7">C196&amp;" "&amp;D196</f>
        <v>OAP-1 Enlaces de planeación</v>
      </c>
    </row>
    <row r="197" spans="1:5" ht="12.75" x14ac:dyDescent="0.2">
      <c r="A197" s="34" t="s">
        <v>1215</v>
      </c>
      <c r="B197" s="34">
        <v>2</v>
      </c>
      <c r="C197" s="34" t="str">
        <f t="shared" si="6"/>
        <v>OAP-2</v>
      </c>
      <c r="D197" s="39" t="s">
        <v>1217</v>
      </c>
      <c r="E197" s="35" t="str">
        <f t="shared" si="7"/>
        <v>OAP-2 Profesional de automatización</v>
      </c>
    </row>
    <row r="198" spans="1:5" ht="25.5" x14ac:dyDescent="0.2">
      <c r="A198" s="34" t="s">
        <v>1215</v>
      </c>
      <c r="B198" s="34">
        <v>3</v>
      </c>
      <c r="C198" s="34" t="str">
        <f t="shared" si="6"/>
        <v>OAP-3</v>
      </c>
      <c r="D198" s="39" t="s">
        <v>1218</v>
      </c>
      <c r="E198" s="35" t="str">
        <f t="shared" si="7"/>
        <v>OAP-3 Profesional líder arquitectura de procesos </v>
      </c>
    </row>
    <row r="199" spans="1:5" ht="25.5" x14ac:dyDescent="0.2">
      <c r="A199" s="34" t="s">
        <v>1215</v>
      </c>
      <c r="B199" s="34">
        <v>4</v>
      </c>
      <c r="C199" s="34" t="str">
        <f t="shared" si="6"/>
        <v>OAP-4</v>
      </c>
      <c r="D199" s="39" t="s">
        <v>1219</v>
      </c>
      <c r="E199" s="35" t="str">
        <f t="shared" si="7"/>
        <v>OAP-4 Profesional control documental y arquitectura de procesos junior </v>
      </c>
    </row>
    <row r="200" spans="1:5" ht="12.75" x14ac:dyDescent="0.2">
      <c r="A200" s="34" t="s">
        <v>1215</v>
      </c>
      <c r="B200" s="34">
        <v>5</v>
      </c>
      <c r="C200" s="34" t="str">
        <f t="shared" si="6"/>
        <v>OAP-5</v>
      </c>
      <c r="D200" s="39" t="s">
        <v>1220</v>
      </c>
      <c r="E200" s="35" t="str">
        <f t="shared" si="7"/>
        <v>OAP-5 Profesional líder implementación SGI</v>
      </c>
    </row>
    <row r="201" spans="1:5" ht="25.5" x14ac:dyDescent="0.2">
      <c r="A201" s="34" t="s">
        <v>1215</v>
      </c>
      <c r="B201" s="34">
        <v>6</v>
      </c>
      <c r="C201" s="34" t="str">
        <f t="shared" si="6"/>
        <v>OAP-6</v>
      </c>
      <c r="D201" s="39" t="s">
        <v>1221</v>
      </c>
      <c r="E201" s="35" t="str">
        <f t="shared" si="7"/>
        <v>OAP-6 Profesional Junior implementación SGI </v>
      </c>
    </row>
    <row r="202" spans="1:5" ht="25.5" x14ac:dyDescent="0.2">
      <c r="A202" s="34" t="s">
        <v>1215</v>
      </c>
      <c r="B202" s="34">
        <v>7</v>
      </c>
      <c r="C202" s="34" t="str">
        <f t="shared" si="6"/>
        <v>OAP-7</v>
      </c>
      <c r="D202" s="39" t="s">
        <v>1222</v>
      </c>
      <c r="E202" s="35" t="str">
        <f t="shared" si="7"/>
        <v>OAP-7 Profesional Sistema de Gestión Ambiental. </v>
      </c>
    </row>
    <row r="203" spans="1:5" ht="25.5" x14ac:dyDescent="0.2">
      <c r="A203" s="34" t="s">
        <v>1215</v>
      </c>
      <c r="B203" s="34">
        <v>8</v>
      </c>
      <c r="C203" s="34" t="str">
        <f t="shared" si="6"/>
        <v>OAP-8</v>
      </c>
      <c r="D203" s="39" t="s">
        <v>1223</v>
      </c>
      <c r="E203" s="35" t="str">
        <f t="shared" si="7"/>
        <v>OAP-8 Profesional implementación Sistema Gestión de Seguridad de la Información. </v>
      </c>
    </row>
    <row r="204" spans="1:5" ht="25.5" x14ac:dyDescent="0.2">
      <c r="A204" s="34" t="s">
        <v>1215</v>
      </c>
      <c r="B204" s="34">
        <v>9</v>
      </c>
      <c r="C204" s="34" t="str">
        <f t="shared" si="6"/>
        <v>OAP-9</v>
      </c>
      <c r="D204" s="39" t="s">
        <v>1224</v>
      </c>
      <c r="E204" s="35" t="str">
        <f t="shared" si="7"/>
        <v>OAP-9 Profesional regalías y formulación- reformulación de proyectos. </v>
      </c>
    </row>
    <row r="205" spans="1:5" ht="25.5" x14ac:dyDescent="0.2">
      <c r="A205" s="34" t="s">
        <v>1215</v>
      </c>
      <c r="B205" s="34">
        <v>10</v>
      </c>
      <c r="C205" s="34" t="str">
        <f t="shared" si="6"/>
        <v>OAP-10</v>
      </c>
      <c r="D205" s="39" t="s">
        <v>1225</v>
      </c>
      <c r="E205" s="35" t="str">
        <f t="shared" si="7"/>
        <v>OAP-10 Profesional seguimiento de indicadores y estructuración de informes. </v>
      </c>
    </row>
    <row r="206" spans="1:5" ht="12.75" x14ac:dyDescent="0.2">
      <c r="A206" s="34" t="s">
        <v>1226</v>
      </c>
      <c r="B206" s="34">
        <v>1</v>
      </c>
      <c r="C206" s="34" t="str">
        <f t="shared" si="6"/>
        <v>ORC-1</v>
      </c>
      <c r="D206" s="34" t="s">
        <v>1227</v>
      </c>
      <c r="E206" s="35" t="str">
        <f t="shared" si="7"/>
        <v>ORC-1 Accesibilidad / lenguaje claro</v>
      </c>
    </row>
    <row r="207" spans="1:5" ht="25.5" x14ac:dyDescent="0.2">
      <c r="A207" s="34" t="s">
        <v>1226</v>
      </c>
      <c r="B207" s="34">
        <v>2</v>
      </c>
      <c r="C207" s="34" t="str">
        <f t="shared" si="6"/>
        <v>ORC-2</v>
      </c>
      <c r="D207" s="34" t="s">
        <v>1228</v>
      </c>
      <c r="E207" s="35" t="str">
        <f t="shared" si="7"/>
        <v>ORC-2 Museos Nacionales Suelos y Geografía y Cartografía</v>
      </c>
    </row>
    <row r="208" spans="1:5" ht="12.75" x14ac:dyDescent="0.2">
      <c r="A208" s="34" t="s">
        <v>1226</v>
      </c>
      <c r="B208" s="34">
        <v>3</v>
      </c>
      <c r="C208" s="34" t="str">
        <f t="shared" si="6"/>
        <v>ORC-3</v>
      </c>
      <c r="D208" s="34" t="s">
        <v>1229</v>
      </c>
      <c r="E208" s="35" t="str">
        <f t="shared" si="7"/>
        <v>ORC-3 Jurídico</v>
      </c>
    </row>
    <row r="209" spans="1:5" ht="12.75" x14ac:dyDescent="0.2">
      <c r="A209" s="34" t="s">
        <v>1226</v>
      </c>
      <c r="B209" s="34">
        <v>4</v>
      </c>
      <c r="C209" s="34" t="str">
        <f t="shared" si="6"/>
        <v>ORC-4</v>
      </c>
      <c r="D209" s="34" t="s">
        <v>1230</v>
      </c>
      <c r="E209" s="35" t="str">
        <f t="shared" si="7"/>
        <v>ORC-4 Ciencia de Datos / Reportes</v>
      </c>
    </row>
    <row r="210" spans="1:5" ht="12.75" x14ac:dyDescent="0.2">
      <c r="A210" s="34" t="s">
        <v>1226</v>
      </c>
      <c r="B210" s="34">
        <v>5</v>
      </c>
      <c r="C210" s="34" t="str">
        <f t="shared" si="6"/>
        <v>ORC-5</v>
      </c>
      <c r="D210" s="34" t="s">
        <v>1231</v>
      </c>
      <c r="E210" s="35" t="str">
        <f t="shared" si="7"/>
        <v>ORC-5 Biblioteca, Hemeroteca, Mapoteca</v>
      </c>
    </row>
    <row r="211" spans="1:5" ht="12.75" x14ac:dyDescent="0.2">
      <c r="A211" s="34" t="s">
        <v>1226</v>
      </c>
      <c r="B211" s="34">
        <v>6</v>
      </c>
      <c r="C211" s="34" t="str">
        <f t="shared" si="6"/>
        <v>ORC-6</v>
      </c>
      <c r="D211" s="34" t="s">
        <v>1232</v>
      </c>
      <c r="E211" s="35" t="str">
        <f t="shared" si="7"/>
        <v>ORC-6 Mapoteca - Inventarios</v>
      </c>
    </row>
    <row r="212" spans="1:5" ht="12.75" x14ac:dyDescent="0.2">
      <c r="A212" s="34" t="s">
        <v>1226</v>
      </c>
      <c r="B212" s="34">
        <v>7</v>
      </c>
      <c r="C212" s="34" t="str">
        <f t="shared" si="6"/>
        <v>ORC-7</v>
      </c>
      <c r="D212" s="34" t="s">
        <v>1233</v>
      </c>
      <c r="E212" s="35" t="str">
        <f t="shared" si="7"/>
        <v>ORC-7 Hemeroteca - Inventarios</v>
      </c>
    </row>
    <row r="213" spans="1:5" ht="12.75" x14ac:dyDescent="0.2">
      <c r="A213" s="34" t="s">
        <v>1226</v>
      </c>
      <c r="B213" s="34">
        <v>8</v>
      </c>
      <c r="C213" s="34" t="str">
        <f t="shared" si="6"/>
        <v>ORC-8</v>
      </c>
      <c r="D213" s="34" t="s">
        <v>1234</v>
      </c>
      <c r="E213" s="35" t="str">
        <f t="shared" si="7"/>
        <v>ORC-8 Estrategia / Planes</v>
      </c>
    </row>
    <row r="214" spans="1:5" ht="12.75" x14ac:dyDescent="0.2">
      <c r="A214" s="34" t="s">
        <v>1226</v>
      </c>
      <c r="B214" s="34">
        <v>9</v>
      </c>
      <c r="C214" s="34" t="str">
        <f t="shared" si="6"/>
        <v>ORC-9</v>
      </c>
      <c r="D214" s="34" t="s">
        <v>1235</v>
      </c>
      <c r="E214" s="35" t="str">
        <f t="shared" si="7"/>
        <v>ORC-9 Canales / Política</v>
      </c>
    </row>
    <row r="215" spans="1:5" ht="12.75" x14ac:dyDescent="0.2">
      <c r="A215" s="34" t="s">
        <v>1236</v>
      </c>
      <c r="B215" s="34">
        <v>1</v>
      </c>
      <c r="C215" s="34" t="str">
        <f t="shared" si="6"/>
        <v>COMUN-1</v>
      </c>
      <c r="D215" s="34" t="s">
        <v>1237</v>
      </c>
      <c r="E215" s="35" t="str">
        <f t="shared" si="7"/>
        <v>COMUN-1 Líder de comunicación externa</v>
      </c>
    </row>
    <row r="216" spans="1:5" ht="12.75" x14ac:dyDescent="0.2">
      <c r="A216" s="34" t="s">
        <v>1236</v>
      </c>
      <c r="B216" s="34">
        <v>2</v>
      </c>
      <c r="C216" s="34" t="str">
        <f t="shared" si="6"/>
        <v>COMUN-2</v>
      </c>
      <c r="D216" s="34" t="s">
        <v>1238</v>
      </c>
      <c r="E216" s="35" t="str">
        <f t="shared" si="7"/>
        <v>COMUN-2  Líder de comunicación interna  </v>
      </c>
    </row>
    <row r="217" spans="1:5" ht="12.75" x14ac:dyDescent="0.2">
      <c r="A217" s="34" t="s">
        <v>1236</v>
      </c>
      <c r="B217" s="34">
        <v>3</v>
      </c>
      <c r="C217" s="34" t="str">
        <f t="shared" si="6"/>
        <v>COMUN-3</v>
      </c>
      <c r="D217" s="34" t="s">
        <v>1239</v>
      </c>
      <c r="E217" s="35" t="str">
        <f t="shared" si="7"/>
        <v>COMUN-3 Enlaces Senior  </v>
      </c>
    </row>
    <row r="218" spans="1:5" ht="12.75" x14ac:dyDescent="0.2">
      <c r="A218" s="34" t="s">
        <v>1236</v>
      </c>
      <c r="B218" s="34">
        <v>4</v>
      </c>
      <c r="C218" s="34" t="str">
        <f t="shared" si="6"/>
        <v>COMUN-4</v>
      </c>
      <c r="D218" s="34" t="s">
        <v>1240</v>
      </c>
      <c r="E218" s="35" t="str">
        <f t="shared" si="7"/>
        <v>COMUN-4 Enlaces Junior  </v>
      </c>
    </row>
    <row r="219" spans="1:5" ht="12.75" x14ac:dyDescent="0.2">
      <c r="A219" s="34" t="s">
        <v>1236</v>
      </c>
      <c r="B219" s="34">
        <v>5</v>
      </c>
      <c r="C219" s="34" t="str">
        <f t="shared" si="6"/>
        <v>COMUN-5</v>
      </c>
      <c r="D219" s="34" t="s">
        <v>1241</v>
      </c>
      <c r="E219" s="35" t="str">
        <f t="shared" si="7"/>
        <v>COMUN-5 Community manager </v>
      </c>
    </row>
    <row r="220" spans="1:5" ht="12.75" x14ac:dyDescent="0.2">
      <c r="A220" s="34" t="s">
        <v>1236</v>
      </c>
      <c r="B220" s="34">
        <v>6</v>
      </c>
      <c r="C220" s="34" t="str">
        <f t="shared" si="6"/>
        <v>COMUN-6</v>
      </c>
      <c r="D220" s="34" t="s">
        <v>1242</v>
      </c>
      <c r="E220" s="35" t="str">
        <f t="shared" si="7"/>
        <v>COMUN-6 Diseñador Senior </v>
      </c>
    </row>
    <row r="221" spans="1:5" ht="12.75" x14ac:dyDescent="0.2">
      <c r="A221" s="34" t="s">
        <v>1236</v>
      </c>
      <c r="B221" s="34">
        <v>7</v>
      </c>
      <c r="C221" s="34" t="str">
        <f t="shared" si="6"/>
        <v>COMUN-7</v>
      </c>
      <c r="D221" s="34" t="s">
        <v>1243</v>
      </c>
      <c r="E221" s="35" t="str">
        <f t="shared" si="7"/>
        <v>COMUN-7 Audiovisual Senior  </v>
      </c>
    </row>
    <row r="222" spans="1:5" ht="12.75" x14ac:dyDescent="0.2">
      <c r="A222" s="34" t="s">
        <v>1244</v>
      </c>
      <c r="B222" s="34">
        <v>0</v>
      </c>
      <c r="C222" s="34" t="str">
        <f t="shared" si="6"/>
        <v>STH-0</v>
      </c>
      <c r="D222" s="34" t="s">
        <v>1017</v>
      </c>
      <c r="E222" s="35" t="str">
        <f t="shared" si="7"/>
        <v>STH-0 Apoyo transversal</v>
      </c>
    </row>
    <row r="223" spans="1:5" ht="12.75" x14ac:dyDescent="0.2">
      <c r="A223" s="34" t="s">
        <v>1245</v>
      </c>
      <c r="B223" s="34">
        <v>0</v>
      </c>
      <c r="C223" s="34" t="str">
        <f t="shared" si="6"/>
        <v>SAF-0</v>
      </c>
      <c r="D223" s="34" t="s">
        <v>1246</v>
      </c>
      <c r="E223" s="35" t="str">
        <f t="shared" si="7"/>
        <v>SAF-0 Por definir</v>
      </c>
    </row>
    <row r="224" spans="1:5" ht="12.75" x14ac:dyDescent="0.2">
      <c r="A224" s="34" t="s">
        <v>1247</v>
      </c>
      <c r="B224" s="34">
        <v>0</v>
      </c>
      <c r="C224" s="34" t="str">
        <f t="shared" si="6"/>
        <v>COMER-0</v>
      </c>
      <c r="D224" s="34" t="s">
        <v>1246</v>
      </c>
      <c r="E224" s="35" t="str">
        <f t="shared" si="7"/>
        <v>COMER-0 Por definir</v>
      </c>
    </row>
    <row r="225" spans="1:5" ht="12.75" x14ac:dyDescent="0.2">
      <c r="A225" s="34" t="s">
        <v>1248</v>
      </c>
      <c r="B225" s="34">
        <v>0</v>
      </c>
      <c r="C225" s="34" t="str">
        <f t="shared" si="6"/>
        <v>OAJ-0</v>
      </c>
      <c r="D225" s="34" t="s">
        <v>1246</v>
      </c>
      <c r="E225" s="35" t="str">
        <f t="shared" si="7"/>
        <v>OAJ-0 Por definir</v>
      </c>
    </row>
    <row r="226" spans="1:5" ht="12.75" x14ac:dyDescent="0.2">
      <c r="A226" s="34" t="s">
        <v>1249</v>
      </c>
      <c r="B226" s="34">
        <v>0</v>
      </c>
      <c r="C226" s="34" t="str">
        <f t="shared" si="6"/>
        <v>DIP-0</v>
      </c>
      <c r="D226" s="34" t="s">
        <v>1246</v>
      </c>
      <c r="E226" s="35" t="str">
        <f t="shared" si="7"/>
        <v>DIP-0 Por definir</v>
      </c>
    </row>
    <row r="227" spans="1:5" ht="12.75" x14ac:dyDescent="0.2"/>
    <row r="228" spans="1:5" 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57"/>
  <sheetViews>
    <sheetView topLeftCell="F1" zoomScale="55" zoomScaleNormal="55" workbookViewId="0">
      <selection activeCell="I25" sqref="I25:I28"/>
    </sheetView>
  </sheetViews>
  <sheetFormatPr baseColWidth="10" defaultColWidth="11.42578125" defaultRowHeight="15" x14ac:dyDescent="0.2"/>
  <cols>
    <col min="1" max="2" width="41.140625" style="93" customWidth="1"/>
    <col min="3" max="3" width="11.5703125" style="51" bestFit="1" customWidth="1"/>
    <col min="4" max="4" width="19.28515625" style="51" customWidth="1"/>
    <col min="5" max="5" width="14.85546875" style="94" bestFit="1" customWidth="1"/>
    <col min="6" max="6" width="131" style="95" bestFit="1" customWidth="1"/>
    <col min="7" max="7" width="16.140625" style="96" customWidth="1"/>
    <col min="8" max="8" width="18.140625" style="96" customWidth="1"/>
    <col min="9" max="9" width="11.5703125" style="96" bestFit="1" customWidth="1"/>
    <col min="10" max="10" width="16.140625" style="96" customWidth="1"/>
    <col min="11" max="11" width="27.140625" style="96" customWidth="1"/>
    <col min="12" max="12" width="22.5703125" style="96" customWidth="1"/>
    <col min="13" max="13" width="26.5703125" style="100" customWidth="1"/>
    <col min="14" max="14" width="30.42578125" style="100" customWidth="1"/>
    <col min="15" max="15" width="15" style="96" customWidth="1"/>
    <col min="16" max="16" width="11.42578125" style="96"/>
    <col min="17" max="17" width="11.5703125" style="96" bestFit="1" customWidth="1"/>
    <col min="18" max="18" width="21.7109375" style="96" customWidth="1"/>
    <col min="19" max="19" width="13.85546875" style="96" customWidth="1"/>
    <col min="20" max="20" width="14.42578125" style="96" customWidth="1"/>
    <col min="21" max="21" width="11.42578125" style="96"/>
    <col min="22" max="22" width="17.28515625" style="96" customWidth="1"/>
    <col min="23" max="23" width="25" style="96" customWidth="1"/>
    <col min="24" max="24" width="15.7109375" style="96" customWidth="1"/>
    <col min="25" max="25" width="14.42578125" style="96" customWidth="1"/>
    <col min="26" max="26" width="11.42578125" style="96"/>
    <col min="27" max="27" width="22.42578125" style="96" customWidth="1"/>
    <col min="28" max="28" width="15.140625" style="96" customWidth="1"/>
    <col min="29" max="29" width="18.85546875" style="96" customWidth="1"/>
    <col min="30" max="30" width="15.42578125" style="96" customWidth="1"/>
    <col min="31" max="31" width="15.28515625" style="96" customWidth="1"/>
    <col min="32" max="32" width="23.42578125" style="96" customWidth="1"/>
    <col min="33" max="16384" width="11.42578125" style="51"/>
  </cols>
  <sheetData>
    <row r="1" spans="1:32" ht="90" x14ac:dyDescent="0.2">
      <c r="A1" s="56" t="s">
        <v>19</v>
      </c>
      <c r="B1" s="55" t="s">
        <v>20</v>
      </c>
      <c r="C1" s="52" t="s">
        <v>21</v>
      </c>
      <c r="D1" s="53" t="s">
        <v>22</v>
      </c>
      <c r="E1" s="58" t="s">
        <v>23</v>
      </c>
      <c r="F1" s="57" t="s">
        <v>24</v>
      </c>
      <c r="G1" s="53" t="s">
        <v>25</v>
      </c>
      <c r="H1" s="53" t="s">
        <v>26</v>
      </c>
      <c r="I1" s="53" t="s">
        <v>27</v>
      </c>
      <c r="J1" s="53" t="s">
        <v>28</v>
      </c>
      <c r="K1" s="53" t="s">
        <v>29</v>
      </c>
      <c r="L1" s="53" t="s">
        <v>30</v>
      </c>
      <c r="M1" s="97" t="s">
        <v>31</v>
      </c>
      <c r="N1" s="97" t="s">
        <v>32</v>
      </c>
      <c r="O1" s="53" t="s">
        <v>33</v>
      </c>
      <c r="P1" s="53" t="s">
        <v>34</v>
      </c>
      <c r="Q1" s="53" t="s">
        <v>35</v>
      </c>
      <c r="R1" s="53" t="s">
        <v>36</v>
      </c>
      <c r="S1" s="53" t="s">
        <v>37</v>
      </c>
      <c r="T1" s="53" t="s">
        <v>38</v>
      </c>
      <c r="U1" s="53" t="s">
        <v>39</v>
      </c>
      <c r="V1" s="53" t="s">
        <v>40</v>
      </c>
      <c r="W1" s="53" t="s">
        <v>41</v>
      </c>
      <c r="X1" s="53" t="s">
        <v>42</v>
      </c>
      <c r="Y1" s="53" t="s">
        <v>43</v>
      </c>
      <c r="Z1" s="53" t="s">
        <v>44</v>
      </c>
      <c r="AA1" s="102" t="s">
        <v>45</v>
      </c>
      <c r="AB1" s="102" t="s">
        <v>46</v>
      </c>
      <c r="AC1" s="102" t="s">
        <v>47</v>
      </c>
      <c r="AD1" s="102" t="s">
        <v>48</v>
      </c>
      <c r="AE1" s="102" t="s">
        <v>49</v>
      </c>
      <c r="AF1" s="103" t="s">
        <v>50</v>
      </c>
    </row>
    <row r="2" spans="1:32" s="101" customFormat="1" ht="45" customHeight="1" x14ac:dyDescent="0.2">
      <c r="A2" s="104" t="s">
        <v>11</v>
      </c>
      <c r="B2" s="104" t="s">
        <v>51</v>
      </c>
      <c r="C2" s="105">
        <v>1</v>
      </c>
      <c r="D2" s="105" t="s">
        <v>4</v>
      </c>
      <c r="E2" s="106">
        <v>72102900</v>
      </c>
      <c r="F2" s="107" t="s">
        <v>52</v>
      </c>
      <c r="G2" s="105" t="s">
        <v>53</v>
      </c>
      <c r="H2" s="105" t="s">
        <v>53</v>
      </c>
      <c r="I2" s="105">
        <v>80</v>
      </c>
      <c r="J2" s="105" t="s">
        <v>54</v>
      </c>
      <c r="K2" s="106" t="s">
        <v>55</v>
      </c>
      <c r="L2" s="108" t="s">
        <v>56</v>
      </c>
      <c r="M2" s="109">
        <v>200000000</v>
      </c>
      <c r="N2" s="109">
        <v>200000000</v>
      </c>
      <c r="O2" s="105" t="s">
        <v>57</v>
      </c>
      <c r="P2" s="104" t="s">
        <v>58</v>
      </c>
      <c r="Q2" s="105">
        <v>1</v>
      </c>
      <c r="R2" s="105" t="s">
        <v>59</v>
      </c>
      <c r="S2" s="108" t="s">
        <v>60</v>
      </c>
      <c r="T2" s="108" t="s">
        <v>61</v>
      </c>
      <c r="U2" s="108" t="s">
        <v>62</v>
      </c>
      <c r="V2" s="108" t="s">
        <v>63</v>
      </c>
      <c r="W2" s="108" t="s">
        <v>64</v>
      </c>
      <c r="X2" s="110" t="s">
        <v>65</v>
      </c>
      <c r="Y2" s="110" t="s">
        <v>66</v>
      </c>
      <c r="Z2" s="110" t="s">
        <v>65</v>
      </c>
      <c r="AA2" s="111" t="s">
        <v>67</v>
      </c>
      <c r="AB2" s="110" t="s">
        <v>68</v>
      </c>
      <c r="AC2" s="110" t="s">
        <v>69</v>
      </c>
      <c r="AD2" s="111" t="s">
        <v>58</v>
      </c>
      <c r="AE2" s="110" t="s">
        <v>70</v>
      </c>
      <c r="AF2" s="111" t="s">
        <v>58</v>
      </c>
    </row>
    <row r="3" spans="1:32" s="101" customFormat="1" ht="45" customHeight="1" x14ac:dyDescent="0.2">
      <c r="A3" s="104" t="s">
        <v>11</v>
      </c>
      <c r="B3" s="104" t="s">
        <v>10</v>
      </c>
      <c r="C3" s="105">
        <v>2</v>
      </c>
      <c r="D3" s="105" t="s">
        <v>4</v>
      </c>
      <c r="E3" s="105">
        <v>25172504</v>
      </c>
      <c r="F3" s="107" t="s">
        <v>71</v>
      </c>
      <c r="G3" s="105" t="s">
        <v>53</v>
      </c>
      <c r="H3" s="105" t="s">
        <v>53</v>
      </c>
      <c r="I3" s="105">
        <v>80</v>
      </c>
      <c r="J3" s="105" t="s">
        <v>54</v>
      </c>
      <c r="K3" s="106" t="s">
        <v>72</v>
      </c>
      <c r="L3" s="108" t="s">
        <v>56</v>
      </c>
      <c r="M3" s="112">
        <v>3200000</v>
      </c>
      <c r="N3" s="112">
        <v>3200000</v>
      </c>
      <c r="O3" s="105" t="s">
        <v>57</v>
      </c>
      <c r="P3" s="104" t="s">
        <v>58</v>
      </c>
      <c r="Q3" s="105">
        <v>1</v>
      </c>
      <c r="R3" s="105" t="s">
        <v>73</v>
      </c>
      <c r="S3" s="108" t="s">
        <v>74</v>
      </c>
      <c r="T3" s="108" t="s">
        <v>75</v>
      </c>
      <c r="U3" s="108" t="s">
        <v>75</v>
      </c>
      <c r="V3" s="108" t="s">
        <v>76</v>
      </c>
      <c r="W3" s="108" t="s">
        <v>58</v>
      </c>
      <c r="X3" s="108" t="s">
        <v>58</v>
      </c>
      <c r="Y3" s="108" t="s">
        <v>58</v>
      </c>
      <c r="Z3" s="108" t="s">
        <v>58</v>
      </c>
      <c r="AA3" s="105" t="s">
        <v>77</v>
      </c>
      <c r="AB3" s="108" t="s">
        <v>78</v>
      </c>
      <c r="AC3" s="108" t="s">
        <v>69</v>
      </c>
      <c r="AD3" s="105" t="s">
        <v>58</v>
      </c>
      <c r="AE3" s="104" t="s">
        <v>79</v>
      </c>
      <c r="AF3" s="105" t="s">
        <v>58</v>
      </c>
    </row>
    <row r="4" spans="1:32" s="101" customFormat="1" ht="45" customHeight="1" x14ac:dyDescent="0.2">
      <c r="A4" s="104" t="s">
        <v>11</v>
      </c>
      <c r="B4" s="104" t="s">
        <v>51</v>
      </c>
      <c r="C4" s="105">
        <v>3</v>
      </c>
      <c r="D4" s="105" t="s">
        <v>3</v>
      </c>
      <c r="E4" s="105">
        <v>80161501</v>
      </c>
      <c r="F4" s="107" t="s">
        <v>80</v>
      </c>
      <c r="G4" s="105" t="s">
        <v>81</v>
      </c>
      <c r="H4" s="105" t="s">
        <v>81</v>
      </c>
      <c r="I4" s="105">
        <v>135</v>
      </c>
      <c r="J4" s="105" t="s">
        <v>54</v>
      </c>
      <c r="K4" s="108" t="s">
        <v>82</v>
      </c>
      <c r="L4" s="108" t="s">
        <v>56</v>
      </c>
      <c r="M4" s="112">
        <v>31907146.5</v>
      </c>
      <c r="N4" s="112">
        <v>31907146.5</v>
      </c>
      <c r="O4" s="105" t="s">
        <v>57</v>
      </c>
      <c r="P4" s="104" t="s">
        <v>58</v>
      </c>
      <c r="Q4" s="105">
        <v>1</v>
      </c>
      <c r="R4" s="105" t="s">
        <v>73</v>
      </c>
      <c r="S4" s="108" t="s">
        <v>60</v>
      </c>
      <c r="T4" s="108" t="s">
        <v>83</v>
      </c>
      <c r="U4" s="108" t="s">
        <v>62</v>
      </c>
      <c r="V4" s="108" t="s">
        <v>63</v>
      </c>
      <c r="W4" s="108" t="s">
        <v>58</v>
      </c>
      <c r="X4" s="108" t="s">
        <v>58</v>
      </c>
      <c r="Y4" s="108" t="s">
        <v>58</v>
      </c>
      <c r="Z4" s="108" t="s">
        <v>58</v>
      </c>
      <c r="AA4" s="105" t="s">
        <v>58</v>
      </c>
      <c r="AB4" s="105" t="s">
        <v>58</v>
      </c>
      <c r="AC4" s="105" t="s">
        <v>58</v>
      </c>
      <c r="AD4" s="105" t="s">
        <v>58</v>
      </c>
      <c r="AE4" s="105" t="s">
        <v>58</v>
      </c>
      <c r="AF4" s="105" t="s">
        <v>58</v>
      </c>
    </row>
    <row r="5" spans="1:32" s="101" customFormat="1" ht="45" customHeight="1" x14ac:dyDescent="0.2">
      <c r="A5" s="104" t="s">
        <v>11</v>
      </c>
      <c r="B5" s="104" t="s">
        <v>51</v>
      </c>
      <c r="C5" s="105">
        <v>4</v>
      </c>
      <c r="D5" s="105" t="s">
        <v>4</v>
      </c>
      <c r="E5" s="105">
        <v>80161501</v>
      </c>
      <c r="F5" s="107" t="s">
        <v>84</v>
      </c>
      <c r="G5" s="105" t="s">
        <v>53</v>
      </c>
      <c r="H5" s="105" t="s">
        <v>53</v>
      </c>
      <c r="I5" s="105">
        <v>75</v>
      </c>
      <c r="J5" s="105" t="s">
        <v>54</v>
      </c>
      <c r="K5" s="108" t="s">
        <v>82</v>
      </c>
      <c r="L5" s="108" t="s">
        <v>56</v>
      </c>
      <c r="M5" s="112">
        <v>11307927.5</v>
      </c>
      <c r="N5" s="112">
        <v>11307927.5</v>
      </c>
      <c r="O5" s="105" t="s">
        <v>57</v>
      </c>
      <c r="P5" s="104" t="s">
        <v>58</v>
      </c>
      <c r="Q5" s="105">
        <v>1</v>
      </c>
      <c r="R5" s="105" t="s">
        <v>73</v>
      </c>
      <c r="S5" s="108" t="s">
        <v>60</v>
      </c>
      <c r="T5" s="108" t="s">
        <v>83</v>
      </c>
      <c r="U5" s="108" t="s">
        <v>62</v>
      </c>
      <c r="V5" s="108" t="s">
        <v>63</v>
      </c>
      <c r="W5" s="108" t="s">
        <v>58</v>
      </c>
      <c r="X5" s="108" t="s">
        <v>58</v>
      </c>
      <c r="Y5" s="108" t="s">
        <v>58</v>
      </c>
      <c r="Z5" s="108" t="s">
        <v>58</v>
      </c>
      <c r="AA5" s="111" t="s">
        <v>85</v>
      </c>
      <c r="AB5" s="108" t="s">
        <v>78</v>
      </c>
      <c r="AC5" s="108" t="s">
        <v>69</v>
      </c>
      <c r="AD5" s="105" t="s">
        <v>58</v>
      </c>
      <c r="AE5" s="104" t="s">
        <v>79</v>
      </c>
      <c r="AF5" s="105" t="s">
        <v>86</v>
      </c>
    </row>
    <row r="6" spans="1:32" s="101" customFormat="1" ht="45" customHeight="1" x14ac:dyDescent="0.2">
      <c r="A6" s="104" t="s">
        <v>11</v>
      </c>
      <c r="B6" s="104" t="s">
        <v>51</v>
      </c>
      <c r="C6" s="105">
        <v>5</v>
      </c>
      <c r="D6" s="105" t="s">
        <v>4</v>
      </c>
      <c r="E6" s="105">
        <v>80161501</v>
      </c>
      <c r="F6" s="107" t="s">
        <v>87</v>
      </c>
      <c r="G6" s="105" t="s">
        <v>53</v>
      </c>
      <c r="H6" s="105" t="s">
        <v>53</v>
      </c>
      <c r="I6" s="105">
        <v>75</v>
      </c>
      <c r="J6" s="105" t="s">
        <v>54</v>
      </c>
      <c r="K6" s="108" t="s">
        <v>82</v>
      </c>
      <c r="L6" s="108" t="s">
        <v>56</v>
      </c>
      <c r="M6" s="112">
        <v>9654815</v>
      </c>
      <c r="N6" s="112">
        <v>9654815</v>
      </c>
      <c r="O6" s="105" t="s">
        <v>57</v>
      </c>
      <c r="P6" s="104" t="s">
        <v>58</v>
      </c>
      <c r="Q6" s="105">
        <v>1</v>
      </c>
      <c r="R6" s="105" t="s">
        <v>73</v>
      </c>
      <c r="S6" s="108" t="s">
        <v>60</v>
      </c>
      <c r="T6" s="108" t="s">
        <v>83</v>
      </c>
      <c r="U6" s="108" t="s">
        <v>62</v>
      </c>
      <c r="V6" s="108" t="s">
        <v>63</v>
      </c>
      <c r="W6" s="108" t="s">
        <v>58</v>
      </c>
      <c r="X6" s="108" t="s">
        <v>58</v>
      </c>
      <c r="Y6" s="108" t="s">
        <v>58</v>
      </c>
      <c r="Z6" s="108" t="s">
        <v>58</v>
      </c>
      <c r="AA6" s="110" t="s">
        <v>85</v>
      </c>
      <c r="AB6" s="108" t="s">
        <v>78</v>
      </c>
      <c r="AC6" s="108" t="s">
        <v>69</v>
      </c>
      <c r="AD6" s="105" t="s">
        <v>58</v>
      </c>
      <c r="AE6" s="104" t="s">
        <v>79</v>
      </c>
      <c r="AF6" s="105" t="s">
        <v>86</v>
      </c>
    </row>
    <row r="7" spans="1:32" s="101" customFormat="1" ht="45" customHeight="1" x14ac:dyDescent="0.2">
      <c r="A7" s="104" t="s">
        <v>11</v>
      </c>
      <c r="B7" s="104" t="s">
        <v>51</v>
      </c>
      <c r="C7" s="105">
        <v>6</v>
      </c>
      <c r="D7" s="105" t="s">
        <v>4</v>
      </c>
      <c r="E7" s="105">
        <v>80161501</v>
      </c>
      <c r="F7" s="107" t="s">
        <v>88</v>
      </c>
      <c r="G7" s="105" t="s">
        <v>53</v>
      </c>
      <c r="H7" s="105" t="s">
        <v>53</v>
      </c>
      <c r="I7" s="105">
        <v>75</v>
      </c>
      <c r="J7" s="105" t="s">
        <v>54</v>
      </c>
      <c r="K7" s="108" t="s">
        <v>82</v>
      </c>
      <c r="L7" s="108" t="s">
        <v>56</v>
      </c>
      <c r="M7" s="112">
        <v>9654815</v>
      </c>
      <c r="N7" s="112">
        <v>9654815</v>
      </c>
      <c r="O7" s="105" t="s">
        <v>57</v>
      </c>
      <c r="P7" s="104" t="s">
        <v>58</v>
      </c>
      <c r="Q7" s="105">
        <v>1</v>
      </c>
      <c r="R7" s="105" t="s">
        <v>73</v>
      </c>
      <c r="S7" s="108" t="s">
        <v>60</v>
      </c>
      <c r="T7" s="108" t="s">
        <v>83</v>
      </c>
      <c r="U7" s="108" t="s">
        <v>62</v>
      </c>
      <c r="V7" s="108" t="s">
        <v>63</v>
      </c>
      <c r="W7" s="108" t="s">
        <v>58</v>
      </c>
      <c r="X7" s="108" t="s">
        <v>58</v>
      </c>
      <c r="Y7" s="108" t="s">
        <v>58</v>
      </c>
      <c r="Z7" s="108" t="s">
        <v>58</v>
      </c>
      <c r="AA7" s="111" t="s">
        <v>85</v>
      </c>
      <c r="AB7" s="108" t="s">
        <v>78</v>
      </c>
      <c r="AC7" s="108" t="s">
        <v>69</v>
      </c>
      <c r="AD7" s="105" t="s">
        <v>58</v>
      </c>
      <c r="AE7" s="104" t="s">
        <v>79</v>
      </c>
      <c r="AF7" s="105" t="s">
        <v>86</v>
      </c>
    </row>
    <row r="8" spans="1:32" s="101" customFormat="1" ht="45" customHeight="1" x14ac:dyDescent="0.2">
      <c r="A8" s="104" t="s">
        <v>11</v>
      </c>
      <c r="B8" s="104" t="s">
        <v>51</v>
      </c>
      <c r="C8" s="105">
        <v>7</v>
      </c>
      <c r="D8" s="105" t="s">
        <v>4</v>
      </c>
      <c r="E8" s="111">
        <v>80161501</v>
      </c>
      <c r="F8" s="113" t="s">
        <v>89</v>
      </c>
      <c r="G8" s="111" t="s">
        <v>53</v>
      </c>
      <c r="H8" s="111" t="s">
        <v>53</v>
      </c>
      <c r="I8" s="111">
        <v>75</v>
      </c>
      <c r="J8" s="111" t="s">
        <v>54</v>
      </c>
      <c r="K8" s="110" t="s">
        <v>82</v>
      </c>
      <c r="L8" s="110" t="s">
        <v>56</v>
      </c>
      <c r="M8" s="114">
        <v>17500000</v>
      </c>
      <c r="N8" s="114">
        <v>17500000</v>
      </c>
      <c r="O8" s="105" t="s">
        <v>57</v>
      </c>
      <c r="P8" s="104" t="s">
        <v>58</v>
      </c>
      <c r="Q8" s="111">
        <v>1</v>
      </c>
      <c r="R8" s="111" t="s">
        <v>73</v>
      </c>
      <c r="S8" s="110" t="s">
        <v>60</v>
      </c>
      <c r="T8" s="110" t="s">
        <v>83</v>
      </c>
      <c r="U8" s="110" t="s">
        <v>62</v>
      </c>
      <c r="V8" s="110" t="s">
        <v>63</v>
      </c>
      <c r="W8" s="110" t="s">
        <v>58</v>
      </c>
      <c r="X8" s="110" t="s">
        <v>58</v>
      </c>
      <c r="Y8" s="110" t="s">
        <v>58</v>
      </c>
      <c r="Z8" s="110" t="s">
        <v>58</v>
      </c>
      <c r="AA8" s="110" t="s">
        <v>85</v>
      </c>
      <c r="AB8" s="110" t="s">
        <v>78</v>
      </c>
      <c r="AC8" s="110" t="s">
        <v>69</v>
      </c>
      <c r="AD8" s="111" t="s">
        <v>58</v>
      </c>
      <c r="AE8" s="110" t="s">
        <v>79</v>
      </c>
      <c r="AF8" s="111" t="s">
        <v>86</v>
      </c>
    </row>
    <row r="9" spans="1:32" s="101" customFormat="1" ht="45" customHeight="1" x14ac:dyDescent="0.2">
      <c r="A9" s="104" t="s">
        <v>11</v>
      </c>
      <c r="B9" s="104" t="s">
        <v>51</v>
      </c>
      <c r="C9" s="105">
        <v>8</v>
      </c>
      <c r="D9" s="105" t="s">
        <v>4</v>
      </c>
      <c r="E9" s="111">
        <v>80161501</v>
      </c>
      <c r="F9" s="113" t="s">
        <v>90</v>
      </c>
      <c r="G9" s="111" t="s">
        <v>53</v>
      </c>
      <c r="H9" s="111" t="s">
        <v>53</v>
      </c>
      <c r="I9" s="111">
        <v>75</v>
      </c>
      <c r="J9" s="111" t="s">
        <v>54</v>
      </c>
      <c r="K9" s="110" t="s">
        <v>82</v>
      </c>
      <c r="L9" s="110" t="s">
        <v>56</v>
      </c>
      <c r="M9" s="114">
        <v>13198722.5</v>
      </c>
      <c r="N9" s="114">
        <v>13198722.5</v>
      </c>
      <c r="O9" s="105" t="s">
        <v>57</v>
      </c>
      <c r="P9" s="104" t="s">
        <v>58</v>
      </c>
      <c r="Q9" s="111">
        <v>1</v>
      </c>
      <c r="R9" s="111" t="s">
        <v>73</v>
      </c>
      <c r="S9" s="110" t="s">
        <v>60</v>
      </c>
      <c r="T9" s="110" t="s">
        <v>83</v>
      </c>
      <c r="U9" s="110" t="s">
        <v>62</v>
      </c>
      <c r="V9" s="110" t="s">
        <v>63</v>
      </c>
      <c r="W9" s="110" t="s">
        <v>58</v>
      </c>
      <c r="X9" s="110" t="s">
        <v>58</v>
      </c>
      <c r="Y9" s="110" t="s">
        <v>58</v>
      </c>
      <c r="Z9" s="110" t="s">
        <v>58</v>
      </c>
      <c r="AA9" s="110" t="s">
        <v>85</v>
      </c>
      <c r="AB9" s="110" t="s">
        <v>78</v>
      </c>
      <c r="AC9" s="110" t="s">
        <v>69</v>
      </c>
      <c r="AD9" s="111" t="s">
        <v>58</v>
      </c>
      <c r="AE9" s="110" t="s">
        <v>79</v>
      </c>
      <c r="AF9" s="111" t="s">
        <v>86</v>
      </c>
    </row>
    <row r="10" spans="1:32" s="101" customFormat="1" ht="45" customHeight="1" x14ac:dyDescent="0.2">
      <c r="A10" s="104" t="s">
        <v>11</v>
      </c>
      <c r="B10" s="104" t="s">
        <v>51</v>
      </c>
      <c r="C10" s="105">
        <v>9</v>
      </c>
      <c r="D10" s="111" t="s">
        <v>3</v>
      </c>
      <c r="E10" s="111">
        <v>41111507</v>
      </c>
      <c r="F10" s="113" t="s">
        <v>91</v>
      </c>
      <c r="G10" s="111" t="s">
        <v>92</v>
      </c>
      <c r="H10" s="111" t="s">
        <v>92</v>
      </c>
      <c r="I10" s="111">
        <v>3</v>
      </c>
      <c r="J10" s="111" t="s">
        <v>93</v>
      </c>
      <c r="K10" s="106" t="s">
        <v>72</v>
      </c>
      <c r="L10" s="110" t="s">
        <v>56</v>
      </c>
      <c r="M10" s="114">
        <v>1400000</v>
      </c>
      <c r="N10" s="114">
        <v>1400000</v>
      </c>
      <c r="O10" s="105" t="s">
        <v>57</v>
      </c>
      <c r="P10" s="104" t="s">
        <v>58</v>
      </c>
      <c r="Q10" s="111">
        <v>1</v>
      </c>
      <c r="R10" s="105" t="s">
        <v>59</v>
      </c>
      <c r="S10" s="110" t="s">
        <v>60</v>
      </c>
      <c r="T10" s="110" t="s">
        <v>94</v>
      </c>
      <c r="U10" s="110" t="s">
        <v>62</v>
      </c>
      <c r="V10" s="110" t="s">
        <v>63</v>
      </c>
      <c r="W10" s="110" t="s">
        <v>95</v>
      </c>
      <c r="X10" s="110" t="s">
        <v>96</v>
      </c>
      <c r="Y10" s="110" t="s">
        <v>97</v>
      </c>
      <c r="Z10" s="110" t="s">
        <v>96</v>
      </c>
      <c r="AA10" s="111" t="s">
        <v>58</v>
      </c>
      <c r="AB10" s="110" t="s">
        <v>58</v>
      </c>
      <c r="AC10" s="110" t="s">
        <v>58</v>
      </c>
      <c r="AD10" s="111" t="s">
        <v>58</v>
      </c>
      <c r="AE10" s="115" t="s">
        <v>58</v>
      </c>
      <c r="AF10" s="111" t="s">
        <v>58</v>
      </c>
    </row>
    <row r="11" spans="1:32" s="101" customFormat="1" ht="45" customHeight="1" x14ac:dyDescent="0.2">
      <c r="A11" s="104" t="s">
        <v>11</v>
      </c>
      <c r="B11" s="104" t="s">
        <v>51</v>
      </c>
      <c r="C11" s="105">
        <v>10</v>
      </c>
      <c r="D11" s="105" t="s">
        <v>4</v>
      </c>
      <c r="E11" s="111">
        <v>41111507</v>
      </c>
      <c r="F11" s="113" t="s">
        <v>91</v>
      </c>
      <c r="G11" s="111" t="s">
        <v>53</v>
      </c>
      <c r="H11" s="111" t="s">
        <v>53</v>
      </c>
      <c r="I11" s="111">
        <v>75</v>
      </c>
      <c r="J11" s="111" t="s">
        <v>54</v>
      </c>
      <c r="K11" s="106" t="s">
        <v>72</v>
      </c>
      <c r="L11" s="110" t="s">
        <v>56</v>
      </c>
      <c r="M11" s="114">
        <v>2400000</v>
      </c>
      <c r="N11" s="114">
        <v>2400000</v>
      </c>
      <c r="O11" s="105" t="s">
        <v>57</v>
      </c>
      <c r="P11" s="104" t="s">
        <v>58</v>
      </c>
      <c r="Q11" s="111">
        <v>1</v>
      </c>
      <c r="R11" s="105" t="s">
        <v>59</v>
      </c>
      <c r="S11" s="110" t="s">
        <v>60</v>
      </c>
      <c r="T11" s="110" t="s">
        <v>94</v>
      </c>
      <c r="U11" s="110" t="s">
        <v>62</v>
      </c>
      <c r="V11" s="110" t="s">
        <v>63</v>
      </c>
      <c r="W11" s="110" t="s">
        <v>95</v>
      </c>
      <c r="X11" s="110" t="s">
        <v>96</v>
      </c>
      <c r="Y11" s="110" t="s">
        <v>97</v>
      </c>
      <c r="Z11" s="110" t="s">
        <v>96</v>
      </c>
      <c r="AA11" s="111" t="s">
        <v>98</v>
      </c>
      <c r="AB11" s="110" t="s">
        <v>68</v>
      </c>
      <c r="AC11" s="110" t="s">
        <v>69</v>
      </c>
      <c r="AD11" s="111" t="s">
        <v>58</v>
      </c>
      <c r="AE11" s="110" t="s">
        <v>99</v>
      </c>
      <c r="AF11" s="111" t="s">
        <v>58</v>
      </c>
    </row>
    <row r="12" spans="1:32" s="101" customFormat="1" ht="45" customHeight="1" x14ac:dyDescent="0.2">
      <c r="A12" s="116" t="s">
        <v>7</v>
      </c>
      <c r="B12" s="116" t="s">
        <v>7</v>
      </c>
      <c r="C12" s="105">
        <v>11</v>
      </c>
      <c r="D12" s="105" t="s">
        <v>4</v>
      </c>
      <c r="E12" s="116">
        <v>80111701</v>
      </c>
      <c r="F12" s="118" t="s">
        <v>100</v>
      </c>
      <c r="G12" s="117" t="s">
        <v>101</v>
      </c>
      <c r="H12" s="117" t="s">
        <v>101</v>
      </c>
      <c r="I12" s="116">
        <v>2</v>
      </c>
      <c r="J12" s="111" t="s">
        <v>93</v>
      </c>
      <c r="K12" s="117" t="s">
        <v>82</v>
      </c>
      <c r="L12" s="117" t="s">
        <v>56</v>
      </c>
      <c r="M12" s="109">
        <v>23387736</v>
      </c>
      <c r="N12" s="109">
        <v>23387736</v>
      </c>
      <c r="O12" s="105" t="s">
        <v>57</v>
      </c>
      <c r="P12" s="104" t="s">
        <v>58</v>
      </c>
      <c r="Q12" s="116">
        <v>1</v>
      </c>
      <c r="R12" s="105" t="s">
        <v>59</v>
      </c>
      <c r="S12" s="116" t="s">
        <v>102</v>
      </c>
      <c r="T12" s="116" t="s">
        <v>103</v>
      </c>
      <c r="U12" s="116" t="s">
        <v>62</v>
      </c>
      <c r="V12" s="116" t="s">
        <v>103</v>
      </c>
      <c r="W12" s="116" t="s">
        <v>104</v>
      </c>
      <c r="X12" s="116" t="s">
        <v>105</v>
      </c>
      <c r="Y12" s="116" t="s">
        <v>106</v>
      </c>
      <c r="Z12" s="116" t="s">
        <v>107</v>
      </c>
      <c r="AA12" s="116" t="s">
        <v>108</v>
      </c>
      <c r="AB12" s="116" t="s">
        <v>109</v>
      </c>
      <c r="AC12" s="116" t="s">
        <v>110</v>
      </c>
      <c r="AD12" s="116" t="s">
        <v>111</v>
      </c>
      <c r="AE12" s="116" t="s">
        <v>112</v>
      </c>
      <c r="AF12" s="116" t="s">
        <v>113</v>
      </c>
    </row>
    <row r="13" spans="1:32" s="101" customFormat="1" ht="45" customHeight="1" x14ac:dyDescent="0.2">
      <c r="A13" s="116" t="s">
        <v>7</v>
      </c>
      <c r="B13" s="116" t="s">
        <v>7</v>
      </c>
      <c r="C13" s="105">
        <v>12</v>
      </c>
      <c r="D13" s="105" t="s">
        <v>4</v>
      </c>
      <c r="E13" s="116">
        <v>80111701</v>
      </c>
      <c r="F13" s="118" t="s">
        <v>114</v>
      </c>
      <c r="G13" s="117" t="s">
        <v>101</v>
      </c>
      <c r="H13" s="117" t="s">
        <v>101</v>
      </c>
      <c r="I13" s="116">
        <v>2</v>
      </c>
      <c r="J13" s="111" t="s">
        <v>93</v>
      </c>
      <c r="K13" s="117" t="s">
        <v>82</v>
      </c>
      <c r="L13" s="117" t="s">
        <v>56</v>
      </c>
      <c r="M13" s="109">
        <v>25843312</v>
      </c>
      <c r="N13" s="109">
        <v>25843312</v>
      </c>
      <c r="O13" s="105" t="s">
        <v>57</v>
      </c>
      <c r="P13" s="104" t="s">
        <v>58</v>
      </c>
      <c r="Q13" s="116">
        <v>1</v>
      </c>
      <c r="R13" s="105" t="s">
        <v>59</v>
      </c>
      <c r="S13" s="116" t="s">
        <v>102</v>
      </c>
      <c r="T13" s="116" t="s">
        <v>103</v>
      </c>
      <c r="U13" s="116" t="s">
        <v>62</v>
      </c>
      <c r="V13" s="116" t="s">
        <v>103</v>
      </c>
      <c r="W13" s="116" t="s">
        <v>104</v>
      </c>
      <c r="X13" s="116" t="s">
        <v>105</v>
      </c>
      <c r="Y13" s="116" t="s">
        <v>106</v>
      </c>
      <c r="Z13" s="116" t="s">
        <v>107</v>
      </c>
      <c r="AA13" s="116" t="s">
        <v>108</v>
      </c>
      <c r="AB13" s="116" t="s">
        <v>109</v>
      </c>
      <c r="AC13" s="116" t="s">
        <v>110</v>
      </c>
      <c r="AD13" s="116" t="s">
        <v>115</v>
      </c>
      <c r="AE13" s="116" t="s">
        <v>112</v>
      </c>
      <c r="AF13" s="116" t="s">
        <v>116</v>
      </c>
    </row>
    <row r="14" spans="1:32" s="101" customFormat="1" ht="45" customHeight="1" x14ac:dyDescent="0.2">
      <c r="A14" s="104" t="s">
        <v>6</v>
      </c>
      <c r="B14" s="104" t="s">
        <v>6</v>
      </c>
      <c r="C14" s="105">
        <v>13</v>
      </c>
      <c r="D14" s="105" t="s">
        <v>4</v>
      </c>
      <c r="E14" s="115">
        <v>81101512</v>
      </c>
      <c r="F14" s="119" t="s">
        <v>117</v>
      </c>
      <c r="G14" s="105" t="s">
        <v>53</v>
      </c>
      <c r="H14" s="105" t="s">
        <v>53</v>
      </c>
      <c r="I14" s="115">
        <v>2</v>
      </c>
      <c r="J14" s="111" t="s">
        <v>93</v>
      </c>
      <c r="K14" s="115" t="s">
        <v>82</v>
      </c>
      <c r="L14" s="115" t="s">
        <v>56</v>
      </c>
      <c r="M14" s="120">
        <v>40000000</v>
      </c>
      <c r="N14" s="120">
        <v>40000000</v>
      </c>
      <c r="O14" s="105" t="s">
        <v>57</v>
      </c>
      <c r="P14" s="104" t="s">
        <v>58</v>
      </c>
      <c r="Q14" s="116">
        <v>1</v>
      </c>
      <c r="R14" s="105" t="s">
        <v>59</v>
      </c>
      <c r="S14" s="115" t="s">
        <v>6</v>
      </c>
      <c r="T14" s="115" t="s">
        <v>6</v>
      </c>
      <c r="U14" s="115" t="s">
        <v>62</v>
      </c>
      <c r="V14" s="115" t="s">
        <v>118</v>
      </c>
      <c r="W14" s="115" t="s">
        <v>104</v>
      </c>
      <c r="X14" s="115" t="s">
        <v>105</v>
      </c>
      <c r="Y14" s="115" t="s">
        <v>119</v>
      </c>
      <c r="Z14" s="115" t="s">
        <v>120</v>
      </c>
      <c r="AA14" s="104" t="s">
        <v>108</v>
      </c>
      <c r="AB14" s="104" t="s">
        <v>68</v>
      </c>
      <c r="AC14" s="104" t="s">
        <v>121</v>
      </c>
      <c r="AD14" s="104" t="s">
        <v>122</v>
      </c>
      <c r="AE14" s="115" t="s">
        <v>123</v>
      </c>
      <c r="AF14" s="117"/>
    </row>
    <row r="15" spans="1:32" s="101" customFormat="1" ht="45" customHeight="1" x14ac:dyDescent="0.2">
      <c r="A15" s="104" t="s">
        <v>6</v>
      </c>
      <c r="B15" s="104" t="s">
        <v>6</v>
      </c>
      <c r="C15" s="105">
        <v>14</v>
      </c>
      <c r="D15" s="105" t="s">
        <v>4</v>
      </c>
      <c r="E15" s="115">
        <v>81101512</v>
      </c>
      <c r="F15" s="119" t="s">
        <v>124</v>
      </c>
      <c r="G15" s="105" t="s">
        <v>53</v>
      </c>
      <c r="H15" s="105" t="s">
        <v>53</v>
      </c>
      <c r="I15" s="115">
        <v>2</v>
      </c>
      <c r="J15" s="111" t="s">
        <v>93</v>
      </c>
      <c r="K15" s="115" t="s">
        <v>125</v>
      </c>
      <c r="L15" s="115" t="s">
        <v>56</v>
      </c>
      <c r="M15" s="120">
        <v>300000000</v>
      </c>
      <c r="N15" s="120">
        <v>300000000</v>
      </c>
      <c r="O15" s="105" t="s">
        <v>57</v>
      </c>
      <c r="P15" s="104" t="s">
        <v>58</v>
      </c>
      <c r="Q15" s="116">
        <v>1</v>
      </c>
      <c r="R15" s="105" t="s">
        <v>59</v>
      </c>
      <c r="S15" s="115" t="s">
        <v>6</v>
      </c>
      <c r="T15" s="115" t="s">
        <v>6</v>
      </c>
      <c r="U15" s="115" t="s">
        <v>62</v>
      </c>
      <c r="V15" s="115" t="s">
        <v>118</v>
      </c>
      <c r="W15" s="115" t="s">
        <v>104</v>
      </c>
      <c r="X15" s="115" t="s">
        <v>105</v>
      </c>
      <c r="Y15" s="115" t="s">
        <v>119</v>
      </c>
      <c r="Z15" s="115" t="s">
        <v>120</v>
      </c>
      <c r="AA15" s="104" t="s">
        <v>108</v>
      </c>
      <c r="AB15" s="104" t="s">
        <v>68</v>
      </c>
      <c r="AC15" s="104" t="s">
        <v>121</v>
      </c>
      <c r="AD15" s="104" t="s">
        <v>122</v>
      </c>
      <c r="AE15" s="115" t="s">
        <v>123</v>
      </c>
      <c r="AF15" s="117"/>
    </row>
    <row r="16" spans="1:32" s="101" customFormat="1" ht="45" customHeight="1" x14ac:dyDescent="0.2">
      <c r="A16" s="104" t="s">
        <v>6</v>
      </c>
      <c r="B16" s="104" t="s">
        <v>6</v>
      </c>
      <c r="C16" s="105">
        <v>15</v>
      </c>
      <c r="D16" s="105" t="s">
        <v>4</v>
      </c>
      <c r="E16" s="115">
        <v>81101512</v>
      </c>
      <c r="F16" s="119" t="s">
        <v>126</v>
      </c>
      <c r="G16" s="105" t="s">
        <v>53</v>
      </c>
      <c r="H16" s="105" t="s">
        <v>53</v>
      </c>
      <c r="I16" s="115">
        <v>2</v>
      </c>
      <c r="J16" s="111" t="s">
        <v>93</v>
      </c>
      <c r="K16" s="115" t="s">
        <v>82</v>
      </c>
      <c r="L16" s="115" t="s">
        <v>56</v>
      </c>
      <c r="M16" s="120">
        <v>140000000</v>
      </c>
      <c r="N16" s="120">
        <v>140000000</v>
      </c>
      <c r="O16" s="105" t="s">
        <v>57</v>
      </c>
      <c r="P16" s="104" t="s">
        <v>58</v>
      </c>
      <c r="Q16" s="116">
        <v>1</v>
      </c>
      <c r="R16" s="105" t="s">
        <v>59</v>
      </c>
      <c r="S16" s="115" t="s">
        <v>6</v>
      </c>
      <c r="T16" s="115" t="s">
        <v>6</v>
      </c>
      <c r="U16" s="115" t="s">
        <v>62</v>
      </c>
      <c r="V16" s="115" t="s">
        <v>118</v>
      </c>
      <c r="W16" s="115" t="s">
        <v>104</v>
      </c>
      <c r="X16" s="115" t="s">
        <v>105</v>
      </c>
      <c r="Y16" s="115" t="s">
        <v>119</v>
      </c>
      <c r="Z16" s="115" t="s">
        <v>120</v>
      </c>
      <c r="AA16" s="104" t="s">
        <v>108</v>
      </c>
      <c r="AB16" s="104" t="s">
        <v>68</v>
      </c>
      <c r="AC16" s="104" t="s">
        <v>121</v>
      </c>
      <c r="AD16" s="104" t="s">
        <v>122</v>
      </c>
      <c r="AE16" s="104" t="s">
        <v>123</v>
      </c>
      <c r="AF16" s="117"/>
    </row>
    <row r="17" spans="1:32" s="101" customFormat="1" ht="45" customHeight="1" x14ac:dyDescent="0.2">
      <c r="A17" s="104" t="s">
        <v>6</v>
      </c>
      <c r="B17" s="104" t="s">
        <v>6</v>
      </c>
      <c r="C17" s="105">
        <v>16</v>
      </c>
      <c r="D17" s="105" t="s">
        <v>4</v>
      </c>
      <c r="E17" s="115">
        <v>81101512</v>
      </c>
      <c r="F17" s="119" t="s">
        <v>127</v>
      </c>
      <c r="G17" s="105" t="s">
        <v>53</v>
      </c>
      <c r="H17" s="105" t="s">
        <v>53</v>
      </c>
      <c r="I17" s="115">
        <v>2</v>
      </c>
      <c r="J17" s="111" t="s">
        <v>93</v>
      </c>
      <c r="K17" s="115" t="s">
        <v>82</v>
      </c>
      <c r="L17" s="115" t="s">
        <v>56</v>
      </c>
      <c r="M17" s="120">
        <v>1000000</v>
      </c>
      <c r="N17" s="120">
        <v>1000000</v>
      </c>
      <c r="O17" s="105" t="s">
        <v>57</v>
      </c>
      <c r="P17" s="104" t="s">
        <v>58</v>
      </c>
      <c r="Q17" s="116">
        <v>1</v>
      </c>
      <c r="R17" s="105" t="s">
        <v>59</v>
      </c>
      <c r="S17" s="115" t="s">
        <v>6</v>
      </c>
      <c r="T17" s="115" t="s">
        <v>6</v>
      </c>
      <c r="U17" s="115" t="s">
        <v>62</v>
      </c>
      <c r="V17" s="115" t="s">
        <v>118</v>
      </c>
      <c r="W17" s="115" t="s">
        <v>104</v>
      </c>
      <c r="X17" s="115" t="s">
        <v>105</v>
      </c>
      <c r="Y17" s="115" t="s">
        <v>119</v>
      </c>
      <c r="Z17" s="115" t="s">
        <v>120</v>
      </c>
      <c r="AA17" s="104" t="s">
        <v>108</v>
      </c>
      <c r="AB17" s="104" t="s">
        <v>68</v>
      </c>
      <c r="AC17" s="104" t="s">
        <v>128</v>
      </c>
      <c r="AD17" s="104" t="s">
        <v>129</v>
      </c>
      <c r="AE17" s="104" t="s">
        <v>123</v>
      </c>
      <c r="AF17" s="117"/>
    </row>
    <row r="18" spans="1:32" s="101" customFormat="1" ht="45" customHeight="1" x14ac:dyDescent="0.2">
      <c r="A18" s="104" t="s">
        <v>6</v>
      </c>
      <c r="B18" s="104" t="s">
        <v>6</v>
      </c>
      <c r="C18" s="105">
        <v>17</v>
      </c>
      <c r="D18" s="115" t="s">
        <v>3</v>
      </c>
      <c r="E18" s="115">
        <v>81101512</v>
      </c>
      <c r="F18" s="119" t="s">
        <v>130</v>
      </c>
      <c r="G18" s="105" t="s">
        <v>53</v>
      </c>
      <c r="H18" s="105" t="s">
        <v>53</v>
      </c>
      <c r="I18" s="115">
        <v>2</v>
      </c>
      <c r="J18" s="111" t="s">
        <v>93</v>
      </c>
      <c r="K18" s="106" t="s">
        <v>55</v>
      </c>
      <c r="L18" s="115" t="s">
        <v>56</v>
      </c>
      <c r="M18" s="120">
        <v>84000000</v>
      </c>
      <c r="N18" s="120">
        <v>84000000</v>
      </c>
      <c r="O18" s="105" t="s">
        <v>57</v>
      </c>
      <c r="P18" s="104" t="s">
        <v>58</v>
      </c>
      <c r="Q18" s="116">
        <v>1</v>
      </c>
      <c r="R18" s="105" t="s">
        <v>59</v>
      </c>
      <c r="S18" s="115" t="s">
        <v>6</v>
      </c>
      <c r="T18" s="115" t="s">
        <v>6</v>
      </c>
      <c r="U18" s="115" t="s">
        <v>62</v>
      </c>
      <c r="V18" s="115" t="s">
        <v>118</v>
      </c>
      <c r="W18" s="115" t="s">
        <v>104</v>
      </c>
      <c r="X18" s="115" t="s">
        <v>105</v>
      </c>
      <c r="Y18" s="115" t="s">
        <v>119</v>
      </c>
      <c r="Z18" s="115" t="s">
        <v>120</v>
      </c>
      <c r="AA18" s="104" t="s">
        <v>108</v>
      </c>
      <c r="AB18" s="104" t="s">
        <v>68</v>
      </c>
      <c r="AC18" s="104" t="s">
        <v>128</v>
      </c>
      <c r="AD18" s="104" t="s">
        <v>129</v>
      </c>
      <c r="AE18" s="104" t="s">
        <v>123</v>
      </c>
      <c r="AF18" s="117"/>
    </row>
    <row r="19" spans="1:32" s="101" customFormat="1" ht="45" customHeight="1" x14ac:dyDescent="0.2">
      <c r="A19" s="104" t="s">
        <v>6</v>
      </c>
      <c r="B19" s="104" t="s">
        <v>6</v>
      </c>
      <c r="C19" s="105">
        <v>18</v>
      </c>
      <c r="D19" s="105" t="s">
        <v>4</v>
      </c>
      <c r="E19" s="115">
        <v>81101512</v>
      </c>
      <c r="F19" s="119" t="s">
        <v>131</v>
      </c>
      <c r="G19" s="105" t="s">
        <v>53</v>
      </c>
      <c r="H19" s="105" t="s">
        <v>53</v>
      </c>
      <c r="I19" s="115">
        <v>2</v>
      </c>
      <c r="J19" s="111" t="s">
        <v>93</v>
      </c>
      <c r="K19" s="106" t="s">
        <v>55</v>
      </c>
      <c r="L19" s="115" t="s">
        <v>56</v>
      </c>
      <c r="M19" s="120">
        <v>120000000</v>
      </c>
      <c r="N19" s="120">
        <v>120000000</v>
      </c>
      <c r="O19" s="105" t="s">
        <v>57</v>
      </c>
      <c r="P19" s="104" t="s">
        <v>58</v>
      </c>
      <c r="Q19" s="116">
        <v>3</v>
      </c>
      <c r="R19" s="105" t="s">
        <v>59</v>
      </c>
      <c r="S19" s="115" t="s">
        <v>6</v>
      </c>
      <c r="T19" s="115" t="s">
        <v>6</v>
      </c>
      <c r="U19" s="115" t="s">
        <v>62</v>
      </c>
      <c r="V19" s="115" t="s">
        <v>118</v>
      </c>
      <c r="W19" s="115" t="s">
        <v>104</v>
      </c>
      <c r="X19" s="115" t="s">
        <v>105</v>
      </c>
      <c r="Y19" s="115" t="s">
        <v>119</v>
      </c>
      <c r="Z19" s="115" t="s">
        <v>120</v>
      </c>
      <c r="AA19" s="104" t="s">
        <v>108</v>
      </c>
      <c r="AB19" s="104" t="s">
        <v>68</v>
      </c>
      <c r="AC19" s="104" t="s">
        <v>128</v>
      </c>
      <c r="AD19" s="104" t="s">
        <v>129</v>
      </c>
      <c r="AE19" s="104" t="s">
        <v>123</v>
      </c>
      <c r="AF19" s="117"/>
    </row>
    <row r="20" spans="1:32" s="101" customFormat="1" ht="45" customHeight="1" x14ac:dyDescent="0.2">
      <c r="A20" s="104" t="s">
        <v>6</v>
      </c>
      <c r="B20" s="104" t="s">
        <v>6</v>
      </c>
      <c r="C20" s="105">
        <v>19</v>
      </c>
      <c r="D20" s="115" t="s">
        <v>3</v>
      </c>
      <c r="E20" s="115">
        <v>81101512</v>
      </c>
      <c r="F20" s="119" t="s">
        <v>132</v>
      </c>
      <c r="G20" s="105" t="s">
        <v>53</v>
      </c>
      <c r="H20" s="105" t="s">
        <v>53</v>
      </c>
      <c r="I20" s="115">
        <v>2</v>
      </c>
      <c r="J20" s="111" t="s">
        <v>93</v>
      </c>
      <c r="K20" s="115" t="s">
        <v>82</v>
      </c>
      <c r="L20" s="115" t="s">
        <v>56</v>
      </c>
      <c r="M20" s="120">
        <v>18000000</v>
      </c>
      <c r="N20" s="120">
        <v>18000000</v>
      </c>
      <c r="O20" s="105" t="s">
        <v>57</v>
      </c>
      <c r="P20" s="104" t="s">
        <v>58</v>
      </c>
      <c r="Q20" s="116">
        <v>1</v>
      </c>
      <c r="R20" s="105" t="s">
        <v>59</v>
      </c>
      <c r="S20" s="115" t="s">
        <v>6</v>
      </c>
      <c r="T20" s="115" t="s">
        <v>6</v>
      </c>
      <c r="U20" s="115" t="s">
        <v>62</v>
      </c>
      <c r="V20" s="115" t="s">
        <v>118</v>
      </c>
      <c r="W20" s="115" t="s">
        <v>133</v>
      </c>
      <c r="X20" s="115" t="s">
        <v>134</v>
      </c>
      <c r="Y20" s="115" t="s">
        <v>135</v>
      </c>
      <c r="Z20" s="115" t="s">
        <v>136</v>
      </c>
      <c r="AA20" s="116"/>
      <c r="AB20" s="116"/>
      <c r="AC20" s="116"/>
      <c r="AD20" s="116"/>
      <c r="AE20" s="116"/>
      <c r="AF20" s="116"/>
    </row>
    <row r="21" spans="1:32" s="101" customFormat="1" ht="45" customHeight="1" x14ac:dyDescent="0.2">
      <c r="A21" s="104" t="s">
        <v>6</v>
      </c>
      <c r="B21" s="104" t="s">
        <v>6</v>
      </c>
      <c r="C21" s="105">
        <v>20</v>
      </c>
      <c r="D21" s="105" t="s">
        <v>4</v>
      </c>
      <c r="E21" s="115">
        <v>81101512</v>
      </c>
      <c r="F21" s="119" t="s">
        <v>137</v>
      </c>
      <c r="G21" s="105" t="s">
        <v>53</v>
      </c>
      <c r="H21" s="105" t="s">
        <v>53</v>
      </c>
      <c r="I21" s="115">
        <v>2</v>
      </c>
      <c r="J21" s="111" t="s">
        <v>93</v>
      </c>
      <c r="K21" s="115" t="s">
        <v>82</v>
      </c>
      <c r="L21" s="115" t="s">
        <v>56</v>
      </c>
      <c r="M21" s="120">
        <v>18000000</v>
      </c>
      <c r="N21" s="120">
        <v>18000000</v>
      </c>
      <c r="O21" s="105" t="s">
        <v>57</v>
      </c>
      <c r="P21" s="104" t="s">
        <v>58</v>
      </c>
      <c r="Q21" s="116">
        <v>1</v>
      </c>
      <c r="R21" s="105" t="s">
        <v>59</v>
      </c>
      <c r="S21" s="115" t="s">
        <v>6</v>
      </c>
      <c r="T21" s="115" t="s">
        <v>6</v>
      </c>
      <c r="U21" s="115" t="s">
        <v>62</v>
      </c>
      <c r="V21" s="115" t="s">
        <v>118</v>
      </c>
      <c r="W21" s="115" t="s">
        <v>133</v>
      </c>
      <c r="X21" s="115" t="s">
        <v>134</v>
      </c>
      <c r="Y21" s="115" t="s">
        <v>135</v>
      </c>
      <c r="Z21" s="115" t="s">
        <v>136</v>
      </c>
      <c r="AA21" s="116"/>
      <c r="AB21" s="116"/>
      <c r="AC21" s="116"/>
      <c r="AD21" s="116"/>
      <c r="AE21" s="116"/>
      <c r="AF21" s="116"/>
    </row>
    <row r="22" spans="1:32" s="101" customFormat="1" ht="45" customHeight="1" x14ac:dyDescent="0.2">
      <c r="A22" s="104" t="s">
        <v>6</v>
      </c>
      <c r="B22" s="121" t="s">
        <v>138</v>
      </c>
      <c r="C22" s="105">
        <v>21</v>
      </c>
      <c r="D22" s="105" t="s">
        <v>4</v>
      </c>
      <c r="E22" s="115">
        <v>81101512</v>
      </c>
      <c r="F22" s="122" t="s">
        <v>139</v>
      </c>
      <c r="G22" s="105" t="s">
        <v>53</v>
      </c>
      <c r="H22" s="105" t="s">
        <v>53</v>
      </c>
      <c r="I22" s="115">
        <v>2</v>
      </c>
      <c r="J22" s="111" t="s">
        <v>93</v>
      </c>
      <c r="K22" s="115" t="s">
        <v>82</v>
      </c>
      <c r="L22" s="115" t="s">
        <v>56</v>
      </c>
      <c r="M22" s="120">
        <v>20932160</v>
      </c>
      <c r="N22" s="120">
        <v>20932160</v>
      </c>
      <c r="O22" s="105" t="s">
        <v>57</v>
      </c>
      <c r="P22" s="104" t="s">
        <v>58</v>
      </c>
      <c r="Q22" s="110">
        <v>1</v>
      </c>
      <c r="R22" s="105" t="s">
        <v>59</v>
      </c>
      <c r="S22" s="115" t="s">
        <v>6</v>
      </c>
      <c r="T22" s="115" t="s">
        <v>6</v>
      </c>
      <c r="U22" s="115" t="s">
        <v>62</v>
      </c>
      <c r="V22" s="115" t="s">
        <v>118</v>
      </c>
      <c r="W22" s="115" t="s">
        <v>104</v>
      </c>
      <c r="X22" s="115" t="s">
        <v>105</v>
      </c>
      <c r="Y22" s="115" t="s">
        <v>119</v>
      </c>
      <c r="Z22" s="115" t="s">
        <v>120</v>
      </c>
      <c r="AA22" s="104" t="s">
        <v>108</v>
      </c>
      <c r="AB22" s="104" t="s">
        <v>68</v>
      </c>
      <c r="AC22" s="115" t="s">
        <v>140</v>
      </c>
      <c r="AD22" s="110" t="s">
        <v>141</v>
      </c>
      <c r="AE22" s="115" t="s">
        <v>123</v>
      </c>
      <c r="AF22" s="117" t="s">
        <v>142</v>
      </c>
    </row>
    <row r="23" spans="1:32" s="101" customFormat="1" ht="45" customHeight="1" x14ac:dyDescent="0.2">
      <c r="A23" s="104" t="s">
        <v>6</v>
      </c>
      <c r="B23" s="121" t="s">
        <v>138</v>
      </c>
      <c r="C23" s="105">
        <v>22</v>
      </c>
      <c r="D23" s="105" t="s">
        <v>4</v>
      </c>
      <c r="E23" s="115">
        <v>81101512</v>
      </c>
      <c r="F23" s="122" t="s">
        <v>143</v>
      </c>
      <c r="G23" s="105" t="s">
        <v>53</v>
      </c>
      <c r="H23" s="105" t="s">
        <v>53</v>
      </c>
      <c r="I23" s="115">
        <v>2</v>
      </c>
      <c r="J23" s="111" t="s">
        <v>93</v>
      </c>
      <c r="K23" s="115" t="s">
        <v>82</v>
      </c>
      <c r="L23" s="115" t="s">
        <v>56</v>
      </c>
      <c r="M23" s="120">
        <v>28361908</v>
      </c>
      <c r="N23" s="120">
        <v>28361908</v>
      </c>
      <c r="O23" s="105" t="s">
        <v>57</v>
      </c>
      <c r="P23" s="104" t="s">
        <v>58</v>
      </c>
      <c r="Q23" s="110">
        <v>2</v>
      </c>
      <c r="R23" s="105" t="s">
        <v>59</v>
      </c>
      <c r="S23" s="115" t="s">
        <v>6</v>
      </c>
      <c r="T23" s="115" t="s">
        <v>6</v>
      </c>
      <c r="U23" s="115" t="s">
        <v>62</v>
      </c>
      <c r="V23" s="115" t="s">
        <v>118</v>
      </c>
      <c r="W23" s="115" t="s">
        <v>104</v>
      </c>
      <c r="X23" s="115" t="s">
        <v>105</v>
      </c>
      <c r="Y23" s="115" t="s">
        <v>119</v>
      </c>
      <c r="Z23" s="115" t="s">
        <v>120</v>
      </c>
      <c r="AA23" s="104" t="s">
        <v>108</v>
      </c>
      <c r="AB23" s="104" t="s">
        <v>68</v>
      </c>
      <c r="AC23" s="115" t="s">
        <v>140</v>
      </c>
      <c r="AD23" s="110" t="s">
        <v>141</v>
      </c>
      <c r="AE23" s="115" t="s">
        <v>123</v>
      </c>
      <c r="AF23" s="117" t="s">
        <v>144</v>
      </c>
    </row>
    <row r="24" spans="1:32" s="101" customFormat="1" ht="45" customHeight="1" x14ac:dyDescent="0.2">
      <c r="A24" s="104" t="s">
        <v>6</v>
      </c>
      <c r="B24" s="121" t="s">
        <v>138</v>
      </c>
      <c r="C24" s="105">
        <v>23</v>
      </c>
      <c r="D24" s="105" t="s">
        <v>4</v>
      </c>
      <c r="E24" s="115">
        <v>81101512</v>
      </c>
      <c r="F24" s="122" t="s">
        <v>145</v>
      </c>
      <c r="G24" s="105" t="s">
        <v>53</v>
      </c>
      <c r="H24" s="105" t="s">
        <v>53</v>
      </c>
      <c r="I24" s="115">
        <v>2</v>
      </c>
      <c r="J24" s="111" t="s">
        <v>93</v>
      </c>
      <c r="K24" s="115" t="s">
        <v>82</v>
      </c>
      <c r="L24" s="115" t="s">
        <v>56</v>
      </c>
      <c r="M24" s="120">
        <v>28361908</v>
      </c>
      <c r="N24" s="120">
        <v>28361908</v>
      </c>
      <c r="O24" s="105" t="s">
        <v>57</v>
      </c>
      <c r="P24" s="104" t="s">
        <v>58</v>
      </c>
      <c r="Q24" s="110">
        <v>3</v>
      </c>
      <c r="R24" s="105" t="s">
        <v>59</v>
      </c>
      <c r="S24" s="115" t="s">
        <v>6</v>
      </c>
      <c r="T24" s="115" t="s">
        <v>6</v>
      </c>
      <c r="U24" s="115" t="s">
        <v>62</v>
      </c>
      <c r="V24" s="115" t="s">
        <v>118</v>
      </c>
      <c r="W24" s="115" t="s">
        <v>104</v>
      </c>
      <c r="X24" s="115" t="s">
        <v>105</v>
      </c>
      <c r="Y24" s="115" t="s">
        <v>119</v>
      </c>
      <c r="Z24" s="115" t="s">
        <v>120</v>
      </c>
      <c r="AA24" s="104" t="s">
        <v>108</v>
      </c>
      <c r="AB24" s="104" t="s">
        <v>68</v>
      </c>
      <c r="AC24" s="115" t="s">
        <v>140</v>
      </c>
      <c r="AD24" s="110" t="s">
        <v>141</v>
      </c>
      <c r="AE24" s="104" t="s">
        <v>123</v>
      </c>
      <c r="AF24" s="117" t="s">
        <v>144</v>
      </c>
    </row>
    <row r="25" spans="1:32" s="101" customFormat="1" ht="45" customHeight="1" x14ac:dyDescent="0.2">
      <c r="A25" s="108" t="s">
        <v>8</v>
      </c>
      <c r="B25" s="104" t="s">
        <v>146</v>
      </c>
      <c r="C25" s="105">
        <v>24</v>
      </c>
      <c r="D25" s="105" t="s">
        <v>4</v>
      </c>
      <c r="E25" s="108">
        <v>80161501</v>
      </c>
      <c r="F25" s="107" t="s">
        <v>147</v>
      </c>
      <c r="G25" s="105" t="s">
        <v>53</v>
      </c>
      <c r="H25" s="105" t="s">
        <v>53</v>
      </c>
      <c r="I25" s="108" t="s">
        <v>148</v>
      </c>
      <c r="J25" s="105" t="s">
        <v>54</v>
      </c>
      <c r="K25" s="105" t="s">
        <v>82</v>
      </c>
      <c r="L25" s="108" t="s">
        <v>56</v>
      </c>
      <c r="M25" s="123">
        <v>21360237</v>
      </c>
      <c r="N25" s="123">
        <v>21360237</v>
      </c>
      <c r="O25" s="105" t="s">
        <v>57</v>
      </c>
      <c r="P25" s="104" t="s">
        <v>58</v>
      </c>
      <c r="Q25" s="108" t="s">
        <v>149</v>
      </c>
      <c r="R25" s="105" t="s">
        <v>59</v>
      </c>
      <c r="S25" s="108" t="s">
        <v>150</v>
      </c>
      <c r="T25" s="108" t="s">
        <v>151</v>
      </c>
      <c r="U25" s="108" t="s">
        <v>152</v>
      </c>
      <c r="V25" s="108" t="s">
        <v>153</v>
      </c>
      <c r="W25" s="108" t="s">
        <v>154</v>
      </c>
      <c r="X25" s="108" t="s">
        <v>155</v>
      </c>
      <c r="Y25" s="108" t="s">
        <v>156</v>
      </c>
      <c r="Z25" s="108" t="s">
        <v>157</v>
      </c>
      <c r="AA25" s="108"/>
      <c r="AB25" s="108"/>
      <c r="AC25" s="108"/>
      <c r="AD25" s="108"/>
      <c r="AE25" s="108"/>
      <c r="AF25" s="108"/>
    </row>
    <row r="26" spans="1:32" s="101" customFormat="1" ht="45" customHeight="1" x14ac:dyDescent="0.2">
      <c r="A26" s="104" t="s">
        <v>6</v>
      </c>
      <c r="B26" s="121" t="s">
        <v>138</v>
      </c>
      <c r="C26" s="105">
        <v>25</v>
      </c>
      <c r="D26" s="105" t="s">
        <v>4</v>
      </c>
      <c r="E26" s="115">
        <v>81101512</v>
      </c>
      <c r="F26" s="119" t="s">
        <v>158</v>
      </c>
      <c r="G26" s="105" t="s">
        <v>53</v>
      </c>
      <c r="H26" s="105" t="s">
        <v>53</v>
      </c>
      <c r="I26" s="115">
        <v>2</v>
      </c>
      <c r="J26" s="111" t="s">
        <v>93</v>
      </c>
      <c r="K26" s="115" t="s">
        <v>82</v>
      </c>
      <c r="L26" s="115" t="s">
        <v>56</v>
      </c>
      <c r="M26" s="120">
        <v>1000000</v>
      </c>
      <c r="N26" s="120">
        <v>1000000</v>
      </c>
      <c r="O26" s="105" t="s">
        <v>57</v>
      </c>
      <c r="P26" s="104" t="s">
        <v>58</v>
      </c>
      <c r="Q26" s="110">
        <v>1</v>
      </c>
      <c r="R26" s="105" t="s">
        <v>59</v>
      </c>
      <c r="S26" s="115" t="s">
        <v>6</v>
      </c>
      <c r="T26" s="115" t="s">
        <v>6</v>
      </c>
      <c r="U26" s="115" t="s">
        <v>62</v>
      </c>
      <c r="V26" s="115" t="s">
        <v>118</v>
      </c>
      <c r="W26" s="104" t="s">
        <v>133</v>
      </c>
      <c r="X26" s="115" t="s">
        <v>134</v>
      </c>
      <c r="Y26" s="115" t="s">
        <v>159</v>
      </c>
      <c r="Z26" s="104" t="s">
        <v>136</v>
      </c>
      <c r="AA26" s="104" t="s">
        <v>160</v>
      </c>
      <c r="AB26" s="104" t="s">
        <v>68</v>
      </c>
      <c r="AC26" s="104" t="s">
        <v>128</v>
      </c>
      <c r="AD26" s="110" t="s">
        <v>161</v>
      </c>
      <c r="AE26" s="104" t="s">
        <v>123</v>
      </c>
      <c r="AF26" s="117" t="s">
        <v>162</v>
      </c>
    </row>
    <row r="27" spans="1:32" s="101" customFormat="1" ht="45" customHeight="1" x14ac:dyDescent="0.2">
      <c r="A27" s="104" t="s">
        <v>9</v>
      </c>
      <c r="B27" s="104" t="s">
        <v>9</v>
      </c>
      <c r="C27" s="105">
        <v>26</v>
      </c>
      <c r="D27" s="105" t="s">
        <v>4</v>
      </c>
      <c r="E27" s="124">
        <v>80161501</v>
      </c>
      <c r="F27" s="122" t="s">
        <v>163</v>
      </c>
      <c r="G27" s="105" t="s">
        <v>53</v>
      </c>
      <c r="H27" s="105" t="s">
        <v>53</v>
      </c>
      <c r="I27" s="124">
        <v>70</v>
      </c>
      <c r="J27" s="105" t="s">
        <v>54</v>
      </c>
      <c r="K27" s="115" t="s">
        <v>82</v>
      </c>
      <c r="L27" s="115" t="s">
        <v>56</v>
      </c>
      <c r="M27" s="109">
        <v>7736330</v>
      </c>
      <c r="N27" s="109">
        <v>7736330</v>
      </c>
      <c r="O27" s="105" t="s">
        <v>57</v>
      </c>
      <c r="P27" s="104" t="s">
        <v>58</v>
      </c>
      <c r="Q27" s="116">
        <v>1</v>
      </c>
      <c r="R27" s="105" t="s">
        <v>59</v>
      </c>
      <c r="S27" s="104" t="s">
        <v>164</v>
      </c>
      <c r="T27" s="104" t="s">
        <v>164</v>
      </c>
      <c r="U27" s="104" t="s">
        <v>165</v>
      </c>
      <c r="V27" s="104" t="s">
        <v>166</v>
      </c>
      <c r="W27" s="104" t="s">
        <v>167</v>
      </c>
      <c r="X27" s="104" t="s">
        <v>168</v>
      </c>
      <c r="Y27" s="104" t="s">
        <v>169</v>
      </c>
      <c r="Z27" s="104" t="s">
        <v>169</v>
      </c>
      <c r="AA27" s="104" t="s">
        <v>170</v>
      </c>
      <c r="AB27" s="104" t="s">
        <v>68</v>
      </c>
      <c r="AC27" s="104" t="s">
        <v>171</v>
      </c>
      <c r="AD27" s="104" t="s">
        <v>172</v>
      </c>
      <c r="AE27" s="104" t="s">
        <v>173</v>
      </c>
      <c r="AF27" s="116"/>
    </row>
    <row r="28" spans="1:32" s="101" customFormat="1" ht="45" customHeight="1" x14ac:dyDescent="0.2">
      <c r="A28" s="108" t="s">
        <v>10</v>
      </c>
      <c r="B28" s="106" t="s">
        <v>10</v>
      </c>
      <c r="C28" s="105">
        <v>27</v>
      </c>
      <c r="D28" s="105" t="s">
        <v>4</v>
      </c>
      <c r="E28" s="108">
        <v>80161501</v>
      </c>
      <c r="F28" s="107" t="s">
        <v>174</v>
      </c>
      <c r="G28" s="105" t="s">
        <v>53</v>
      </c>
      <c r="H28" s="105" t="s">
        <v>53</v>
      </c>
      <c r="I28" s="108" t="s">
        <v>148</v>
      </c>
      <c r="J28" s="105" t="s">
        <v>54</v>
      </c>
      <c r="K28" s="105" t="s">
        <v>82</v>
      </c>
      <c r="L28" s="108" t="s">
        <v>56</v>
      </c>
      <c r="M28" s="123">
        <v>8841520</v>
      </c>
      <c r="N28" s="123">
        <v>8841520</v>
      </c>
      <c r="O28" s="105" t="s">
        <v>57</v>
      </c>
      <c r="P28" s="104" t="s">
        <v>58</v>
      </c>
      <c r="Q28" s="108" t="s">
        <v>149</v>
      </c>
      <c r="R28" s="105" t="s">
        <v>59</v>
      </c>
      <c r="S28" s="108" t="s">
        <v>175</v>
      </c>
      <c r="T28" s="108" t="s">
        <v>175</v>
      </c>
      <c r="U28" s="108" t="s">
        <v>176</v>
      </c>
      <c r="V28" s="108" t="s">
        <v>177</v>
      </c>
      <c r="W28" s="108" t="s">
        <v>104</v>
      </c>
      <c r="X28" s="108" t="s">
        <v>105</v>
      </c>
      <c r="Y28" s="108" t="s">
        <v>178</v>
      </c>
      <c r="Z28" s="108" t="s">
        <v>179</v>
      </c>
      <c r="AA28" s="108"/>
      <c r="AB28" s="108"/>
      <c r="AC28" s="108"/>
      <c r="AD28" s="108"/>
      <c r="AE28" s="108"/>
      <c r="AF28" s="108"/>
    </row>
    <row r="29" spans="1:32" s="101" customFormat="1" ht="45" customHeight="1" x14ac:dyDescent="0.25">
      <c r="A29" s="108" t="s">
        <v>12</v>
      </c>
      <c r="B29" s="104" t="s">
        <v>12</v>
      </c>
      <c r="C29" s="105">
        <v>28</v>
      </c>
      <c r="D29" s="105" t="s">
        <v>4</v>
      </c>
      <c r="E29" s="104">
        <v>80161501</v>
      </c>
      <c r="F29" s="118" t="s">
        <v>180</v>
      </c>
      <c r="G29" s="104" t="s">
        <v>181</v>
      </c>
      <c r="H29" s="104" t="s">
        <v>181</v>
      </c>
      <c r="I29" s="116">
        <v>72</v>
      </c>
      <c r="J29" s="116" t="s">
        <v>54</v>
      </c>
      <c r="K29" s="116" t="s">
        <v>82</v>
      </c>
      <c r="L29" s="116" t="s">
        <v>56</v>
      </c>
      <c r="M29" s="125">
        <v>150000000</v>
      </c>
      <c r="N29" s="125">
        <v>150000000</v>
      </c>
      <c r="O29" s="105" t="s">
        <v>57</v>
      </c>
      <c r="P29" s="104" t="s">
        <v>58</v>
      </c>
      <c r="Q29" s="126">
        <v>1</v>
      </c>
      <c r="R29" s="105" t="s">
        <v>59</v>
      </c>
      <c r="S29" s="116" t="s">
        <v>102</v>
      </c>
      <c r="T29" s="116" t="s">
        <v>182</v>
      </c>
      <c r="U29" s="116" t="s">
        <v>62</v>
      </c>
      <c r="V29" s="116" t="s">
        <v>183</v>
      </c>
      <c r="W29" s="104" t="s">
        <v>104</v>
      </c>
      <c r="X29" s="104" t="s">
        <v>105</v>
      </c>
      <c r="Y29" s="104" t="s">
        <v>119</v>
      </c>
      <c r="Z29" s="104" t="s">
        <v>120</v>
      </c>
      <c r="AA29" s="108"/>
      <c r="AB29" s="108"/>
      <c r="AC29" s="108"/>
      <c r="AD29" s="108"/>
      <c r="AE29" s="108"/>
      <c r="AF29" s="108"/>
    </row>
    <row r="30" spans="1:32" s="69" customFormat="1" x14ac:dyDescent="0.2">
      <c r="A30" s="63"/>
      <c r="B30" s="63"/>
      <c r="C30" s="65"/>
      <c r="D30" s="68"/>
      <c r="E30" s="70"/>
      <c r="F30" s="67"/>
      <c r="G30" s="64"/>
      <c r="H30" s="64"/>
      <c r="I30" s="68"/>
      <c r="J30" s="64"/>
      <c r="K30" s="64"/>
      <c r="L30" s="68"/>
      <c r="M30" s="98"/>
      <c r="N30" s="98"/>
      <c r="O30" s="63"/>
      <c r="P30" s="63"/>
      <c r="Q30" s="63"/>
      <c r="R30" s="68"/>
      <c r="S30" s="63"/>
      <c r="T30" s="63"/>
      <c r="U30" s="63"/>
      <c r="V30" s="63"/>
      <c r="W30" s="63"/>
      <c r="X30" s="63"/>
      <c r="Y30" s="63"/>
      <c r="Z30" s="63"/>
      <c r="AA30" s="63"/>
      <c r="AB30" s="63"/>
      <c r="AC30" s="63"/>
      <c r="AD30" s="63"/>
      <c r="AE30" s="63"/>
      <c r="AF30" s="63"/>
    </row>
    <row r="31" spans="1:32" s="69" customFormat="1" x14ac:dyDescent="0.2">
      <c r="A31" s="63"/>
      <c r="B31" s="63"/>
      <c r="C31" s="65"/>
      <c r="D31" s="68"/>
      <c r="E31" s="70"/>
      <c r="F31" s="67"/>
      <c r="G31" s="64"/>
      <c r="H31" s="64"/>
      <c r="I31" s="68"/>
      <c r="J31" s="64"/>
      <c r="K31" s="64"/>
      <c r="L31" s="68"/>
      <c r="M31" s="98"/>
      <c r="N31" s="98"/>
      <c r="O31" s="63"/>
      <c r="P31" s="63"/>
      <c r="Q31" s="63"/>
      <c r="R31" s="68"/>
      <c r="S31" s="63"/>
      <c r="T31" s="63"/>
      <c r="U31" s="63"/>
      <c r="V31" s="63"/>
      <c r="W31" s="63"/>
      <c r="X31" s="63"/>
      <c r="Y31" s="63"/>
      <c r="Z31" s="63"/>
      <c r="AA31" s="63"/>
      <c r="AB31" s="63"/>
      <c r="AC31" s="63"/>
      <c r="AD31" s="63"/>
      <c r="AE31" s="63"/>
      <c r="AF31" s="63"/>
    </row>
    <row r="32" spans="1:32" s="69" customFormat="1" x14ac:dyDescent="0.2">
      <c r="A32" s="63"/>
      <c r="B32" s="63"/>
      <c r="C32" s="65"/>
      <c r="D32" s="65"/>
      <c r="E32" s="66"/>
      <c r="F32" s="67"/>
      <c r="G32" s="64"/>
      <c r="H32" s="64"/>
      <c r="I32" s="65"/>
      <c r="J32" s="64"/>
      <c r="K32" s="64"/>
      <c r="L32" s="72"/>
      <c r="M32" s="99"/>
      <c r="N32" s="99"/>
      <c r="O32" s="63"/>
      <c r="P32" s="63"/>
      <c r="Q32" s="63"/>
      <c r="R32" s="68"/>
      <c r="S32" s="63"/>
      <c r="T32" s="63"/>
      <c r="U32" s="63"/>
      <c r="V32" s="63"/>
      <c r="W32" s="63"/>
      <c r="X32" s="63"/>
      <c r="Y32" s="63"/>
      <c r="Z32" s="63"/>
      <c r="AA32" s="73"/>
      <c r="AB32" s="63"/>
      <c r="AC32" s="73"/>
      <c r="AD32" s="73"/>
      <c r="AE32" s="73"/>
      <c r="AF32" s="73"/>
    </row>
    <row r="33" spans="1:32" s="69" customFormat="1" x14ac:dyDescent="0.2">
      <c r="A33" s="63"/>
      <c r="B33" s="63"/>
      <c r="C33" s="65"/>
      <c r="D33" s="65"/>
      <c r="E33" s="66"/>
      <c r="F33" s="67"/>
      <c r="G33" s="64"/>
      <c r="H33" s="64"/>
      <c r="I33" s="65"/>
      <c r="J33" s="64"/>
      <c r="K33" s="64"/>
      <c r="L33" s="72"/>
      <c r="M33" s="99"/>
      <c r="N33" s="99"/>
      <c r="O33" s="63"/>
      <c r="P33" s="63"/>
      <c r="Q33" s="63"/>
      <c r="R33" s="68"/>
      <c r="S33" s="63"/>
      <c r="T33" s="63"/>
      <c r="U33" s="63"/>
      <c r="V33" s="63"/>
      <c r="W33" s="63"/>
      <c r="X33" s="63"/>
      <c r="Y33" s="63"/>
      <c r="Z33" s="63"/>
      <c r="AA33" s="73"/>
      <c r="AB33" s="63"/>
      <c r="AC33" s="73"/>
      <c r="AD33" s="73"/>
      <c r="AE33" s="73"/>
      <c r="AF33" s="73"/>
    </row>
    <row r="34" spans="1:32" s="69" customFormat="1" x14ac:dyDescent="0.2">
      <c r="A34" s="63"/>
      <c r="B34" s="63"/>
      <c r="C34" s="65"/>
      <c r="D34" s="65"/>
      <c r="E34" s="66"/>
      <c r="F34" s="67"/>
      <c r="G34" s="64"/>
      <c r="H34" s="64"/>
      <c r="I34" s="65"/>
      <c r="J34" s="64"/>
      <c r="K34" s="64"/>
      <c r="L34" s="72"/>
      <c r="M34" s="99"/>
      <c r="N34" s="99"/>
      <c r="O34" s="63"/>
      <c r="P34" s="63"/>
      <c r="Q34" s="63"/>
      <c r="R34" s="68"/>
      <c r="S34" s="63"/>
      <c r="T34" s="63"/>
      <c r="U34" s="63"/>
      <c r="V34" s="63"/>
      <c r="W34" s="63"/>
      <c r="X34" s="63"/>
      <c r="Y34" s="63"/>
      <c r="Z34" s="63"/>
      <c r="AA34" s="73"/>
      <c r="AB34" s="63"/>
      <c r="AC34" s="73"/>
      <c r="AD34" s="73"/>
      <c r="AE34" s="73"/>
      <c r="AF34" s="73"/>
    </row>
    <row r="35" spans="1:32" s="69" customFormat="1" x14ac:dyDescent="0.2">
      <c r="A35" s="63"/>
      <c r="B35" s="63"/>
      <c r="C35" s="65"/>
      <c r="D35" s="65"/>
      <c r="E35" s="66"/>
      <c r="F35" s="67"/>
      <c r="G35" s="64"/>
      <c r="H35" s="64"/>
      <c r="I35" s="65"/>
      <c r="J35" s="64"/>
      <c r="K35" s="64"/>
      <c r="L35" s="72"/>
      <c r="M35" s="99"/>
      <c r="N35" s="99"/>
      <c r="O35" s="63"/>
      <c r="P35" s="63"/>
      <c r="Q35" s="63"/>
      <c r="R35" s="68"/>
      <c r="S35" s="63"/>
      <c r="T35" s="63"/>
      <c r="U35" s="63"/>
      <c r="V35" s="63"/>
      <c r="W35" s="63"/>
      <c r="X35" s="63"/>
      <c r="Y35" s="63"/>
      <c r="Z35" s="63"/>
      <c r="AA35" s="73"/>
      <c r="AB35" s="63"/>
      <c r="AC35" s="73"/>
      <c r="AD35" s="73"/>
      <c r="AE35" s="73"/>
      <c r="AF35" s="73"/>
    </row>
    <row r="36" spans="1:32" s="69" customFormat="1" x14ac:dyDescent="0.2">
      <c r="A36" s="63"/>
      <c r="B36" s="63"/>
      <c r="C36" s="65"/>
      <c r="D36" s="65"/>
      <c r="E36" s="66"/>
      <c r="F36" s="67"/>
      <c r="G36" s="64"/>
      <c r="H36" s="64"/>
      <c r="I36" s="65"/>
      <c r="J36" s="64"/>
      <c r="K36" s="64"/>
      <c r="L36" s="72"/>
      <c r="M36" s="99"/>
      <c r="N36" s="99"/>
      <c r="O36" s="63"/>
      <c r="P36" s="63"/>
      <c r="Q36" s="63"/>
      <c r="R36" s="68"/>
      <c r="S36" s="63"/>
      <c r="T36" s="63"/>
      <c r="U36" s="63"/>
      <c r="V36" s="63"/>
      <c r="W36" s="63"/>
      <c r="X36" s="63"/>
      <c r="Y36" s="63"/>
      <c r="Z36" s="63"/>
      <c r="AA36" s="73"/>
      <c r="AB36" s="63"/>
      <c r="AC36" s="73"/>
      <c r="AD36" s="73"/>
      <c r="AE36" s="73"/>
      <c r="AF36" s="73"/>
    </row>
    <row r="37" spans="1:32" s="69" customFormat="1" x14ac:dyDescent="0.2">
      <c r="A37" s="63"/>
      <c r="B37" s="63"/>
      <c r="C37" s="65"/>
      <c r="D37" s="65"/>
      <c r="E37" s="66"/>
      <c r="F37" s="67"/>
      <c r="G37" s="64"/>
      <c r="H37" s="64"/>
      <c r="I37" s="65"/>
      <c r="J37" s="71"/>
      <c r="K37" s="64"/>
      <c r="L37" s="63"/>
      <c r="M37" s="99"/>
      <c r="N37" s="99"/>
      <c r="O37" s="63"/>
      <c r="P37" s="63"/>
      <c r="Q37" s="63"/>
      <c r="R37" s="68"/>
      <c r="S37" s="63"/>
      <c r="T37" s="63"/>
      <c r="U37" s="63"/>
      <c r="V37" s="63"/>
      <c r="W37" s="63"/>
      <c r="X37" s="63"/>
      <c r="Y37" s="63"/>
      <c r="Z37" s="63"/>
      <c r="AA37" s="73"/>
      <c r="AB37" s="63"/>
      <c r="AC37" s="73"/>
      <c r="AD37" s="73"/>
      <c r="AE37" s="73"/>
      <c r="AF37" s="73"/>
    </row>
    <row r="38" spans="1:32" s="69" customFormat="1" x14ac:dyDescent="0.2">
      <c r="A38" s="63"/>
      <c r="B38" s="63"/>
      <c r="C38" s="65"/>
      <c r="D38" s="65"/>
      <c r="E38" s="66"/>
      <c r="F38" s="67"/>
      <c r="G38" s="64"/>
      <c r="H38" s="64"/>
      <c r="I38" s="65"/>
      <c r="J38" s="64"/>
      <c r="K38" s="64"/>
      <c r="L38" s="64"/>
      <c r="M38" s="99"/>
      <c r="N38" s="99"/>
      <c r="O38" s="63"/>
      <c r="P38" s="63"/>
      <c r="Q38" s="63"/>
      <c r="R38" s="68"/>
      <c r="S38" s="63"/>
      <c r="T38" s="63"/>
      <c r="U38" s="63"/>
      <c r="V38" s="63"/>
      <c r="W38" s="63"/>
      <c r="X38" s="63"/>
      <c r="Y38" s="63"/>
      <c r="Z38" s="63"/>
      <c r="AA38" s="73"/>
      <c r="AB38" s="63"/>
      <c r="AC38" s="73"/>
      <c r="AD38" s="73"/>
      <c r="AE38" s="73"/>
      <c r="AF38" s="73"/>
    </row>
    <row r="39" spans="1:32" s="69" customFormat="1" x14ac:dyDescent="0.2">
      <c r="A39" s="63"/>
      <c r="B39" s="63"/>
      <c r="C39" s="65"/>
      <c r="D39" s="65"/>
      <c r="E39" s="66"/>
      <c r="F39" s="67"/>
      <c r="G39" s="64"/>
      <c r="H39" s="64"/>
      <c r="I39" s="65"/>
      <c r="J39" s="64"/>
      <c r="K39" s="64"/>
      <c r="L39" s="64"/>
      <c r="M39" s="99"/>
      <c r="N39" s="99"/>
      <c r="O39" s="63"/>
      <c r="P39" s="63"/>
      <c r="Q39" s="63"/>
      <c r="R39" s="68"/>
      <c r="S39" s="63"/>
      <c r="T39" s="63"/>
      <c r="U39" s="63"/>
      <c r="V39" s="63"/>
      <c r="W39" s="63"/>
      <c r="X39" s="72"/>
      <c r="Y39" s="73"/>
      <c r="Z39" s="73"/>
      <c r="AA39" s="73"/>
      <c r="AB39" s="63"/>
      <c r="AC39" s="73"/>
      <c r="AD39" s="73"/>
      <c r="AE39" s="73"/>
      <c r="AF39" s="74"/>
    </row>
    <row r="40" spans="1:32" s="69" customFormat="1" x14ac:dyDescent="0.2">
      <c r="A40" s="63"/>
      <c r="B40" s="63"/>
      <c r="C40" s="65"/>
      <c r="D40" s="65"/>
      <c r="E40" s="75"/>
      <c r="F40" s="67"/>
      <c r="G40" s="64"/>
      <c r="H40" s="64"/>
      <c r="I40" s="65"/>
      <c r="J40" s="64"/>
      <c r="K40" s="64"/>
      <c r="L40" s="76"/>
      <c r="M40" s="99"/>
      <c r="N40" s="99"/>
      <c r="O40" s="63"/>
      <c r="P40" s="63"/>
      <c r="Q40" s="63"/>
      <c r="R40" s="68"/>
      <c r="S40" s="63"/>
      <c r="T40" s="63"/>
      <c r="U40" s="63"/>
      <c r="V40" s="63"/>
      <c r="W40" s="63"/>
      <c r="X40" s="63"/>
      <c r="Y40" s="63"/>
      <c r="Z40" s="63"/>
      <c r="AA40" s="73"/>
      <c r="AB40" s="63"/>
      <c r="AC40" s="73"/>
      <c r="AD40" s="73"/>
      <c r="AE40" s="73"/>
      <c r="AF40" s="73"/>
    </row>
    <row r="41" spans="1:32" s="69" customFormat="1" x14ac:dyDescent="0.2">
      <c r="A41" s="63"/>
      <c r="B41" s="63"/>
      <c r="C41" s="65"/>
      <c r="D41" s="65"/>
      <c r="E41" s="75"/>
      <c r="F41" s="67"/>
      <c r="G41" s="64"/>
      <c r="H41" s="64"/>
      <c r="I41" s="65"/>
      <c r="J41" s="64"/>
      <c r="K41" s="64"/>
      <c r="L41" s="76"/>
      <c r="M41" s="99"/>
      <c r="N41" s="99"/>
      <c r="O41" s="63"/>
      <c r="P41" s="63"/>
      <c r="Q41" s="63"/>
      <c r="R41" s="68"/>
      <c r="S41" s="63"/>
      <c r="T41" s="63"/>
      <c r="U41" s="63"/>
      <c r="V41" s="63"/>
      <c r="W41" s="63"/>
      <c r="X41" s="63"/>
      <c r="Y41" s="63"/>
      <c r="Z41" s="63"/>
      <c r="AA41" s="73"/>
      <c r="AB41" s="63"/>
      <c r="AC41" s="73"/>
      <c r="AD41" s="73"/>
      <c r="AE41" s="73"/>
      <c r="AF41" s="73"/>
    </row>
    <row r="42" spans="1:32" s="69" customFormat="1" x14ac:dyDescent="0.2">
      <c r="A42" s="63"/>
      <c r="B42" s="63"/>
      <c r="C42" s="65"/>
      <c r="D42" s="65"/>
      <c r="E42" s="75"/>
      <c r="F42" s="67"/>
      <c r="G42" s="64"/>
      <c r="H42" s="64"/>
      <c r="I42" s="65"/>
      <c r="J42" s="64"/>
      <c r="K42" s="64"/>
      <c r="L42" s="76"/>
      <c r="M42" s="99"/>
      <c r="N42" s="99"/>
      <c r="O42" s="63"/>
      <c r="P42" s="63"/>
      <c r="Q42" s="63"/>
      <c r="R42" s="68"/>
      <c r="S42" s="63"/>
      <c r="T42" s="63"/>
      <c r="U42" s="63"/>
      <c r="V42" s="63"/>
      <c r="W42" s="63"/>
      <c r="X42" s="63"/>
      <c r="Y42" s="63"/>
      <c r="Z42" s="63"/>
      <c r="AA42" s="73"/>
      <c r="AB42" s="63"/>
      <c r="AC42" s="73"/>
      <c r="AD42" s="73"/>
      <c r="AE42" s="73"/>
      <c r="AF42" s="73"/>
    </row>
    <row r="43" spans="1:32" s="69" customFormat="1" x14ac:dyDescent="0.2">
      <c r="A43" s="63"/>
      <c r="B43" s="63"/>
      <c r="C43" s="65"/>
      <c r="D43" s="65"/>
      <c r="E43" s="75"/>
      <c r="F43" s="67"/>
      <c r="G43" s="64"/>
      <c r="H43" s="64"/>
      <c r="I43" s="65"/>
      <c r="J43" s="64"/>
      <c r="K43" s="64"/>
      <c r="L43" s="76"/>
      <c r="M43" s="99"/>
      <c r="N43" s="99"/>
      <c r="O43" s="63"/>
      <c r="P43" s="63"/>
      <c r="Q43" s="63"/>
      <c r="R43" s="68"/>
      <c r="S43" s="63"/>
      <c r="T43" s="63"/>
      <c r="U43" s="63"/>
      <c r="V43" s="63"/>
      <c r="W43" s="63"/>
      <c r="X43" s="63"/>
      <c r="Y43" s="63"/>
      <c r="Z43" s="63"/>
      <c r="AA43" s="73"/>
      <c r="AB43" s="63"/>
      <c r="AC43" s="73"/>
      <c r="AD43" s="73"/>
      <c r="AE43" s="73"/>
      <c r="AF43" s="73"/>
    </row>
    <row r="44" spans="1:32" s="69" customFormat="1" ht="18" x14ac:dyDescent="0.25">
      <c r="A44" s="63"/>
      <c r="B44" s="63"/>
      <c r="C44" s="65"/>
      <c r="D44" s="65"/>
      <c r="E44" s="75"/>
      <c r="F44" s="67"/>
      <c r="G44" s="77"/>
      <c r="H44" s="78"/>
      <c r="I44" s="65"/>
      <c r="J44" s="64"/>
      <c r="K44" s="64"/>
      <c r="L44" s="76"/>
      <c r="M44" s="99"/>
      <c r="N44" s="99"/>
      <c r="O44" s="63"/>
      <c r="P44" s="63"/>
      <c r="Q44" s="63"/>
      <c r="R44" s="68"/>
      <c r="S44" s="63"/>
      <c r="T44" s="63"/>
      <c r="U44" s="63"/>
      <c r="V44" s="63"/>
      <c r="W44" s="63"/>
      <c r="X44" s="63"/>
      <c r="Y44" s="63"/>
      <c r="Z44" s="63"/>
      <c r="AA44" s="73"/>
      <c r="AB44" s="63"/>
      <c r="AC44" s="73"/>
      <c r="AD44" s="73"/>
      <c r="AE44" s="73"/>
      <c r="AF44" s="73"/>
    </row>
    <row r="45" spans="1:32" s="69" customFormat="1" x14ac:dyDescent="0.2">
      <c r="A45" s="63"/>
      <c r="B45" s="63"/>
      <c r="C45" s="65"/>
      <c r="D45" s="65"/>
      <c r="E45" s="75"/>
      <c r="F45" s="67"/>
      <c r="G45" s="64"/>
      <c r="H45" s="64"/>
      <c r="I45" s="65"/>
      <c r="J45" s="64"/>
      <c r="K45" s="64"/>
      <c r="L45" s="76"/>
      <c r="M45" s="99"/>
      <c r="N45" s="99"/>
      <c r="O45" s="63"/>
      <c r="P45" s="63"/>
      <c r="Q45" s="63"/>
      <c r="R45" s="68"/>
      <c r="S45" s="63"/>
      <c r="T45" s="63"/>
      <c r="U45" s="63"/>
      <c r="V45" s="63"/>
      <c r="W45" s="63"/>
      <c r="X45" s="63"/>
      <c r="Y45" s="63"/>
      <c r="Z45" s="63"/>
      <c r="AA45" s="73"/>
      <c r="AB45" s="63"/>
      <c r="AC45" s="73"/>
      <c r="AD45" s="73"/>
      <c r="AE45" s="73"/>
      <c r="AF45" s="73"/>
    </row>
    <row r="46" spans="1:32" s="69" customFormat="1" x14ac:dyDescent="0.2">
      <c r="A46" s="63"/>
      <c r="B46" s="63"/>
      <c r="C46" s="65"/>
      <c r="D46" s="68"/>
      <c r="E46" s="79"/>
      <c r="F46" s="67"/>
      <c r="G46" s="63"/>
      <c r="H46" s="63"/>
      <c r="I46" s="68"/>
      <c r="J46" s="64"/>
      <c r="K46" s="64"/>
      <c r="L46" s="63"/>
      <c r="M46" s="98"/>
      <c r="N46" s="98"/>
      <c r="O46" s="63"/>
      <c r="P46" s="63"/>
      <c r="Q46" s="63"/>
      <c r="R46" s="68"/>
      <c r="S46" s="63"/>
      <c r="T46" s="63"/>
      <c r="U46" s="63"/>
      <c r="V46" s="63"/>
      <c r="W46" s="63"/>
      <c r="X46" s="68"/>
      <c r="Y46" s="68"/>
      <c r="Z46" s="68"/>
      <c r="AA46" s="73"/>
      <c r="AB46" s="63"/>
      <c r="AC46" s="73"/>
      <c r="AD46" s="73"/>
      <c r="AE46" s="73"/>
      <c r="AF46" s="73"/>
    </row>
    <row r="47" spans="1:32" s="69" customFormat="1" x14ac:dyDescent="0.2">
      <c r="A47" s="63"/>
      <c r="B47" s="63"/>
      <c r="C47" s="65"/>
      <c r="D47" s="68"/>
      <c r="E47" s="79"/>
      <c r="F47" s="67"/>
      <c r="G47" s="63"/>
      <c r="H47" s="63"/>
      <c r="I47" s="68"/>
      <c r="J47" s="64"/>
      <c r="K47" s="64"/>
      <c r="L47" s="63"/>
      <c r="M47" s="98"/>
      <c r="N47" s="98"/>
      <c r="O47" s="63"/>
      <c r="P47" s="63"/>
      <c r="Q47" s="63"/>
      <c r="R47" s="68"/>
      <c r="S47" s="63"/>
      <c r="T47" s="63"/>
      <c r="U47" s="63"/>
      <c r="V47" s="63"/>
      <c r="W47" s="63"/>
      <c r="X47" s="68"/>
      <c r="Y47" s="68"/>
      <c r="Z47" s="68"/>
      <c r="AA47" s="73"/>
      <c r="AB47" s="63"/>
      <c r="AC47" s="73"/>
      <c r="AD47" s="73"/>
      <c r="AE47" s="73"/>
      <c r="AF47" s="73"/>
    </row>
    <row r="48" spans="1:32" s="69" customFormat="1" x14ac:dyDescent="0.2">
      <c r="A48" s="63"/>
      <c r="B48" s="63"/>
      <c r="C48" s="65"/>
      <c r="D48" s="68"/>
      <c r="E48" s="79"/>
      <c r="F48" s="67"/>
      <c r="G48" s="63"/>
      <c r="H48" s="63"/>
      <c r="I48" s="68"/>
      <c r="J48" s="64"/>
      <c r="K48" s="64"/>
      <c r="L48" s="63"/>
      <c r="M48" s="98"/>
      <c r="N48" s="98"/>
      <c r="O48" s="63"/>
      <c r="P48" s="63"/>
      <c r="Q48" s="63"/>
      <c r="R48" s="68"/>
      <c r="S48" s="63"/>
      <c r="T48" s="63"/>
      <c r="U48" s="63"/>
      <c r="V48" s="63"/>
      <c r="W48" s="63"/>
      <c r="X48" s="68"/>
      <c r="Y48" s="68"/>
      <c r="Z48" s="68"/>
      <c r="AA48" s="73"/>
      <c r="AB48" s="63"/>
      <c r="AC48" s="73"/>
      <c r="AD48" s="73"/>
      <c r="AE48" s="73"/>
      <c r="AF48" s="73"/>
    </row>
    <row r="49" spans="1:33" s="69" customFormat="1" x14ac:dyDescent="0.2">
      <c r="A49" s="63"/>
      <c r="B49" s="63"/>
      <c r="C49" s="65"/>
      <c r="D49" s="65"/>
      <c r="E49" s="75"/>
      <c r="F49" s="67"/>
      <c r="G49" s="64"/>
      <c r="H49" s="64"/>
      <c r="I49" s="65"/>
      <c r="J49" s="64"/>
      <c r="K49" s="64"/>
      <c r="L49" s="76"/>
      <c r="M49" s="99"/>
      <c r="N49" s="99"/>
      <c r="O49" s="63"/>
      <c r="P49" s="63"/>
      <c r="Q49" s="63"/>
      <c r="R49" s="68"/>
      <c r="S49" s="63"/>
      <c r="T49" s="63"/>
      <c r="U49" s="63"/>
      <c r="V49" s="63"/>
      <c r="W49" s="63"/>
      <c r="X49" s="63"/>
      <c r="Y49" s="63"/>
      <c r="Z49" s="63"/>
      <c r="AA49" s="73"/>
      <c r="AB49" s="63"/>
      <c r="AC49" s="73"/>
      <c r="AD49" s="73"/>
      <c r="AE49" s="73"/>
      <c r="AF49" s="73"/>
    </row>
    <row r="50" spans="1:33" s="69" customFormat="1" x14ac:dyDescent="0.2">
      <c r="A50" s="63"/>
      <c r="B50" s="63"/>
      <c r="C50" s="65"/>
      <c r="D50" s="65"/>
      <c r="E50" s="75"/>
      <c r="F50" s="67"/>
      <c r="G50" s="64"/>
      <c r="H50" s="64"/>
      <c r="I50" s="65"/>
      <c r="J50" s="64"/>
      <c r="K50" s="64"/>
      <c r="L50" s="76"/>
      <c r="M50" s="99"/>
      <c r="N50" s="99"/>
      <c r="O50" s="63"/>
      <c r="P50" s="63"/>
      <c r="Q50" s="63"/>
      <c r="R50" s="68"/>
      <c r="S50" s="63"/>
      <c r="T50" s="63"/>
      <c r="U50" s="63"/>
      <c r="V50" s="63"/>
      <c r="W50" s="63"/>
      <c r="X50" s="63"/>
      <c r="Y50" s="63"/>
      <c r="Z50" s="63"/>
      <c r="AA50" s="73"/>
      <c r="AB50" s="63"/>
      <c r="AC50" s="73"/>
      <c r="AD50" s="73"/>
      <c r="AE50" s="73"/>
      <c r="AF50" s="73"/>
    </row>
    <row r="51" spans="1:33" s="69" customFormat="1" x14ac:dyDescent="0.2">
      <c r="A51" s="63"/>
      <c r="B51" s="63"/>
      <c r="C51" s="65"/>
      <c r="D51" s="65"/>
      <c r="E51" s="80"/>
      <c r="F51" s="67"/>
      <c r="G51" s="76"/>
      <c r="H51" s="76"/>
      <c r="I51" s="65"/>
      <c r="J51" s="71"/>
      <c r="K51" s="64"/>
      <c r="L51" s="76"/>
      <c r="M51" s="99"/>
      <c r="N51" s="99"/>
      <c r="O51" s="63"/>
      <c r="P51" s="63"/>
      <c r="Q51" s="63"/>
      <c r="R51" s="68"/>
      <c r="S51" s="63"/>
      <c r="T51" s="63"/>
      <c r="U51" s="63"/>
      <c r="V51" s="63"/>
      <c r="W51" s="63"/>
      <c r="X51" s="63"/>
      <c r="Y51" s="63"/>
      <c r="Z51" s="63"/>
      <c r="AA51" s="63"/>
      <c r="AB51" s="63"/>
      <c r="AC51" s="73"/>
      <c r="AD51" s="73"/>
      <c r="AE51" s="73"/>
      <c r="AF51" s="73"/>
      <c r="AG51" s="81"/>
    </row>
    <row r="52" spans="1:33" s="69" customFormat="1" x14ac:dyDescent="0.2">
      <c r="A52" s="63"/>
      <c r="B52" s="63"/>
      <c r="C52" s="65"/>
      <c r="D52" s="65"/>
      <c r="E52" s="66"/>
      <c r="F52" s="67"/>
      <c r="G52" s="64"/>
      <c r="H52" s="64"/>
      <c r="I52" s="65"/>
      <c r="J52" s="64"/>
      <c r="K52" s="64"/>
      <c r="L52" s="64"/>
      <c r="M52" s="99"/>
      <c r="N52" s="99"/>
      <c r="O52" s="63"/>
      <c r="P52" s="63"/>
      <c r="Q52" s="63"/>
      <c r="R52" s="68"/>
      <c r="S52" s="63"/>
      <c r="T52" s="63"/>
      <c r="U52" s="63"/>
      <c r="V52" s="63"/>
      <c r="W52" s="63"/>
      <c r="X52" s="63"/>
      <c r="Y52" s="63"/>
      <c r="Z52" s="63"/>
      <c r="AA52" s="63"/>
      <c r="AB52" s="63"/>
      <c r="AC52" s="73"/>
      <c r="AD52" s="73"/>
      <c r="AE52" s="63"/>
      <c r="AF52" s="63"/>
    </row>
    <row r="53" spans="1:33" x14ac:dyDescent="0.2">
      <c r="A53" s="82"/>
      <c r="B53" s="82"/>
      <c r="C53" s="65"/>
      <c r="D53" s="83"/>
      <c r="E53" s="84"/>
      <c r="F53" s="85"/>
      <c r="G53" s="68"/>
      <c r="H53" s="68"/>
      <c r="I53" s="68"/>
      <c r="J53" s="68"/>
      <c r="K53" s="68"/>
      <c r="L53" s="68"/>
      <c r="M53" s="98"/>
      <c r="N53" s="98"/>
      <c r="O53" s="86"/>
      <c r="P53" s="72"/>
      <c r="Q53" s="68"/>
      <c r="R53" s="72"/>
      <c r="S53" s="72"/>
      <c r="T53" s="72"/>
      <c r="U53" s="72"/>
      <c r="V53" s="72"/>
      <c r="W53" s="72"/>
      <c r="X53" s="72"/>
      <c r="Y53" s="72"/>
      <c r="Z53" s="72"/>
      <c r="AA53" s="72"/>
      <c r="AB53" s="72"/>
      <c r="AC53" s="72"/>
      <c r="AD53" s="72"/>
      <c r="AE53" s="72"/>
      <c r="AF53" s="72"/>
    </row>
    <row r="54" spans="1:33" x14ac:dyDescent="0.2">
      <c r="A54" s="83"/>
      <c r="B54" s="83"/>
      <c r="C54" s="65"/>
      <c r="D54" s="83"/>
      <c r="E54" s="83"/>
      <c r="F54" s="85"/>
      <c r="G54" s="68"/>
      <c r="H54" s="68"/>
      <c r="I54" s="68"/>
      <c r="J54" s="68"/>
      <c r="K54" s="68"/>
      <c r="L54" s="68"/>
      <c r="M54" s="98"/>
      <c r="N54" s="98"/>
      <c r="O54" s="72"/>
      <c r="P54" s="72"/>
      <c r="Q54" s="68"/>
      <c r="R54" s="72"/>
      <c r="S54" s="72"/>
      <c r="T54" s="72"/>
      <c r="U54" s="72"/>
      <c r="V54" s="72"/>
      <c r="W54" s="72"/>
      <c r="X54" s="72"/>
      <c r="Y54" s="72"/>
      <c r="Z54" s="72"/>
      <c r="AA54" s="72"/>
      <c r="AB54" s="72"/>
      <c r="AC54" s="72"/>
      <c r="AD54" s="72"/>
      <c r="AE54" s="72"/>
      <c r="AF54" s="72"/>
    </row>
    <row r="55" spans="1:33" x14ac:dyDescent="0.2">
      <c r="A55" s="83"/>
      <c r="B55" s="83"/>
      <c r="C55" s="65"/>
      <c r="D55" s="83"/>
      <c r="E55" s="83"/>
      <c r="F55" s="85"/>
      <c r="G55" s="68"/>
      <c r="H55" s="68"/>
      <c r="I55" s="68"/>
      <c r="J55" s="68"/>
      <c r="K55" s="68"/>
      <c r="L55" s="68"/>
      <c r="M55" s="98"/>
      <c r="N55" s="98"/>
      <c r="O55" s="72"/>
      <c r="P55" s="72"/>
      <c r="Q55" s="68"/>
      <c r="R55" s="72"/>
      <c r="S55" s="72"/>
      <c r="T55" s="72"/>
      <c r="U55" s="72"/>
      <c r="V55" s="72"/>
      <c r="W55" s="72"/>
      <c r="X55" s="72"/>
      <c r="Y55" s="72"/>
      <c r="Z55" s="72"/>
      <c r="AA55" s="72"/>
      <c r="AB55" s="72"/>
      <c r="AC55" s="72"/>
      <c r="AD55" s="72"/>
      <c r="AE55" s="72"/>
      <c r="AF55" s="72"/>
    </row>
    <row r="56" spans="1:33" s="91" customFormat="1" x14ac:dyDescent="0.2">
      <c r="A56" s="240"/>
      <c r="B56" s="240"/>
      <c r="C56" s="65"/>
      <c r="D56" s="89"/>
      <c r="E56" s="241"/>
      <c r="F56" s="242"/>
      <c r="G56" s="243"/>
      <c r="H56" s="244"/>
      <c r="I56" s="243"/>
      <c r="J56" s="243"/>
      <c r="K56" s="244"/>
      <c r="L56" s="243"/>
      <c r="M56" s="245"/>
      <c r="N56" s="245"/>
      <c r="O56" s="243"/>
      <c r="P56" s="243"/>
      <c r="Q56" s="243"/>
      <c r="R56" s="243"/>
      <c r="S56" s="243"/>
      <c r="T56" s="243"/>
      <c r="U56" s="243"/>
      <c r="V56" s="243"/>
      <c r="W56" s="243"/>
      <c r="X56" s="243"/>
      <c r="Y56" s="243"/>
      <c r="Z56" s="243"/>
      <c r="AA56" s="243"/>
      <c r="AB56" s="243"/>
      <c r="AC56" s="243"/>
      <c r="AD56" s="243"/>
      <c r="AE56" s="243"/>
      <c r="AF56" s="79"/>
      <c r="AG56" s="90"/>
    </row>
    <row r="57" spans="1:33" x14ac:dyDescent="0.2">
      <c r="A57" s="82"/>
      <c r="B57" s="82"/>
      <c r="C57" s="65"/>
      <c r="D57" s="84"/>
      <c r="E57" s="84"/>
      <c r="F57" s="85"/>
      <c r="G57" s="68"/>
      <c r="H57" s="68"/>
      <c r="I57" s="68"/>
      <c r="J57" s="68"/>
      <c r="K57" s="62"/>
      <c r="L57" s="68"/>
      <c r="M57" s="98"/>
      <c r="N57" s="98"/>
      <c r="O57" s="72"/>
      <c r="P57" s="72"/>
      <c r="Q57" s="68"/>
      <c r="R57" s="72"/>
      <c r="S57" s="92"/>
      <c r="T57" s="72"/>
      <c r="U57" s="72"/>
      <c r="V57" s="72"/>
      <c r="W57" s="72"/>
      <c r="X57" s="72"/>
      <c r="Y57" s="72"/>
      <c r="Z57" s="72"/>
      <c r="AA57" s="72"/>
      <c r="AB57" s="87"/>
      <c r="AC57" s="72"/>
      <c r="AD57" s="72"/>
      <c r="AE57" s="72"/>
      <c r="AF57" s="88"/>
    </row>
  </sheetData>
  <autoFilter ref="A1:AG57"/>
  <dataValidations count="1">
    <dataValidation type="list" allowBlank="1" showInputMessage="1" showErrorMessage="1" sqref="U57">
      <formula1>#REF!</formula1>
    </dataValidation>
  </dataValidations>
  <pageMargins left="0.7" right="0.7" top="0.75" bottom="0.75" header="0.3" footer="0.3"/>
  <pageSetup paperSize="9" orientation="portrait" r:id="rId1"/>
  <ignoredErrors>
    <ignoredError sqref="I25:I28"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6"/>
  <sheetViews>
    <sheetView zoomScale="55" zoomScaleNormal="55" workbookViewId="0">
      <selection activeCell="B16" sqref="B16"/>
    </sheetView>
  </sheetViews>
  <sheetFormatPr baseColWidth="10" defaultColWidth="11.42578125" defaultRowHeight="15" x14ac:dyDescent="0.2"/>
  <cols>
    <col min="1" max="2" width="41.140625" style="93" customWidth="1"/>
    <col min="3" max="3" width="11.5703125" style="51" bestFit="1" customWidth="1"/>
    <col min="4" max="4" width="19.28515625" style="205" customWidth="1"/>
    <col min="5" max="5" width="14.85546875" style="94" bestFit="1" customWidth="1"/>
    <col min="6" max="6" width="131" style="169" bestFit="1" customWidth="1"/>
    <col min="7" max="7" width="16.140625" style="93" customWidth="1"/>
    <col min="8" max="8" width="18.140625" style="93" customWidth="1"/>
    <col min="9" max="9" width="11.5703125" style="93" bestFit="1" customWidth="1"/>
    <col min="10" max="10" width="16.140625" style="93" customWidth="1"/>
    <col min="11" max="11" width="27.140625" style="162" customWidth="1"/>
    <col min="12" max="12" width="22.5703125" style="93" customWidth="1"/>
    <col min="13" max="13" width="26.5703125" style="187" customWidth="1"/>
    <col min="14" max="14" width="30.42578125" style="187" customWidth="1"/>
    <col min="15" max="15" width="15" style="93" customWidth="1"/>
    <col min="16" max="16" width="11.42578125" style="93"/>
    <col min="17" max="17" width="11.5703125" style="93" bestFit="1" customWidth="1"/>
    <col min="18" max="18" width="21.7109375" style="93" customWidth="1"/>
    <col min="19" max="19" width="13.85546875" style="93" customWidth="1"/>
    <col min="20" max="20" width="14.42578125" style="93" customWidth="1"/>
    <col min="21" max="21" width="11.42578125" style="93"/>
    <col min="22" max="22" width="17.28515625" style="93" customWidth="1"/>
    <col min="23" max="23" width="25" style="93" customWidth="1"/>
    <col min="24" max="24" width="15.7109375" style="93" customWidth="1"/>
    <col min="25" max="25" width="14.42578125" style="93" customWidth="1"/>
    <col min="26" max="26" width="11.42578125" style="93"/>
    <col min="27" max="27" width="22.42578125" style="96" customWidth="1"/>
    <col min="28" max="28" width="15.140625" style="96" customWidth="1"/>
    <col min="29" max="29" width="18.85546875" style="96" customWidth="1"/>
    <col min="30" max="30" width="15.42578125" style="96" customWidth="1"/>
    <col min="31" max="31" width="15.28515625" style="96" customWidth="1"/>
    <col min="32" max="32" width="23.42578125" style="96" customWidth="1"/>
    <col min="33" max="16384" width="11.42578125" style="51"/>
  </cols>
  <sheetData>
    <row r="1" spans="1:32" ht="90" x14ac:dyDescent="0.2">
      <c r="A1" s="56" t="s">
        <v>19</v>
      </c>
      <c r="B1" s="55" t="s">
        <v>20</v>
      </c>
      <c r="C1" s="52" t="s">
        <v>21</v>
      </c>
      <c r="D1" s="199" t="s">
        <v>22</v>
      </c>
      <c r="E1" s="58" t="s">
        <v>23</v>
      </c>
      <c r="F1" s="164" t="s">
        <v>24</v>
      </c>
      <c r="G1" s="160" t="s">
        <v>25</v>
      </c>
      <c r="H1" s="160" t="s">
        <v>26</v>
      </c>
      <c r="I1" s="160" t="s">
        <v>27</v>
      </c>
      <c r="J1" s="160" t="s">
        <v>28</v>
      </c>
      <c r="K1" s="170" t="s">
        <v>29</v>
      </c>
      <c r="L1" s="160" t="s">
        <v>30</v>
      </c>
      <c r="M1" s="171" t="s">
        <v>31</v>
      </c>
      <c r="N1" s="171" t="s">
        <v>32</v>
      </c>
      <c r="O1" s="160" t="s">
        <v>33</v>
      </c>
      <c r="P1" s="160" t="s">
        <v>34</v>
      </c>
      <c r="Q1" s="160" t="s">
        <v>35</v>
      </c>
      <c r="R1" s="160" t="s">
        <v>36</v>
      </c>
      <c r="S1" s="160" t="s">
        <v>37</v>
      </c>
      <c r="T1" s="160" t="s">
        <v>38</v>
      </c>
      <c r="U1" s="160" t="s">
        <v>39</v>
      </c>
      <c r="V1" s="160" t="s">
        <v>40</v>
      </c>
      <c r="W1" s="160" t="s">
        <v>41</v>
      </c>
      <c r="X1" s="160" t="s">
        <v>42</v>
      </c>
      <c r="Y1" s="160" t="s">
        <v>43</v>
      </c>
      <c r="Z1" s="160" t="s">
        <v>44</v>
      </c>
      <c r="AA1" s="102" t="s">
        <v>45</v>
      </c>
      <c r="AB1" s="102" t="s">
        <v>46</v>
      </c>
      <c r="AC1" s="102" t="s">
        <v>47</v>
      </c>
      <c r="AD1" s="102" t="s">
        <v>48</v>
      </c>
      <c r="AE1" s="102" t="s">
        <v>49</v>
      </c>
      <c r="AF1" s="103" t="s">
        <v>50</v>
      </c>
    </row>
    <row r="2" spans="1:32" s="101" customFormat="1" ht="45" customHeight="1" x14ac:dyDescent="0.2">
      <c r="A2" s="161" t="s">
        <v>7</v>
      </c>
      <c r="B2" s="161" t="s">
        <v>7</v>
      </c>
      <c r="C2" s="155">
        <v>1</v>
      </c>
      <c r="D2" s="200" t="s">
        <v>4</v>
      </c>
      <c r="E2" s="155">
        <v>80111701</v>
      </c>
      <c r="F2" s="165" t="s">
        <v>184</v>
      </c>
      <c r="G2" s="188" t="s">
        <v>101</v>
      </c>
      <c r="H2" s="188" t="s">
        <v>101</v>
      </c>
      <c r="I2" s="161">
        <v>2</v>
      </c>
      <c r="J2" s="188" t="s">
        <v>93</v>
      </c>
      <c r="K2" s="188" t="s">
        <v>82</v>
      </c>
      <c r="L2" s="188" t="s">
        <v>56</v>
      </c>
      <c r="M2" s="189">
        <v>22000000</v>
      </c>
      <c r="N2" s="189">
        <v>22000000</v>
      </c>
      <c r="O2" s="188" t="s">
        <v>57</v>
      </c>
      <c r="P2" s="188" t="s">
        <v>58</v>
      </c>
      <c r="Q2" s="161">
        <v>1</v>
      </c>
      <c r="R2" s="188" t="s">
        <v>59</v>
      </c>
      <c r="S2" s="195" t="s">
        <v>102</v>
      </c>
      <c r="T2" s="135" t="s">
        <v>103</v>
      </c>
      <c r="U2" s="135" t="s">
        <v>62</v>
      </c>
      <c r="V2" s="135" t="s">
        <v>103</v>
      </c>
      <c r="W2" s="135" t="s">
        <v>104</v>
      </c>
      <c r="X2" s="135" t="s">
        <v>105</v>
      </c>
      <c r="Y2" s="135" t="s">
        <v>106</v>
      </c>
      <c r="Z2" s="135" t="s">
        <v>107</v>
      </c>
      <c r="AA2" s="135" t="s">
        <v>108</v>
      </c>
      <c r="AB2" s="135" t="s">
        <v>109</v>
      </c>
      <c r="AC2" s="135" t="s">
        <v>110</v>
      </c>
      <c r="AD2" s="135" t="s">
        <v>111</v>
      </c>
      <c r="AE2" s="135" t="s">
        <v>185</v>
      </c>
      <c r="AF2" s="135" t="s">
        <v>113</v>
      </c>
    </row>
    <row r="3" spans="1:32" s="101" customFormat="1" ht="45" customHeight="1" x14ac:dyDescent="0.2">
      <c r="A3" s="193" t="s">
        <v>186</v>
      </c>
      <c r="B3" s="193" t="s">
        <v>186</v>
      </c>
      <c r="C3" s="193">
        <v>2</v>
      </c>
      <c r="D3" s="193" t="s">
        <v>3</v>
      </c>
      <c r="E3" s="193">
        <v>81111800</v>
      </c>
      <c r="F3" s="227" t="s">
        <v>187</v>
      </c>
      <c r="G3" s="175" t="s">
        <v>53</v>
      </c>
      <c r="H3" s="175" t="s">
        <v>101</v>
      </c>
      <c r="I3" s="175">
        <v>12</v>
      </c>
      <c r="J3" s="175" t="s">
        <v>93</v>
      </c>
      <c r="K3" s="175" t="s">
        <v>188</v>
      </c>
      <c r="L3" s="175" t="s">
        <v>56</v>
      </c>
      <c r="M3" s="176">
        <v>12900000000</v>
      </c>
      <c r="N3" s="192">
        <v>12900000000</v>
      </c>
      <c r="O3" s="177" t="s">
        <v>57</v>
      </c>
      <c r="P3" s="177" t="s">
        <v>189</v>
      </c>
      <c r="Q3" s="177">
        <v>1</v>
      </c>
      <c r="R3" s="177" t="s">
        <v>59</v>
      </c>
      <c r="S3" s="207" t="s">
        <v>190</v>
      </c>
      <c r="T3" s="208" t="s">
        <v>191</v>
      </c>
      <c r="U3" s="208" t="s">
        <v>152</v>
      </c>
      <c r="V3" s="208" t="s">
        <v>192</v>
      </c>
      <c r="W3" s="136" t="s">
        <v>193</v>
      </c>
      <c r="X3" s="136" t="s">
        <v>194</v>
      </c>
      <c r="Y3" s="172" t="s">
        <v>195</v>
      </c>
      <c r="Z3" s="136" t="s">
        <v>196</v>
      </c>
      <c r="AA3" s="136" t="s">
        <v>197</v>
      </c>
      <c r="AB3" s="137" t="s">
        <v>78</v>
      </c>
      <c r="AC3" s="138" t="s">
        <v>198</v>
      </c>
      <c r="AD3" s="139" t="s">
        <v>199</v>
      </c>
      <c r="AE3" s="136" t="s">
        <v>198</v>
      </c>
      <c r="AF3" s="140" t="s">
        <v>58</v>
      </c>
    </row>
    <row r="4" spans="1:32" s="101" customFormat="1" ht="45" customHeight="1" x14ac:dyDescent="0.2">
      <c r="A4" s="190" t="s">
        <v>186</v>
      </c>
      <c r="B4" s="190" t="s">
        <v>186</v>
      </c>
      <c r="C4" s="190">
        <v>3</v>
      </c>
      <c r="D4" s="190" t="s">
        <v>3</v>
      </c>
      <c r="E4" s="190">
        <v>81111800</v>
      </c>
      <c r="F4" s="228" t="s">
        <v>200</v>
      </c>
      <c r="G4" s="191" t="s">
        <v>53</v>
      </c>
      <c r="H4" s="191" t="s">
        <v>101</v>
      </c>
      <c r="I4" s="191">
        <v>12</v>
      </c>
      <c r="J4" s="191" t="s">
        <v>93</v>
      </c>
      <c r="K4" s="191" t="s">
        <v>188</v>
      </c>
      <c r="L4" s="191" t="s">
        <v>56</v>
      </c>
      <c r="M4" s="192">
        <v>12500000000</v>
      </c>
      <c r="N4" s="192">
        <v>12500000000</v>
      </c>
      <c r="O4" s="173" t="s">
        <v>57</v>
      </c>
      <c r="P4" s="173" t="s">
        <v>189</v>
      </c>
      <c r="Q4" s="173">
        <v>1</v>
      </c>
      <c r="R4" s="173" t="s">
        <v>59</v>
      </c>
      <c r="S4" s="206" t="s">
        <v>190</v>
      </c>
      <c r="T4" s="136" t="s">
        <v>191</v>
      </c>
      <c r="U4" s="136" t="s">
        <v>152</v>
      </c>
      <c r="V4" s="136" t="s">
        <v>192</v>
      </c>
      <c r="W4" s="136" t="s">
        <v>193</v>
      </c>
      <c r="X4" s="136" t="s">
        <v>194</v>
      </c>
      <c r="Y4" s="172" t="s">
        <v>195</v>
      </c>
      <c r="Z4" s="136" t="s">
        <v>196</v>
      </c>
      <c r="AA4" s="136" t="s">
        <v>197</v>
      </c>
      <c r="AB4" s="137" t="s">
        <v>78</v>
      </c>
      <c r="AC4" s="138" t="s">
        <v>198</v>
      </c>
      <c r="AD4" s="139" t="s">
        <v>199</v>
      </c>
      <c r="AE4" s="139" t="s">
        <v>198</v>
      </c>
      <c r="AF4" s="140" t="s">
        <v>58</v>
      </c>
    </row>
    <row r="5" spans="1:32" s="101" customFormat="1" ht="45" customHeight="1" x14ac:dyDescent="0.2">
      <c r="A5" s="190" t="s">
        <v>186</v>
      </c>
      <c r="B5" s="190" t="s">
        <v>186</v>
      </c>
      <c r="C5" s="190">
        <v>4</v>
      </c>
      <c r="D5" s="190" t="s">
        <v>3</v>
      </c>
      <c r="E5" s="190">
        <v>81111800</v>
      </c>
      <c r="F5" s="228" t="s">
        <v>201</v>
      </c>
      <c r="G5" s="191" t="s">
        <v>202</v>
      </c>
      <c r="H5" s="191" t="s">
        <v>101</v>
      </c>
      <c r="I5" s="191">
        <v>6</v>
      </c>
      <c r="J5" s="191" t="s">
        <v>93</v>
      </c>
      <c r="K5" s="191" t="s">
        <v>188</v>
      </c>
      <c r="L5" s="191" t="s">
        <v>56</v>
      </c>
      <c r="M5" s="192">
        <v>5000000000</v>
      </c>
      <c r="N5" s="192">
        <v>5000000000</v>
      </c>
      <c r="O5" s="173" t="s">
        <v>57</v>
      </c>
      <c r="P5" s="173" t="s">
        <v>189</v>
      </c>
      <c r="Q5" s="173">
        <v>1</v>
      </c>
      <c r="R5" s="173" t="s">
        <v>59</v>
      </c>
      <c r="S5" s="146" t="s">
        <v>190</v>
      </c>
      <c r="T5" s="146" t="s">
        <v>191</v>
      </c>
      <c r="U5" s="146" t="s">
        <v>152</v>
      </c>
      <c r="V5" s="146" t="s">
        <v>192</v>
      </c>
      <c r="W5" s="146" t="s">
        <v>193</v>
      </c>
      <c r="X5" s="146" t="s">
        <v>194</v>
      </c>
      <c r="Y5" s="174" t="s">
        <v>195</v>
      </c>
      <c r="Z5" s="146" t="s">
        <v>196</v>
      </c>
      <c r="AA5" s="148" t="s">
        <v>197</v>
      </c>
      <c r="AB5" s="145" t="s">
        <v>78</v>
      </c>
      <c r="AC5" s="146" t="s">
        <v>198</v>
      </c>
      <c r="AD5" s="147" t="s">
        <v>199</v>
      </c>
      <c r="AE5" s="146" t="s">
        <v>198</v>
      </c>
      <c r="AF5" s="140" t="s">
        <v>58</v>
      </c>
    </row>
    <row r="6" spans="1:32" s="101" customFormat="1" ht="45" customHeight="1" x14ac:dyDescent="0.2">
      <c r="A6" s="190" t="s">
        <v>186</v>
      </c>
      <c r="B6" s="190" t="s">
        <v>186</v>
      </c>
      <c r="C6" s="190">
        <v>5</v>
      </c>
      <c r="D6" s="190" t="s">
        <v>3</v>
      </c>
      <c r="E6" s="190">
        <v>39121011</v>
      </c>
      <c r="F6" s="228" t="s">
        <v>203</v>
      </c>
      <c r="G6" s="191" t="s">
        <v>81</v>
      </c>
      <c r="H6" s="191" t="s">
        <v>53</v>
      </c>
      <c r="I6" s="191">
        <v>12</v>
      </c>
      <c r="J6" s="191" t="s">
        <v>93</v>
      </c>
      <c r="K6" s="191" t="s">
        <v>188</v>
      </c>
      <c r="L6" s="191" t="s">
        <v>56</v>
      </c>
      <c r="M6" s="192">
        <v>1110000000</v>
      </c>
      <c r="N6" s="192">
        <v>1110000000</v>
      </c>
      <c r="O6" s="173" t="s">
        <v>57</v>
      </c>
      <c r="P6" s="173" t="s">
        <v>189</v>
      </c>
      <c r="Q6" s="173">
        <v>1</v>
      </c>
      <c r="R6" s="173" t="s">
        <v>59</v>
      </c>
      <c r="S6" s="150" t="s">
        <v>60</v>
      </c>
      <c r="T6" s="150" t="s">
        <v>191</v>
      </c>
      <c r="U6" s="150" t="s">
        <v>152</v>
      </c>
      <c r="V6" s="150" t="s">
        <v>192</v>
      </c>
      <c r="W6" s="150" t="s">
        <v>193</v>
      </c>
      <c r="X6" s="150" t="s">
        <v>194</v>
      </c>
      <c r="Y6" s="178" t="s">
        <v>195</v>
      </c>
      <c r="Z6" s="150" t="s">
        <v>196</v>
      </c>
      <c r="AA6" s="152" t="s">
        <v>197</v>
      </c>
      <c r="AB6" s="149" t="s">
        <v>78</v>
      </c>
      <c r="AC6" s="150" t="s">
        <v>198</v>
      </c>
      <c r="AD6" s="151" t="s">
        <v>199</v>
      </c>
      <c r="AE6" s="150" t="s">
        <v>198</v>
      </c>
      <c r="AF6" s="153" t="s">
        <v>58</v>
      </c>
    </row>
    <row r="7" spans="1:32" s="101" customFormat="1" ht="45" customHeight="1" x14ac:dyDescent="0.2">
      <c r="A7" s="190" t="s">
        <v>186</v>
      </c>
      <c r="B7" s="190" t="s">
        <v>186</v>
      </c>
      <c r="C7" s="190">
        <v>6</v>
      </c>
      <c r="D7" s="190" t="s">
        <v>4</v>
      </c>
      <c r="E7" s="190">
        <v>81111800</v>
      </c>
      <c r="F7" s="156" t="s">
        <v>204</v>
      </c>
      <c r="G7" s="154" t="s">
        <v>205</v>
      </c>
      <c r="H7" s="154" t="s">
        <v>53</v>
      </c>
      <c r="I7" s="191">
        <v>12</v>
      </c>
      <c r="J7" s="188" t="s">
        <v>93</v>
      </c>
      <c r="K7" s="191" t="s">
        <v>188</v>
      </c>
      <c r="L7" s="191" t="s">
        <v>56</v>
      </c>
      <c r="M7" s="192">
        <v>31510000000</v>
      </c>
      <c r="N7" s="192">
        <v>31510000000</v>
      </c>
      <c r="O7" s="173" t="s">
        <v>57</v>
      </c>
      <c r="P7" s="173" t="s">
        <v>189</v>
      </c>
      <c r="Q7" s="173">
        <v>1</v>
      </c>
      <c r="R7" s="173" t="s">
        <v>59</v>
      </c>
      <c r="S7" s="206" t="s">
        <v>190</v>
      </c>
      <c r="T7" s="136" t="s">
        <v>191</v>
      </c>
      <c r="U7" s="136" t="s">
        <v>152</v>
      </c>
      <c r="V7" s="136" t="s">
        <v>192</v>
      </c>
      <c r="W7" s="136" t="s">
        <v>193</v>
      </c>
      <c r="X7" s="136" t="s">
        <v>194</v>
      </c>
      <c r="Y7" s="172" t="s">
        <v>195</v>
      </c>
      <c r="Z7" s="136" t="s">
        <v>196</v>
      </c>
      <c r="AA7" s="136" t="s">
        <v>197</v>
      </c>
      <c r="AB7" s="137" t="s">
        <v>78</v>
      </c>
      <c r="AC7" s="138" t="s">
        <v>198</v>
      </c>
      <c r="AD7" s="139" t="s">
        <v>199</v>
      </c>
      <c r="AE7" s="136" t="s">
        <v>198</v>
      </c>
      <c r="AF7" s="140" t="s">
        <v>58</v>
      </c>
    </row>
    <row r="8" spans="1:32" s="101" customFormat="1" ht="45" customHeight="1" x14ac:dyDescent="0.2">
      <c r="A8" s="163" t="s">
        <v>11</v>
      </c>
      <c r="B8" s="157" t="s">
        <v>206</v>
      </c>
      <c r="C8" s="157">
        <v>7</v>
      </c>
      <c r="D8" s="163" t="s">
        <v>207</v>
      </c>
      <c r="E8" s="163">
        <v>86101600</v>
      </c>
      <c r="F8" s="230" t="s">
        <v>208</v>
      </c>
      <c r="G8" s="158" t="s">
        <v>181</v>
      </c>
      <c r="H8" s="158" t="s">
        <v>181</v>
      </c>
      <c r="I8" s="88">
        <v>3</v>
      </c>
      <c r="J8" s="158" t="s">
        <v>209</v>
      </c>
      <c r="K8" s="158" t="s">
        <v>210</v>
      </c>
      <c r="L8" s="158" t="s">
        <v>56</v>
      </c>
      <c r="M8" s="197">
        <v>164000000</v>
      </c>
      <c r="N8" s="197">
        <v>164000000</v>
      </c>
      <c r="O8" s="158" t="s">
        <v>57</v>
      </c>
      <c r="P8" s="158" t="s">
        <v>189</v>
      </c>
      <c r="Q8" s="198">
        <v>1</v>
      </c>
      <c r="R8" s="158" t="s">
        <v>211</v>
      </c>
      <c r="S8" s="159" t="s">
        <v>60</v>
      </c>
      <c r="T8" s="159" t="s">
        <v>212</v>
      </c>
      <c r="U8" s="159" t="s">
        <v>62</v>
      </c>
      <c r="V8" s="159" t="s">
        <v>213</v>
      </c>
      <c r="W8" s="159" t="s">
        <v>193</v>
      </c>
      <c r="X8" s="159" t="s">
        <v>214</v>
      </c>
      <c r="Y8" s="179" t="s">
        <v>215</v>
      </c>
      <c r="Z8" s="179" t="s">
        <v>216</v>
      </c>
      <c r="AA8" s="83"/>
      <c r="AB8" s="83"/>
      <c r="AC8" s="83"/>
      <c r="AD8" s="83"/>
      <c r="AE8" s="83"/>
      <c r="AF8" s="132"/>
    </row>
    <row r="9" spans="1:32" s="101" customFormat="1" ht="45" customHeight="1" x14ac:dyDescent="0.2">
      <c r="A9" s="163" t="s">
        <v>11</v>
      </c>
      <c r="B9" s="157" t="s">
        <v>206</v>
      </c>
      <c r="C9" s="157">
        <v>8</v>
      </c>
      <c r="D9" s="163" t="s">
        <v>4</v>
      </c>
      <c r="E9" s="163">
        <v>86101600</v>
      </c>
      <c r="F9" s="194" t="s">
        <v>217</v>
      </c>
      <c r="G9" s="158" t="s">
        <v>181</v>
      </c>
      <c r="H9" s="158" t="s">
        <v>181</v>
      </c>
      <c r="I9" s="88">
        <v>2</v>
      </c>
      <c r="J9" s="188" t="s">
        <v>93</v>
      </c>
      <c r="K9" s="188" t="s">
        <v>82</v>
      </c>
      <c r="L9" s="158" t="s">
        <v>56</v>
      </c>
      <c r="M9" s="197">
        <v>164000000</v>
      </c>
      <c r="N9" s="197">
        <v>164000000</v>
      </c>
      <c r="O9" s="158" t="s">
        <v>57</v>
      </c>
      <c r="P9" s="158" t="s">
        <v>189</v>
      </c>
      <c r="Q9" s="198">
        <v>1</v>
      </c>
      <c r="R9" s="158" t="s">
        <v>211</v>
      </c>
      <c r="S9" s="159" t="s">
        <v>60</v>
      </c>
      <c r="T9" s="159" t="s">
        <v>212</v>
      </c>
      <c r="U9" s="159" t="s">
        <v>62</v>
      </c>
      <c r="V9" s="159" t="s">
        <v>213</v>
      </c>
      <c r="W9" s="159" t="s">
        <v>193</v>
      </c>
      <c r="X9" s="159" t="s">
        <v>214</v>
      </c>
      <c r="Y9" s="179" t="s">
        <v>215</v>
      </c>
      <c r="Z9" s="179" t="s">
        <v>216</v>
      </c>
      <c r="AA9" s="83"/>
      <c r="AB9" s="83"/>
      <c r="AC9" s="83"/>
      <c r="AD9" s="83"/>
      <c r="AE9" s="83"/>
      <c r="AF9" s="132"/>
    </row>
    <row r="10" spans="1:32" s="101" customFormat="1" ht="45" customHeight="1" x14ac:dyDescent="0.2">
      <c r="A10" s="163" t="s">
        <v>11</v>
      </c>
      <c r="B10" s="157" t="s">
        <v>206</v>
      </c>
      <c r="C10" s="157">
        <v>9</v>
      </c>
      <c r="D10" s="163" t="s">
        <v>207</v>
      </c>
      <c r="E10" s="163">
        <v>93141506</v>
      </c>
      <c r="F10" s="229" t="s">
        <v>218</v>
      </c>
      <c r="G10" s="158" t="s">
        <v>219</v>
      </c>
      <c r="H10" s="158" t="s">
        <v>219</v>
      </c>
      <c r="I10" s="88">
        <v>3</v>
      </c>
      <c r="J10" s="158" t="s">
        <v>209</v>
      </c>
      <c r="K10" s="158" t="s">
        <v>220</v>
      </c>
      <c r="L10" s="158" t="s">
        <v>56</v>
      </c>
      <c r="M10" s="197">
        <v>929816142</v>
      </c>
      <c r="N10" s="197">
        <v>929816142</v>
      </c>
      <c r="O10" s="158" t="s">
        <v>57</v>
      </c>
      <c r="P10" s="158" t="s">
        <v>58</v>
      </c>
      <c r="Q10" s="198">
        <v>1</v>
      </c>
      <c r="R10" s="158" t="s">
        <v>73</v>
      </c>
      <c r="S10" s="159" t="s">
        <v>60</v>
      </c>
      <c r="T10" s="159" t="s">
        <v>212</v>
      </c>
      <c r="U10" s="159" t="s">
        <v>62</v>
      </c>
      <c r="V10" s="159" t="s">
        <v>213</v>
      </c>
      <c r="W10" s="159" t="s">
        <v>58</v>
      </c>
      <c r="X10" s="159" t="s">
        <v>58</v>
      </c>
      <c r="Y10" s="179" t="s">
        <v>58</v>
      </c>
      <c r="Z10" s="179" t="s">
        <v>58</v>
      </c>
      <c r="AA10" s="132"/>
      <c r="AB10" s="132"/>
      <c r="AC10" s="132"/>
      <c r="AD10" s="132"/>
      <c r="AE10" s="132"/>
      <c r="AF10" s="132"/>
    </row>
    <row r="11" spans="1:32" s="101" customFormat="1" ht="45" customHeight="1" x14ac:dyDescent="0.2">
      <c r="A11" s="163" t="s">
        <v>11</v>
      </c>
      <c r="B11" s="157" t="s">
        <v>206</v>
      </c>
      <c r="C11" s="157">
        <v>10</v>
      </c>
      <c r="D11" s="163" t="s">
        <v>4</v>
      </c>
      <c r="E11" s="163">
        <v>93141506</v>
      </c>
      <c r="F11" s="194" t="s">
        <v>221</v>
      </c>
      <c r="G11" s="158" t="s">
        <v>181</v>
      </c>
      <c r="H11" s="158" t="s">
        <v>181</v>
      </c>
      <c r="I11" s="88">
        <v>2</v>
      </c>
      <c r="J11" s="188" t="s">
        <v>93</v>
      </c>
      <c r="K11" s="158" t="s">
        <v>222</v>
      </c>
      <c r="L11" s="158" t="s">
        <v>56</v>
      </c>
      <c r="M11" s="197">
        <v>500000000</v>
      </c>
      <c r="N11" s="197">
        <v>500000000</v>
      </c>
      <c r="O11" s="158" t="s">
        <v>57</v>
      </c>
      <c r="P11" s="158" t="s">
        <v>58</v>
      </c>
      <c r="Q11" s="198">
        <v>1</v>
      </c>
      <c r="R11" s="158" t="s">
        <v>73</v>
      </c>
      <c r="S11" s="159" t="s">
        <v>60</v>
      </c>
      <c r="T11" s="159" t="s">
        <v>212</v>
      </c>
      <c r="U11" s="159" t="s">
        <v>62</v>
      </c>
      <c r="V11" s="159" t="s">
        <v>213</v>
      </c>
      <c r="W11" s="159" t="s">
        <v>58</v>
      </c>
      <c r="X11" s="159" t="s">
        <v>58</v>
      </c>
      <c r="Y11" s="179" t="s">
        <v>58</v>
      </c>
      <c r="Z11" s="179" t="s">
        <v>58</v>
      </c>
      <c r="AA11" s="132"/>
      <c r="AB11" s="132"/>
      <c r="AC11" s="132"/>
      <c r="AD11" s="132"/>
      <c r="AE11" s="132"/>
      <c r="AF11" s="132"/>
    </row>
    <row r="12" spans="1:32" s="101" customFormat="1" ht="45" customHeight="1" x14ac:dyDescent="0.2">
      <c r="A12" s="163" t="s">
        <v>11</v>
      </c>
      <c r="B12" s="157" t="s">
        <v>206</v>
      </c>
      <c r="C12" s="157">
        <v>11</v>
      </c>
      <c r="D12" s="163" t="s">
        <v>4</v>
      </c>
      <c r="E12" s="163">
        <v>93141506</v>
      </c>
      <c r="F12" s="194" t="s">
        <v>223</v>
      </c>
      <c r="G12" s="158" t="s">
        <v>181</v>
      </c>
      <c r="H12" s="158" t="s">
        <v>181</v>
      </c>
      <c r="I12" s="88">
        <v>2</v>
      </c>
      <c r="J12" s="188" t="s">
        <v>93</v>
      </c>
      <c r="K12" s="158" t="s">
        <v>222</v>
      </c>
      <c r="L12" s="158" t="s">
        <v>56</v>
      </c>
      <c r="M12" s="197">
        <v>429816142</v>
      </c>
      <c r="N12" s="197">
        <v>429816142</v>
      </c>
      <c r="O12" s="158" t="s">
        <v>57</v>
      </c>
      <c r="P12" s="158" t="s">
        <v>58</v>
      </c>
      <c r="Q12" s="198">
        <v>1</v>
      </c>
      <c r="R12" s="158" t="s">
        <v>73</v>
      </c>
      <c r="S12" s="159" t="s">
        <v>60</v>
      </c>
      <c r="T12" s="159" t="s">
        <v>212</v>
      </c>
      <c r="U12" s="159" t="s">
        <v>62</v>
      </c>
      <c r="V12" s="159" t="s">
        <v>213</v>
      </c>
      <c r="W12" s="159" t="s">
        <v>58</v>
      </c>
      <c r="X12" s="159" t="s">
        <v>58</v>
      </c>
      <c r="Y12" s="179" t="s">
        <v>58</v>
      </c>
      <c r="Z12" s="179" t="s">
        <v>58</v>
      </c>
      <c r="AA12" s="83"/>
      <c r="AB12" s="83"/>
      <c r="AC12" s="83"/>
      <c r="AD12" s="63"/>
      <c r="AE12" s="83"/>
      <c r="AF12" s="132"/>
    </row>
    <row r="13" spans="1:32" s="101" customFormat="1" ht="45" customHeight="1" x14ac:dyDescent="0.2">
      <c r="A13" s="83"/>
      <c r="B13" s="133"/>
      <c r="C13" s="76"/>
      <c r="D13" s="201"/>
      <c r="E13" s="83"/>
      <c r="F13" s="165"/>
      <c r="G13" s="64"/>
      <c r="H13" s="64"/>
      <c r="I13" s="161"/>
      <c r="J13" s="64"/>
      <c r="K13" s="135"/>
      <c r="L13" s="161"/>
      <c r="M13" s="180"/>
      <c r="N13" s="180"/>
      <c r="O13" s="64"/>
      <c r="P13" s="161"/>
      <c r="Q13" s="72"/>
      <c r="R13" s="64"/>
      <c r="S13" s="161"/>
      <c r="T13" s="161"/>
      <c r="U13" s="161"/>
      <c r="V13" s="161"/>
      <c r="W13" s="161"/>
      <c r="X13" s="161"/>
      <c r="Y13" s="161"/>
      <c r="Z13" s="161"/>
      <c r="AA13" s="83"/>
      <c r="AB13" s="83"/>
      <c r="AC13" s="83"/>
      <c r="AD13" s="63"/>
      <c r="AE13" s="83"/>
      <c r="AF13" s="132"/>
    </row>
    <row r="14" spans="1:32" s="101" customFormat="1" ht="45" customHeight="1" x14ac:dyDescent="0.2">
      <c r="A14" s="83"/>
      <c r="B14" s="133"/>
      <c r="C14" s="76"/>
      <c r="D14" s="201"/>
      <c r="E14" s="83"/>
      <c r="F14" s="165"/>
      <c r="G14" s="64"/>
      <c r="H14" s="64"/>
      <c r="I14" s="161"/>
      <c r="J14" s="64"/>
      <c r="K14" s="135"/>
      <c r="L14" s="161"/>
      <c r="M14" s="180"/>
      <c r="N14" s="180"/>
      <c r="O14" s="64"/>
      <c r="P14" s="161"/>
      <c r="Q14" s="72"/>
      <c r="R14" s="64"/>
      <c r="S14" s="161"/>
      <c r="T14" s="161"/>
      <c r="U14" s="161"/>
      <c r="V14" s="161"/>
      <c r="W14" s="161"/>
      <c r="X14" s="161"/>
      <c r="Y14" s="161"/>
      <c r="Z14" s="161"/>
      <c r="AA14" s="83"/>
      <c r="AB14" s="83"/>
      <c r="AC14" s="83"/>
      <c r="AD14" s="63"/>
      <c r="AE14" s="83"/>
      <c r="AF14" s="132"/>
    </row>
    <row r="15" spans="1:32" s="101" customFormat="1" ht="45" customHeight="1" x14ac:dyDescent="0.2">
      <c r="A15" s="83"/>
      <c r="B15" s="133"/>
      <c r="C15" s="76"/>
      <c r="D15" s="201"/>
      <c r="E15" s="83"/>
      <c r="F15" s="165"/>
      <c r="G15" s="64"/>
      <c r="H15" s="64"/>
      <c r="I15" s="161"/>
      <c r="J15" s="64"/>
      <c r="K15" s="135"/>
      <c r="L15" s="161"/>
      <c r="M15" s="180"/>
      <c r="N15" s="180"/>
      <c r="O15" s="64"/>
      <c r="P15" s="161"/>
      <c r="Q15" s="72"/>
      <c r="R15" s="64"/>
      <c r="S15" s="161"/>
      <c r="T15" s="161"/>
      <c r="U15" s="161"/>
      <c r="V15" s="161"/>
      <c r="W15" s="161"/>
      <c r="X15" s="161"/>
      <c r="Y15" s="161"/>
      <c r="Z15" s="161"/>
      <c r="AA15" s="83"/>
      <c r="AB15" s="83"/>
      <c r="AC15" s="83"/>
      <c r="AD15" s="63"/>
      <c r="AE15" s="83"/>
      <c r="AF15" s="132"/>
    </row>
    <row r="16" spans="1:32" s="101" customFormat="1" ht="45" customHeight="1" x14ac:dyDescent="0.2">
      <c r="A16" s="83"/>
      <c r="B16" s="83"/>
      <c r="C16" s="76"/>
      <c r="D16" s="201"/>
      <c r="E16" s="134"/>
      <c r="F16" s="165"/>
      <c r="G16" s="64"/>
      <c r="H16" s="64"/>
      <c r="I16" s="135"/>
      <c r="J16" s="64"/>
      <c r="K16" s="135"/>
      <c r="L16" s="161"/>
      <c r="M16" s="181"/>
      <c r="N16" s="181"/>
      <c r="O16" s="64"/>
      <c r="P16" s="161"/>
      <c r="Q16" s="135"/>
      <c r="R16" s="64"/>
      <c r="S16" s="161"/>
      <c r="T16" s="161"/>
      <c r="U16" s="161"/>
      <c r="V16" s="161"/>
      <c r="W16" s="161"/>
      <c r="X16" s="161"/>
      <c r="Y16" s="161"/>
      <c r="Z16" s="161"/>
      <c r="AA16" s="83"/>
      <c r="AB16" s="83"/>
      <c r="AC16" s="83"/>
      <c r="AD16" s="83"/>
      <c r="AE16" s="83"/>
      <c r="AF16" s="132"/>
    </row>
    <row r="17" spans="1:32" s="101" customFormat="1" ht="45" customHeight="1" x14ac:dyDescent="0.2">
      <c r="A17" s="63"/>
      <c r="B17" s="131"/>
      <c r="C17" s="76"/>
      <c r="D17" s="201"/>
      <c r="E17" s="63"/>
      <c r="F17" s="166"/>
      <c r="G17" s="64"/>
      <c r="H17" s="64"/>
      <c r="I17" s="72"/>
      <c r="J17" s="64"/>
      <c r="K17" s="64"/>
      <c r="L17" s="72"/>
      <c r="M17" s="182"/>
      <c r="N17" s="182"/>
      <c r="O17" s="64"/>
      <c r="P17" s="161"/>
      <c r="Q17" s="72"/>
      <c r="R17" s="64"/>
      <c r="S17" s="72"/>
      <c r="T17" s="72"/>
      <c r="U17" s="72"/>
      <c r="V17" s="72"/>
      <c r="W17" s="72"/>
      <c r="X17" s="72"/>
      <c r="Y17" s="72"/>
      <c r="Z17" s="72"/>
      <c r="AA17" s="63"/>
      <c r="AB17" s="63"/>
      <c r="AC17" s="63"/>
      <c r="AD17" s="63"/>
      <c r="AE17" s="63"/>
      <c r="AF17" s="63"/>
    </row>
    <row r="18" spans="1:32" s="101" customFormat="1" ht="45" customHeight="1" x14ac:dyDescent="0.25">
      <c r="A18" s="63"/>
      <c r="B18" s="83"/>
      <c r="C18" s="76"/>
      <c r="D18" s="201"/>
      <c r="E18" s="83"/>
      <c r="F18" s="167"/>
      <c r="G18" s="64"/>
      <c r="H18" s="64"/>
      <c r="I18" s="135"/>
      <c r="J18" s="135"/>
      <c r="K18" s="135"/>
      <c r="L18" s="135"/>
      <c r="M18" s="180"/>
      <c r="N18" s="180"/>
      <c r="O18" s="64"/>
      <c r="P18" s="161"/>
      <c r="Q18" s="183"/>
      <c r="R18" s="64"/>
      <c r="S18" s="135"/>
      <c r="T18" s="135"/>
      <c r="U18" s="135"/>
      <c r="V18" s="135"/>
      <c r="W18" s="161"/>
      <c r="X18" s="161"/>
      <c r="Y18" s="161"/>
      <c r="Z18" s="161"/>
      <c r="AA18" s="63"/>
      <c r="AB18" s="63"/>
      <c r="AC18" s="63"/>
      <c r="AD18" s="63"/>
      <c r="AE18" s="63"/>
      <c r="AF18" s="63"/>
    </row>
    <row r="19" spans="1:32" s="69" customFormat="1" x14ac:dyDescent="0.2">
      <c r="A19" s="63"/>
      <c r="B19" s="63"/>
      <c r="C19" s="65"/>
      <c r="D19" s="202"/>
      <c r="E19" s="70"/>
      <c r="F19" s="166"/>
      <c r="G19" s="64"/>
      <c r="H19" s="64"/>
      <c r="I19" s="72"/>
      <c r="J19" s="64"/>
      <c r="K19" s="64"/>
      <c r="L19" s="72"/>
      <c r="M19" s="184"/>
      <c r="N19" s="184"/>
      <c r="O19" s="72"/>
      <c r="P19" s="72"/>
      <c r="Q19" s="72"/>
      <c r="R19" s="72"/>
      <c r="S19" s="72"/>
      <c r="T19" s="72"/>
      <c r="U19" s="72"/>
      <c r="V19" s="72"/>
      <c r="W19" s="72"/>
      <c r="X19" s="72"/>
      <c r="Y19" s="72"/>
      <c r="Z19" s="72"/>
      <c r="AA19" s="63"/>
      <c r="AB19" s="63"/>
      <c r="AC19" s="63"/>
      <c r="AD19" s="63"/>
      <c r="AE19" s="63"/>
      <c r="AF19" s="63"/>
    </row>
    <row r="20" spans="1:32" s="69" customFormat="1" x14ac:dyDescent="0.2">
      <c r="A20" s="63"/>
      <c r="B20" s="63"/>
      <c r="C20" s="65"/>
      <c r="D20" s="202"/>
      <c r="E20" s="70"/>
      <c r="F20" s="166"/>
      <c r="G20" s="64"/>
      <c r="H20" s="64"/>
      <c r="I20" s="72"/>
      <c r="J20" s="64"/>
      <c r="K20" s="64"/>
      <c r="L20" s="72"/>
      <c r="M20" s="184"/>
      <c r="N20" s="184"/>
      <c r="O20" s="72"/>
      <c r="P20" s="72"/>
      <c r="Q20" s="72"/>
      <c r="R20" s="72"/>
      <c r="S20" s="72"/>
      <c r="T20" s="72"/>
      <c r="U20" s="72"/>
      <c r="V20" s="72"/>
      <c r="W20" s="72"/>
      <c r="X20" s="72"/>
      <c r="Y20" s="72"/>
      <c r="Z20" s="72"/>
      <c r="AA20" s="63"/>
      <c r="AB20" s="63"/>
      <c r="AC20" s="63"/>
      <c r="AD20" s="63"/>
      <c r="AE20" s="63"/>
      <c r="AF20" s="63"/>
    </row>
    <row r="21" spans="1:32" s="69" customFormat="1" x14ac:dyDescent="0.2">
      <c r="A21" s="63"/>
      <c r="B21" s="63"/>
      <c r="C21" s="65"/>
      <c r="D21" s="201"/>
      <c r="E21" s="66"/>
      <c r="F21" s="166"/>
      <c r="G21" s="64"/>
      <c r="H21" s="64"/>
      <c r="I21" s="64"/>
      <c r="J21" s="64"/>
      <c r="K21" s="64"/>
      <c r="L21" s="72"/>
      <c r="M21" s="185"/>
      <c r="N21" s="185"/>
      <c r="O21" s="72"/>
      <c r="P21" s="72"/>
      <c r="Q21" s="72"/>
      <c r="R21" s="72"/>
      <c r="S21" s="72"/>
      <c r="T21" s="72"/>
      <c r="U21" s="72"/>
      <c r="V21" s="72"/>
      <c r="W21" s="72"/>
      <c r="X21" s="72"/>
      <c r="Y21" s="72"/>
      <c r="Z21" s="72"/>
      <c r="AA21" s="73"/>
      <c r="AB21" s="63"/>
      <c r="AC21" s="73"/>
      <c r="AD21" s="73"/>
      <c r="AE21" s="73"/>
      <c r="AF21" s="73"/>
    </row>
    <row r="22" spans="1:32" s="69" customFormat="1" x14ac:dyDescent="0.2">
      <c r="A22" s="63"/>
      <c r="B22" s="63"/>
      <c r="C22" s="65"/>
      <c r="D22" s="201"/>
      <c r="E22" s="66"/>
      <c r="F22" s="166"/>
      <c r="G22" s="64"/>
      <c r="H22" s="64"/>
      <c r="I22" s="64"/>
      <c r="J22" s="64"/>
      <c r="K22" s="64"/>
      <c r="L22" s="72"/>
      <c r="M22" s="185"/>
      <c r="N22" s="185"/>
      <c r="O22" s="72"/>
      <c r="P22" s="72"/>
      <c r="Q22" s="72"/>
      <c r="R22" s="72"/>
      <c r="S22" s="72"/>
      <c r="T22" s="72"/>
      <c r="U22" s="72"/>
      <c r="V22" s="72"/>
      <c r="W22" s="72"/>
      <c r="X22" s="72"/>
      <c r="Y22" s="72"/>
      <c r="Z22" s="72"/>
      <c r="AA22" s="73"/>
      <c r="AB22" s="63"/>
      <c r="AC22" s="73"/>
      <c r="AD22" s="73"/>
      <c r="AE22" s="73"/>
      <c r="AF22" s="73"/>
    </row>
    <row r="23" spans="1:32" s="69" customFormat="1" x14ac:dyDescent="0.2">
      <c r="A23" s="63"/>
      <c r="B23" s="63"/>
      <c r="C23" s="65"/>
      <c r="D23" s="201"/>
      <c r="E23" s="66"/>
      <c r="F23" s="166"/>
      <c r="G23" s="64"/>
      <c r="H23" s="64"/>
      <c r="I23" s="64"/>
      <c r="J23" s="64"/>
      <c r="K23" s="64"/>
      <c r="L23" s="72"/>
      <c r="M23" s="185"/>
      <c r="N23" s="185"/>
      <c r="O23" s="72"/>
      <c r="P23" s="72"/>
      <c r="Q23" s="72"/>
      <c r="R23" s="72"/>
      <c r="S23" s="72"/>
      <c r="T23" s="72"/>
      <c r="U23" s="72"/>
      <c r="V23" s="72"/>
      <c r="W23" s="72"/>
      <c r="X23" s="72"/>
      <c r="Y23" s="72"/>
      <c r="Z23" s="72"/>
      <c r="AA23" s="73"/>
      <c r="AB23" s="63"/>
      <c r="AC23" s="73"/>
      <c r="AD23" s="73"/>
      <c r="AE23" s="73"/>
      <c r="AF23" s="73"/>
    </row>
    <row r="24" spans="1:32" s="69" customFormat="1" x14ac:dyDescent="0.2">
      <c r="A24" s="63"/>
      <c r="B24" s="63"/>
      <c r="C24" s="65"/>
      <c r="D24" s="201"/>
      <c r="E24" s="66"/>
      <c r="F24" s="166"/>
      <c r="G24" s="64"/>
      <c r="H24" s="64"/>
      <c r="I24" s="64"/>
      <c r="J24" s="64"/>
      <c r="K24" s="64"/>
      <c r="L24" s="72"/>
      <c r="M24" s="185"/>
      <c r="N24" s="185"/>
      <c r="O24" s="72"/>
      <c r="P24" s="72"/>
      <c r="Q24" s="72"/>
      <c r="R24" s="72"/>
      <c r="S24" s="72"/>
      <c r="T24" s="72"/>
      <c r="U24" s="72"/>
      <c r="V24" s="72"/>
      <c r="W24" s="72"/>
      <c r="X24" s="72"/>
      <c r="Y24" s="72"/>
      <c r="Z24" s="72"/>
      <c r="AA24" s="73"/>
      <c r="AB24" s="63"/>
      <c r="AC24" s="73"/>
      <c r="AD24" s="73"/>
      <c r="AE24" s="73"/>
      <c r="AF24" s="73"/>
    </row>
    <row r="25" spans="1:32" s="69" customFormat="1" x14ac:dyDescent="0.2">
      <c r="A25" s="63"/>
      <c r="B25" s="63"/>
      <c r="C25" s="65"/>
      <c r="D25" s="201"/>
      <c r="E25" s="66"/>
      <c r="F25" s="166"/>
      <c r="G25" s="64"/>
      <c r="H25" s="64"/>
      <c r="I25" s="64"/>
      <c r="J25" s="64"/>
      <c r="K25" s="64"/>
      <c r="L25" s="72"/>
      <c r="M25" s="185"/>
      <c r="N25" s="185"/>
      <c r="O25" s="72"/>
      <c r="P25" s="72"/>
      <c r="Q25" s="72"/>
      <c r="R25" s="72"/>
      <c r="S25" s="72"/>
      <c r="T25" s="72"/>
      <c r="U25" s="72"/>
      <c r="V25" s="72"/>
      <c r="W25" s="72"/>
      <c r="X25" s="72"/>
      <c r="Y25" s="72"/>
      <c r="Z25" s="72"/>
      <c r="AA25" s="73"/>
      <c r="AB25" s="63"/>
      <c r="AC25" s="73"/>
      <c r="AD25" s="73"/>
      <c r="AE25" s="73"/>
      <c r="AF25" s="73"/>
    </row>
    <row r="26" spans="1:32" s="69" customFormat="1" x14ac:dyDescent="0.2">
      <c r="A26" s="63"/>
      <c r="B26" s="63"/>
      <c r="C26" s="65"/>
      <c r="D26" s="201"/>
      <c r="E26" s="66"/>
      <c r="F26" s="166"/>
      <c r="G26" s="64"/>
      <c r="H26" s="64"/>
      <c r="I26" s="64"/>
      <c r="J26" s="71"/>
      <c r="K26" s="64"/>
      <c r="L26" s="72"/>
      <c r="M26" s="185"/>
      <c r="N26" s="185"/>
      <c r="O26" s="72"/>
      <c r="P26" s="72"/>
      <c r="Q26" s="72"/>
      <c r="R26" s="72"/>
      <c r="S26" s="72"/>
      <c r="T26" s="72"/>
      <c r="U26" s="72"/>
      <c r="V26" s="72"/>
      <c r="W26" s="72"/>
      <c r="X26" s="72"/>
      <c r="Y26" s="72"/>
      <c r="Z26" s="72"/>
      <c r="AA26" s="73"/>
      <c r="AB26" s="63"/>
      <c r="AC26" s="73"/>
      <c r="AD26" s="73"/>
      <c r="AE26" s="73"/>
      <c r="AF26" s="73"/>
    </row>
    <row r="27" spans="1:32" s="69" customFormat="1" x14ac:dyDescent="0.2">
      <c r="A27" s="63"/>
      <c r="B27" s="63"/>
      <c r="C27" s="65"/>
      <c r="D27" s="201"/>
      <c r="E27" s="66"/>
      <c r="F27" s="166"/>
      <c r="G27" s="64"/>
      <c r="H27" s="64"/>
      <c r="I27" s="64"/>
      <c r="J27" s="64"/>
      <c r="K27" s="64"/>
      <c r="L27" s="64"/>
      <c r="M27" s="185"/>
      <c r="N27" s="185"/>
      <c r="O27" s="72"/>
      <c r="P27" s="72"/>
      <c r="Q27" s="72"/>
      <c r="R27" s="72"/>
      <c r="S27" s="72"/>
      <c r="T27" s="72"/>
      <c r="U27" s="72"/>
      <c r="V27" s="72"/>
      <c r="W27" s="72"/>
      <c r="X27" s="72"/>
      <c r="Y27" s="72"/>
      <c r="Z27" s="72"/>
      <c r="AA27" s="73"/>
      <c r="AB27" s="63"/>
      <c r="AC27" s="73"/>
      <c r="AD27" s="73"/>
      <c r="AE27" s="73"/>
      <c r="AF27" s="73"/>
    </row>
    <row r="28" spans="1:32" s="69" customFormat="1" x14ac:dyDescent="0.2">
      <c r="A28" s="63"/>
      <c r="B28" s="63"/>
      <c r="C28" s="65"/>
      <c r="D28" s="201"/>
      <c r="E28" s="66"/>
      <c r="F28" s="166"/>
      <c r="G28" s="64"/>
      <c r="H28" s="64"/>
      <c r="I28" s="64"/>
      <c r="J28" s="64"/>
      <c r="K28" s="64"/>
      <c r="L28" s="64"/>
      <c r="M28" s="185"/>
      <c r="N28" s="185"/>
      <c r="O28" s="72"/>
      <c r="P28" s="72"/>
      <c r="Q28" s="72"/>
      <c r="R28" s="72"/>
      <c r="S28" s="72"/>
      <c r="T28" s="72"/>
      <c r="U28" s="72"/>
      <c r="V28" s="72"/>
      <c r="W28" s="72"/>
      <c r="X28" s="72"/>
      <c r="Y28" s="73"/>
      <c r="Z28" s="73"/>
      <c r="AA28" s="73"/>
      <c r="AB28" s="63"/>
      <c r="AC28" s="73"/>
      <c r="AD28" s="73"/>
      <c r="AE28" s="73"/>
      <c r="AF28" s="74"/>
    </row>
    <row r="29" spans="1:32" s="69" customFormat="1" x14ac:dyDescent="0.2">
      <c r="A29" s="63"/>
      <c r="B29" s="63"/>
      <c r="C29" s="65"/>
      <c r="D29" s="201"/>
      <c r="E29" s="75"/>
      <c r="F29" s="166"/>
      <c r="G29" s="64"/>
      <c r="H29" s="64"/>
      <c r="I29" s="64"/>
      <c r="J29" s="64"/>
      <c r="K29" s="64"/>
      <c r="L29" s="64"/>
      <c r="M29" s="185"/>
      <c r="N29" s="185"/>
      <c r="O29" s="72"/>
      <c r="P29" s="72"/>
      <c r="Q29" s="72"/>
      <c r="R29" s="72"/>
      <c r="S29" s="72"/>
      <c r="T29" s="72"/>
      <c r="U29" s="72"/>
      <c r="V29" s="72"/>
      <c r="W29" s="72"/>
      <c r="X29" s="72"/>
      <c r="Y29" s="72"/>
      <c r="Z29" s="72"/>
      <c r="AA29" s="73"/>
      <c r="AB29" s="63"/>
      <c r="AC29" s="73"/>
      <c r="AD29" s="73"/>
      <c r="AE29" s="73"/>
      <c r="AF29" s="73"/>
    </row>
    <row r="30" spans="1:32" s="69" customFormat="1" x14ac:dyDescent="0.2">
      <c r="A30" s="63"/>
      <c r="B30" s="63"/>
      <c r="C30" s="65"/>
      <c r="D30" s="201"/>
      <c r="E30" s="75"/>
      <c r="F30" s="166"/>
      <c r="G30" s="64"/>
      <c r="H30" s="64"/>
      <c r="I30" s="64"/>
      <c r="J30" s="64"/>
      <c r="K30" s="64"/>
      <c r="L30" s="64"/>
      <c r="M30" s="185"/>
      <c r="N30" s="185"/>
      <c r="O30" s="72"/>
      <c r="P30" s="72"/>
      <c r="Q30" s="72"/>
      <c r="R30" s="72"/>
      <c r="S30" s="72"/>
      <c r="T30" s="72"/>
      <c r="U30" s="72"/>
      <c r="V30" s="72"/>
      <c r="W30" s="72"/>
      <c r="X30" s="72"/>
      <c r="Y30" s="72"/>
      <c r="Z30" s="72"/>
      <c r="AA30" s="73"/>
      <c r="AB30" s="63"/>
      <c r="AC30" s="73"/>
      <c r="AD30" s="73"/>
      <c r="AE30" s="73"/>
      <c r="AF30" s="73"/>
    </row>
    <row r="31" spans="1:32" s="69" customFormat="1" x14ac:dyDescent="0.2">
      <c r="A31" s="63"/>
      <c r="B31" s="63"/>
      <c r="C31" s="65"/>
      <c r="D31" s="201"/>
      <c r="E31" s="75"/>
      <c r="F31" s="166"/>
      <c r="G31" s="64"/>
      <c r="H31" s="64"/>
      <c r="I31" s="64"/>
      <c r="J31" s="64"/>
      <c r="K31" s="64"/>
      <c r="L31" s="64"/>
      <c r="M31" s="185"/>
      <c r="N31" s="185"/>
      <c r="O31" s="72"/>
      <c r="P31" s="72"/>
      <c r="Q31" s="72"/>
      <c r="R31" s="72"/>
      <c r="S31" s="72"/>
      <c r="T31" s="72"/>
      <c r="U31" s="72"/>
      <c r="V31" s="72"/>
      <c r="W31" s="72"/>
      <c r="X31" s="72"/>
      <c r="Y31" s="72"/>
      <c r="Z31" s="72"/>
      <c r="AA31" s="73"/>
      <c r="AB31" s="63"/>
      <c r="AC31" s="73"/>
      <c r="AD31" s="73"/>
      <c r="AE31" s="73"/>
      <c r="AF31" s="73"/>
    </row>
    <row r="32" spans="1:32" s="69" customFormat="1" x14ac:dyDescent="0.2">
      <c r="A32" s="63"/>
      <c r="B32" s="63"/>
      <c r="C32" s="65"/>
      <c r="D32" s="201"/>
      <c r="E32" s="75"/>
      <c r="F32" s="166"/>
      <c r="G32" s="64"/>
      <c r="H32" s="64"/>
      <c r="I32" s="64"/>
      <c r="J32" s="64"/>
      <c r="K32" s="64"/>
      <c r="L32" s="64"/>
      <c r="M32" s="185"/>
      <c r="N32" s="185"/>
      <c r="O32" s="72"/>
      <c r="P32" s="72"/>
      <c r="Q32" s="72"/>
      <c r="R32" s="72"/>
      <c r="S32" s="72"/>
      <c r="T32" s="72"/>
      <c r="U32" s="72"/>
      <c r="V32" s="72"/>
      <c r="W32" s="72"/>
      <c r="X32" s="72"/>
      <c r="Y32" s="72"/>
      <c r="Z32" s="72"/>
      <c r="AA32" s="73"/>
      <c r="AB32" s="63"/>
      <c r="AC32" s="73"/>
      <c r="AD32" s="73"/>
      <c r="AE32" s="73"/>
      <c r="AF32" s="73"/>
    </row>
    <row r="33" spans="1:33" s="69" customFormat="1" ht="18" x14ac:dyDescent="0.25">
      <c r="A33" s="63"/>
      <c r="B33" s="63"/>
      <c r="C33" s="65"/>
      <c r="D33" s="201"/>
      <c r="E33" s="75"/>
      <c r="F33" s="166"/>
      <c r="G33" s="77"/>
      <c r="H33" s="78"/>
      <c r="I33" s="64"/>
      <c r="J33" s="64"/>
      <c r="K33" s="64"/>
      <c r="L33" s="64"/>
      <c r="M33" s="185"/>
      <c r="N33" s="185"/>
      <c r="O33" s="72"/>
      <c r="P33" s="72"/>
      <c r="Q33" s="72"/>
      <c r="R33" s="72"/>
      <c r="S33" s="72"/>
      <c r="T33" s="72"/>
      <c r="U33" s="72"/>
      <c r="V33" s="72"/>
      <c r="W33" s="72"/>
      <c r="X33" s="72"/>
      <c r="Y33" s="72"/>
      <c r="Z33" s="72"/>
      <c r="AA33" s="73"/>
      <c r="AB33" s="63"/>
      <c r="AC33" s="73"/>
      <c r="AD33" s="73"/>
      <c r="AE33" s="73"/>
      <c r="AF33" s="73"/>
    </row>
    <row r="34" spans="1:33" s="69" customFormat="1" x14ac:dyDescent="0.2">
      <c r="A34" s="63"/>
      <c r="B34" s="63"/>
      <c r="C34" s="65"/>
      <c r="D34" s="201"/>
      <c r="E34" s="75"/>
      <c r="F34" s="166"/>
      <c r="G34" s="64"/>
      <c r="H34" s="64"/>
      <c r="I34" s="64"/>
      <c r="J34" s="64"/>
      <c r="K34" s="64"/>
      <c r="L34" s="64"/>
      <c r="M34" s="185"/>
      <c r="N34" s="185"/>
      <c r="O34" s="72"/>
      <c r="P34" s="72"/>
      <c r="Q34" s="72"/>
      <c r="R34" s="72"/>
      <c r="S34" s="72"/>
      <c r="T34" s="72"/>
      <c r="U34" s="72"/>
      <c r="V34" s="72"/>
      <c r="W34" s="72"/>
      <c r="X34" s="72"/>
      <c r="Y34" s="72"/>
      <c r="Z34" s="72"/>
      <c r="AA34" s="73"/>
      <c r="AB34" s="63"/>
      <c r="AC34" s="73"/>
      <c r="AD34" s="73"/>
      <c r="AE34" s="73"/>
      <c r="AF34" s="73"/>
    </row>
    <row r="35" spans="1:33" s="69" customFormat="1" x14ac:dyDescent="0.2">
      <c r="A35" s="63"/>
      <c r="B35" s="63"/>
      <c r="C35" s="65"/>
      <c r="D35" s="202"/>
      <c r="E35" s="79"/>
      <c r="F35" s="166"/>
      <c r="G35" s="72"/>
      <c r="H35" s="72"/>
      <c r="I35" s="72"/>
      <c r="J35" s="64"/>
      <c r="K35" s="64"/>
      <c r="L35" s="72"/>
      <c r="M35" s="184"/>
      <c r="N35" s="184"/>
      <c r="O35" s="72"/>
      <c r="P35" s="72"/>
      <c r="Q35" s="72"/>
      <c r="R35" s="72"/>
      <c r="S35" s="72"/>
      <c r="T35" s="72"/>
      <c r="U35" s="72"/>
      <c r="V35" s="72"/>
      <c r="W35" s="72"/>
      <c r="X35" s="72"/>
      <c r="Y35" s="72"/>
      <c r="Z35" s="72"/>
      <c r="AA35" s="73"/>
      <c r="AB35" s="63"/>
      <c r="AC35" s="73"/>
      <c r="AD35" s="73"/>
      <c r="AE35" s="73"/>
      <c r="AF35" s="73"/>
    </row>
    <row r="36" spans="1:33" s="69" customFormat="1" x14ac:dyDescent="0.2">
      <c r="A36" s="63"/>
      <c r="B36" s="63"/>
      <c r="C36" s="65"/>
      <c r="D36" s="202"/>
      <c r="E36" s="79"/>
      <c r="F36" s="166"/>
      <c r="G36" s="72"/>
      <c r="H36" s="72"/>
      <c r="I36" s="72"/>
      <c r="J36" s="64"/>
      <c r="K36" s="64"/>
      <c r="L36" s="72"/>
      <c r="M36" s="184"/>
      <c r="N36" s="184"/>
      <c r="O36" s="72"/>
      <c r="P36" s="72"/>
      <c r="Q36" s="72"/>
      <c r="R36" s="72"/>
      <c r="S36" s="72"/>
      <c r="T36" s="72"/>
      <c r="U36" s="72"/>
      <c r="V36" s="72"/>
      <c r="W36" s="72"/>
      <c r="X36" s="72"/>
      <c r="Y36" s="72"/>
      <c r="Z36" s="72"/>
      <c r="AA36" s="73"/>
      <c r="AB36" s="63"/>
      <c r="AC36" s="73"/>
      <c r="AD36" s="73"/>
      <c r="AE36" s="73"/>
      <c r="AF36" s="73"/>
    </row>
    <row r="37" spans="1:33" s="69" customFormat="1" x14ac:dyDescent="0.2">
      <c r="A37" s="63"/>
      <c r="B37" s="63"/>
      <c r="C37" s="65"/>
      <c r="D37" s="202"/>
      <c r="E37" s="79"/>
      <c r="F37" s="166"/>
      <c r="G37" s="72"/>
      <c r="H37" s="72"/>
      <c r="I37" s="72"/>
      <c r="J37" s="64"/>
      <c r="K37" s="64"/>
      <c r="L37" s="72"/>
      <c r="M37" s="184"/>
      <c r="N37" s="184"/>
      <c r="O37" s="72"/>
      <c r="P37" s="72"/>
      <c r="Q37" s="72"/>
      <c r="R37" s="72"/>
      <c r="S37" s="72"/>
      <c r="T37" s="72"/>
      <c r="U37" s="72"/>
      <c r="V37" s="72"/>
      <c r="W37" s="72"/>
      <c r="X37" s="72"/>
      <c r="Y37" s="72"/>
      <c r="Z37" s="72"/>
      <c r="AA37" s="73"/>
      <c r="AB37" s="63"/>
      <c r="AC37" s="73"/>
      <c r="AD37" s="73"/>
      <c r="AE37" s="73"/>
      <c r="AF37" s="73"/>
    </row>
    <row r="38" spans="1:33" s="69" customFormat="1" x14ac:dyDescent="0.2">
      <c r="A38" s="63"/>
      <c r="B38" s="63"/>
      <c r="C38" s="65"/>
      <c r="D38" s="201"/>
      <c r="E38" s="75"/>
      <c r="F38" s="166"/>
      <c r="G38" s="64"/>
      <c r="H38" s="64"/>
      <c r="I38" s="64"/>
      <c r="J38" s="64"/>
      <c r="K38" s="64"/>
      <c r="L38" s="64"/>
      <c r="M38" s="185"/>
      <c r="N38" s="185"/>
      <c r="O38" s="72"/>
      <c r="P38" s="72"/>
      <c r="Q38" s="72"/>
      <c r="R38" s="72"/>
      <c r="S38" s="72"/>
      <c r="T38" s="72"/>
      <c r="U38" s="72"/>
      <c r="V38" s="72"/>
      <c r="W38" s="72"/>
      <c r="X38" s="72"/>
      <c r="Y38" s="72"/>
      <c r="Z38" s="72"/>
      <c r="AA38" s="73"/>
      <c r="AB38" s="63"/>
      <c r="AC38" s="73"/>
      <c r="AD38" s="73"/>
      <c r="AE38" s="73"/>
      <c r="AF38" s="73"/>
    </row>
    <row r="39" spans="1:33" s="69" customFormat="1" x14ac:dyDescent="0.2">
      <c r="A39" s="63"/>
      <c r="B39" s="63"/>
      <c r="C39" s="65"/>
      <c r="D39" s="201"/>
      <c r="E39" s="75"/>
      <c r="F39" s="166"/>
      <c r="G39" s="64"/>
      <c r="H39" s="64"/>
      <c r="I39" s="64"/>
      <c r="J39" s="64"/>
      <c r="K39" s="64"/>
      <c r="L39" s="64"/>
      <c r="M39" s="185"/>
      <c r="N39" s="185"/>
      <c r="O39" s="72"/>
      <c r="P39" s="72"/>
      <c r="Q39" s="72"/>
      <c r="R39" s="72"/>
      <c r="S39" s="72"/>
      <c r="T39" s="72"/>
      <c r="U39" s="72"/>
      <c r="V39" s="72"/>
      <c r="W39" s="72"/>
      <c r="X39" s="72"/>
      <c r="Y39" s="72"/>
      <c r="Z39" s="72"/>
      <c r="AA39" s="73"/>
      <c r="AB39" s="63"/>
      <c r="AC39" s="73"/>
      <c r="AD39" s="73"/>
      <c r="AE39" s="73"/>
      <c r="AF39" s="73"/>
    </row>
    <row r="40" spans="1:33" s="69" customFormat="1" x14ac:dyDescent="0.2">
      <c r="A40" s="63"/>
      <c r="B40" s="63"/>
      <c r="C40" s="65"/>
      <c r="D40" s="201"/>
      <c r="E40" s="80"/>
      <c r="F40" s="166"/>
      <c r="G40" s="64"/>
      <c r="H40" s="64"/>
      <c r="I40" s="64"/>
      <c r="J40" s="71"/>
      <c r="K40" s="64"/>
      <c r="L40" s="64"/>
      <c r="M40" s="185"/>
      <c r="N40" s="185"/>
      <c r="O40" s="72"/>
      <c r="P40" s="72"/>
      <c r="Q40" s="72"/>
      <c r="R40" s="72"/>
      <c r="S40" s="72"/>
      <c r="T40" s="72"/>
      <c r="U40" s="72"/>
      <c r="V40" s="72"/>
      <c r="W40" s="72"/>
      <c r="X40" s="72"/>
      <c r="Y40" s="72"/>
      <c r="Z40" s="72"/>
      <c r="AA40" s="63"/>
      <c r="AB40" s="63"/>
      <c r="AC40" s="73"/>
      <c r="AD40" s="73"/>
      <c r="AE40" s="73"/>
      <c r="AF40" s="73"/>
      <c r="AG40" s="81"/>
    </row>
    <row r="41" spans="1:33" s="69" customFormat="1" x14ac:dyDescent="0.2">
      <c r="A41" s="63"/>
      <c r="B41" s="63"/>
      <c r="C41" s="65"/>
      <c r="D41" s="201"/>
      <c r="E41" s="66"/>
      <c r="F41" s="166"/>
      <c r="G41" s="64"/>
      <c r="H41" s="64"/>
      <c r="I41" s="64"/>
      <c r="J41" s="64"/>
      <c r="K41" s="64"/>
      <c r="L41" s="64"/>
      <c r="M41" s="185"/>
      <c r="N41" s="185"/>
      <c r="O41" s="72"/>
      <c r="P41" s="72"/>
      <c r="Q41" s="72"/>
      <c r="R41" s="72"/>
      <c r="S41" s="72"/>
      <c r="T41" s="72"/>
      <c r="U41" s="72"/>
      <c r="V41" s="72"/>
      <c r="W41" s="72"/>
      <c r="X41" s="72"/>
      <c r="Y41" s="72"/>
      <c r="Z41" s="72"/>
      <c r="AA41" s="63"/>
      <c r="AB41" s="63"/>
      <c r="AC41" s="73"/>
      <c r="AD41" s="73"/>
      <c r="AE41" s="63"/>
      <c r="AF41" s="63"/>
    </row>
    <row r="42" spans="1:33" x14ac:dyDescent="0.2">
      <c r="A42" s="82"/>
      <c r="B42" s="82"/>
      <c r="C42" s="65"/>
      <c r="D42" s="163"/>
      <c r="E42" s="84"/>
      <c r="F42" s="168"/>
      <c r="G42" s="72"/>
      <c r="H42" s="72"/>
      <c r="I42" s="72"/>
      <c r="J42" s="72"/>
      <c r="K42" s="64"/>
      <c r="L42" s="72"/>
      <c r="M42" s="184"/>
      <c r="N42" s="184"/>
      <c r="O42" s="86"/>
      <c r="P42" s="72"/>
      <c r="Q42" s="72"/>
      <c r="R42" s="72"/>
      <c r="S42" s="72"/>
      <c r="T42" s="72"/>
      <c r="U42" s="72"/>
      <c r="V42" s="72"/>
      <c r="W42" s="72"/>
      <c r="X42" s="72"/>
      <c r="Y42" s="72"/>
      <c r="Z42" s="72"/>
      <c r="AA42" s="72"/>
      <c r="AB42" s="72"/>
      <c r="AC42" s="72"/>
      <c r="AD42" s="72"/>
      <c r="AE42" s="72"/>
      <c r="AF42" s="72"/>
    </row>
    <row r="43" spans="1:33" x14ac:dyDescent="0.2">
      <c r="A43" s="83"/>
      <c r="B43" s="83"/>
      <c r="C43" s="65"/>
      <c r="D43" s="163"/>
      <c r="E43" s="83"/>
      <c r="F43" s="168"/>
      <c r="G43" s="72"/>
      <c r="H43" s="72"/>
      <c r="I43" s="72"/>
      <c r="J43" s="72"/>
      <c r="K43" s="64"/>
      <c r="L43" s="72"/>
      <c r="M43" s="184"/>
      <c r="N43" s="184"/>
      <c r="O43" s="72"/>
      <c r="P43" s="72"/>
      <c r="Q43" s="72"/>
      <c r="R43" s="72"/>
      <c r="S43" s="72"/>
      <c r="T43" s="72"/>
      <c r="U43" s="72"/>
      <c r="V43" s="72"/>
      <c r="W43" s="72"/>
      <c r="X43" s="72"/>
      <c r="Y43" s="72"/>
      <c r="Z43" s="72"/>
      <c r="AA43" s="72"/>
      <c r="AB43" s="72"/>
      <c r="AC43" s="72"/>
      <c r="AD43" s="72"/>
      <c r="AE43" s="72"/>
      <c r="AF43" s="72"/>
    </row>
    <row r="44" spans="1:33" x14ac:dyDescent="0.2">
      <c r="A44" s="83"/>
      <c r="B44" s="83"/>
      <c r="C44" s="65"/>
      <c r="D44" s="163"/>
      <c r="E44" s="83"/>
      <c r="F44" s="168"/>
      <c r="G44" s="72"/>
      <c r="H44" s="72"/>
      <c r="I44" s="72"/>
      <c r="J44" s="72"/>
      <c r="K44" s="64"/>
      <c r="L44" s="72"/>
      <c r="M44" s="184"/>
      <c r="N44" s="184"/>
      <c r="O44" s="72"/>
      <c r="P44" s="72"/>
      <c r="Q44" s="72"/>
      <c r="R44" s="72"/>
      <c r="S44" s="72"/>
      <c r="T44" s="72"/>
      <c r="U44" s="72"/>
      <c r="V44" s="72"/>
      <c r="W44" s="72"/>
      <c r="X44" s="72"/>
      <c r="Y44" s="72"/>
      <c r="Z44" s="72"/>
      <c r="AA44" s="72"/>
      <c r="AB44" s="72"/>
      <c r="AC44" s="72"/>
      <c r="AD44" s="72"/>
      <c r="AE44" s="72"/>
      <c r="AF44" s="72"/>
    </row>
    <row r="45" spans="1:33" s="91" customFormat="1" x14ac:dyDescent="0.2">
      <c r="A45" s="240"/>
      <c r="B45" s="240"/>
      <c r="C45" s="65"/>
      <c r="D45" s="203"/>
      <c r="E45" s="241"/>
      <c r="F45" s="246"/>
      <c r="G45" s="247"/>
      <c r="H45" s="73"/>
      <c r="I45" s="247"/>
      <c r="J45" s="247"/>
      <c r="K45" s="248"/>
      <c r="L45" s="247"/>
      <c r="M45" s="249"/>
      <c r="N45" s="249"/>
      <c r="O45" s="247"/>
      <c r="P45" s="247"/>
      <c r="Q45" s="247"/>
      <c r="R45" s="247"/>
      <c r="S45" s="247"/>
      <c r="T45" s="247"/>
      <c r="U45" s="247"/>
      <c r="V45" s="247"/>
      <c r="W45" s="247"/>
      <c r="X45" s="247"/>
      <c r="Y45" s="247"/>
      <c r="Z45" s="247"/>
      <c r="AA45" s="243"/>
      <c r="AB45" s="243"/>
      <c r="AC45" s="243"/>
      <c r="AD45" s="243"/>
      <c r="AE45" s="243"/>
      <c r="AF45" s="79"/>
      <c r="AG45" s="90"/>
    </row>
    <row r="46" spans="1:33" x14ac:dyDescent="0.2">
      <c r="A46" s="82"/>
      <c r="B46" s="82"/>
      <c r="C46" s="65"/>
      <c r="D46" s="204"/>
      <c r="E46" s="84"/>
      <c r="F46" s="168"/>
      <c r="G46" s="72"/>
      <c r="H46" s="72"/>
      <c r="I46" s="72"/>
      <c r="J46" s="72"/>
      <c r="K46" s="186"/>
      <c r="L46" s="72"/>
      <c r="M46" s="184"/>
      <c r="N46" s="184"/>
      <c r="O46" s="72"/>
      <c r="P46" s="72"/>
      <c r="Q46" s="72"/>
      <c r="R46" s="72"/>
      <c r="S46" s="92"/>
      <c r="T46" s="72"/>
      <c r="U46" s="72"/>
      <c r="V46" s="72"/>
      <c r="W46" s="72"/>
      <c r="X46" s="72"/>
      <c r="Y46" s="72"/>
      <c r="Z46" s="72"/>
      <c r="AA46" s="72"/>
      <c r="AB46" s="87"/>
      <c r="AC46" s="72"/>
      <c r="AD46" s="72"/>
      <c r="AE46" s="72"/>
      <c r="AF46" s="88"/>
    </row>
  </sheetData>
  <autoFilter ref="A1:AG46"/>
  <dataValidations count="1">
    <dataValidation type="list" allowBlank="1" showInputMessage="1" showErrorMessage="1" sqref="U46">
      <formula1>#REF!</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59"/>
  <sheetViews>
    <sheetView topLeftCell="A10" zoomScale="55" zoomScaleNormal="55" workbookViewId="0">
      <selection activeCell="F30" sqref="F30"/>
    </sheetView>
  </sheetViews>
  <sheetFormatPr baseColWidth="10" defaultColWidth="11.42578125" defaultRowHeight="15" x14ac:dyDescent="0.2"/>
  <cols>
    <col min="1" max="2" width="41.140625" style="93" customWidth="1"/>
    <col min="3" max="3" width="11.5703125" style="51" bestFit="1" customWidth="1"/>
    <col min="4" max="4" width="19.28515625" style="205" customWidth="1"/>
    <col min="5" max="5" width="14.85546875" style="94" bestFit="1" customWidth="1"/>
    <col min="6" max="6" width="131" style="169" bestFit="1" customWidth="1"/>
    <col min="7" max="7" width="16.140625" style="93" customWidth="1"/>
    <col min="8" max="8" width="18.140625" style="93" customWidth="1"/>
    <col min="9" max="9" width="11.5703125" style="93" bestFit="1" customWidth="1"/>
    <col min="10" max="10" width="16.140625" style="93" customWidth="1"/>
    <col min="11" max="11" width="27.140625" style="162" customWidth="1"/>
    <col min="12" max="12" width="22.5703125" style="93" customWidth="1"/>
    <col min="13" max="13" width="26.5703125" style="187" customWidth="1"/>
    <col min="14" max="14" width="30.42578125" style="187" customWidth="1"/>
    <col min="15" max="15" width="15" style="93" customWidth="1"/>
    <col min="16" max="16" width="11.42578125" style="93"/>
    <col min="17" max="17" width="11.5703125" style="93" bestFit="1" customWidth="1"/>
    <col min="18" max="18" width="21.7109375" style="93" customWidth="1"/>
    <col min="19" max="19" width="13.85546875" style="93" customWidth="1"/>
    <col min="20" max="20" width="14.42578125" style="93" customWidth="1"/>
    <col min="21" max="21" width="11.42578125" style="93"/>
    <col min="22" max="22" width="17.28515625" style="93" customWidth="1"/>
    <col min="23" max="23" width="25" style="93" customWidth="1"/>
    <col min="24" max="24" width="15.7109375" style="93" customWidth="1"/>
    <col min="25" max="25" width="14.42578125" style="93" customWidth="1"/>
    <col min="26" max="26" width="11.42578125" style="93"/>
    <col min="27" max="27" width="22.42578125" style="96" customWidth="1"/>
    <col min="28" max="28" width="15.140625" style="96" customWidth="1"/>
    <col min="29" max="29" width="18.85546875" style="96" customWidth="1"/>
    <col min="30" max="30" width="15.42578125" style="96" customWidth="1"/>
    <col min="31" max="31" width="15.28515625" style="96" customWidth="1"/>
    <col min="32" max="32" width="23.42578125" style="96" customWidth="1"/>
    <col min="33" max="16384" width="11.42578125" style="51"/>
  </cols>
  <sheetData>
    <row r="1" spans="1:32" x14ac:dyDescent="0.2">
      <c r="A1" s="54"/>
      <c r="B1" s="54"/>
      <c r="C1" s="305"/>
      <c r="D1" s="305"/>
      <c r="E1" s="305"/>
      <c r="F1" s="305"/>
      <c r="G1" s="305"/>
      <c r="H1" s="305"/>
      <c r="I1" s="305"/>
      <c r="J1" s="305"/>
      <c r="K1" s="305"/>
      <c r="L1" s="305"/>
      <c r="M1" s="306"/>
      <c r="N1" s="306"/>
      <c r="O1" s="305"/>
      <c r="P1" s="305"/>
      <c r="Q1" s="305"/>
      <c r="R1" s="305"/>
      <c r="S1" s="305"/>
      <c r="T1" s="305"/>
      <c r="U1" s="305"/>
      <c r="V1" s="305"/>
      <c r="W1" s="305"/>
      <c r="X1" s="305"/>
      <c r="Y1" s="305"/>
      <c r="Z1" s="307"/>
      <c r="AA1" s="311" t="s">
        <v>224</v>
      </c>
      <c r="AB1" s="311"/>
      <c r="AC1" s="311"/>
      <c r="AD1" s="311"/>
      <c r="AE1" s="311"/>
      <c r="AF1" s="311"/>
    </row>
    <row r="2" spans="1:32" x14ac:dyDescent="0.2">
      <c r="A2" s="54"/>
      <c r="B2" s="54"/>
      <c r="C2" s="308"/>
      <c r="D2" s="308"/>
      <c r="E2" s="308"/>
      <c r="F2" s="308"/>
      <c r="G2" s="308"/>
      <c r="H2" s="308"/>
      <c r="I2" s="308"/>
      <c r="J2" s="308"/>
      <c r="K2" s="308"/>
      <c r="L2" s="308"/>
      <c r="M2" s="309"/>
      <c r="N2" s="309"/>
      <c r="O2" s="308"/>
      <c r="P2" s="308"/>
      <c r="Q2" s="308"/>
      <c r="R2" s="308"/>
      <c r="S2" s="308"/>
      <c r="T2" s="308"/>
      <c r="U2" s="308"/>
      <c r="V2" s="308"/>
      <c r="W2" s="308"/>
      <c r="X2" s="308"/>
      <c r="Y2" s="308"/>
      <c r="Z2" s="310"/>
      <c r="AA2" s="311"/>
      <c r="AB2" s="311"/>
      <c r="AC2" s="311"/>
      <c r="AD2" s="311"/>
      <c r="AE2" s="311"/>
      <c r="AF2" s="311"/>
    </row>
    <row r="3" spans="1:32" ht="90" x14ac:dyDescent="0.2">
      <c r="A3" s="56" t="s">
        <v>19</v>
      </c>
      <c r="B3" s="55" t="s">
        <v>20</v>
      </c>
      <c r="C3" s="52" t="s">
        <v>21</v>
      </c>
      <c r="D3" s="199" t="s">
        <v>22</v>
      </c>
      <c r="E3" s="58" t="s">
        <v>23</v>
      </c>
      <c r="F3" s="164" t="s">
        <v>24</v>
      </c>
      <c r="G3" s="160" t="s">
        <v>25</v>
      </c>
      <c r="H3" s="160" t="s">
        <v>26</v>
      </c>
      <c r="I3" s="160" t="s">
        <v>27</v>
      </c>
      <c r="J3" s="160" t="s">
        <v>28</v>
      </c>
      <c r="K3" s="170" t="s">
        <v>29</v>
      </c>
      <c r="L3" s="160" t="s">
        <v>30</v>
      </c>
      <c r="M3" s="171" t="s">
        <v>31</v>
      </c>
      <c r="N3" s="171" t="s">
        <v>32</v>
      </c>
      <c r="O3" s="160" t="s">
        <v>33</v>
      </c>
      <c r="P3" s="160" t="s">
        <v>34</v>
      </c>
      <c r="Q3" s="160" t="s">
        <v>35</v>
      </c>
      <c r="R3" s="160" t="s">
        <v>36</v>
      </c>
      <c r="S3" s="160" t="s">
        <v>37</v>
      </c>
      <c r="T3" s="160" t="s">
        <v>38</v>
      </c>
      <c r="U3" s="160" t="s">
        <v>39</v>
      </c>
      <c r="V3" s="160" t="s">
        <v>40</v>
      </c>
      <c r="W3" s="160" t="s">
        <v>41</v>
      </c>
      <c r="X3" s="160" t="s">
        <v>42</v>
      </c>
      <c r="Y3" s="160" t="s">
        <v>43</v>
      </c>
      <c r="Z3" s="160" t="s">
        <v>44</v>
      </c>
      <c r="AA3" s="102" t="s">
        <v>45</v>
      </c>
      <c r="AB3" s="102" t="s">
        <v>46</v>
      </c>
      <c r="AC3" s="102" t="s">
        <v>47</v>
      </c>
      <c r="AD3" s="102" t="s">
        <v>48</v>
      </c>
      <c r="AE3" s="102" t="s">
        <v>49</v>
      </c>
      <c r="AF3" s="103" t="s">
        <v>50</v>
      </c>
    </row>
    <row r="4" spans="1:32" s="101" customFormat="1" ht="45" customHeight="1" x14ac:dyDescent="0.2">
      <c r="A4" s="161" t="s">
        <v>7</v>
      </c>
      <c r="B4" s="161" t="s">
        <v>7</v>
      </c>
      <c r="C4" s="155">
        <v>1</v>
      </c>
      <c r="D4" s="200" t="s">
        <v>4</v>
      </c>
      <c r="E4" s="161">
        <v>80111701</v>
      </c>
      <c r="F4" s="165" t="s">
        <v>184</v>
      </c>
      <c r="G4" s="188" t="s">
        <v>101</v>
      </c>
      <c r="H4" s="188" t="s">
        <v>101</v>
      </c>
      <c r="I4" s="161">
        <v>2</v>
      </c>
      <c r="J4" s="188" t="s">
        <v>93</v>
      </c>
      <c r="K4" s="188" t="s">
        <v>82</v>
      </c>
      <c r="L4" s="188" t="s">
        <v>56</v>
      </c>
      <c r="M4" s="189">
        <v>22000000</v>
      </c>
      <c r="N4" s="189">
        <v>22000000</v>
      </c>
      <c r="O4" s="188" t="s">
        <v>57</v>
      </c>
      <c r="P4" s="188" t="s">
        <v>58</v>
      </c>
      <c r="Q4" s="161">
        <v>1</v>
      </c>
      <c r="R4" s="188" t="s">
        <v>59</v>
      </c>
      <c r="S4" s="195" t="s">
        <v>102</v>
      </c>
      <c r="T4" s="135" t="s">
        <v>103</v>
      </c>
      <c r="U4" s="135" t="s">
        <v>62</v>
      </c>
      <c r="V4" s="135" t="s">
        <v>103</v>
      </c>
      <c r="W4" s="135" t="s">
        <v>104</v>
      </c>
      <c r="X4" s="135" t="s">
        <v>105</v>
      </c>
      <c r="Y4" s="135" t="s">
        <v>106</v>
      </c>
      <c r="Z4" s="135" t="s">
        <v>107</v>
      </c>
      <c r="AA4" s="135" t="s">
        <v>108</v>
      </c>
      <c r="AB4" s="135" t="s">
        <v>109</v>
      </c>
      <c r="AC4" s="135" t="s">
        <v>110</v>
      </c>
      <c r="AD4" s="135" t="s">
        <v>111</v>
      </c>
      <c r="AE4" s="135" t="s">
        <v>185</v>
      </c>
      <c r="AF4" s="135" t="s">
        <v>113</v>
      </c>
    </row>
    <row r="5" spans="1:32" s="101" customFormat="1" ht="45" customHeight="1" x14ac:dyDescent="0.2">
      <c r="A5" s="297" t="s">
        <v>186</v>
      </c>
      <c r="B5" s="297" t="s">
        <v>186</v>
      </c>
      <c r="C5" s="297">
        <v>2</v>
      </c>
      <c r="D5" s="297" t="s">
        <v>3</v>
      </c>
      <c r="E5" s="297">
        <v>81111800</v>
      </c>
      <c r="F5" s="302" t="s">
        <v>187</v>
      </c>
      <c r="G5" s="296" t="s">
        <v>53</v>
      </c>
      <c r="H5" s="296" t="s">
        <v>101</v>
      </c>
      <c r="I5" s="296">
        <v>12</v>
      </c>
      <c r="J5" s="296" t="s">
        <v>93</v>
      </c>
      <c r="K5" s="296" t="s">
        <v>188</v>
      </c>
      <c r="L5" s="296" t="s">
        <v>56</v>
      </c>
      <c r="M5" s="293">
        <f>+N5+N6</f>
        <v>12900000000</v>
      </c>
      <c r="N5" s="192">
        <v>3200000000</v>
      </c>
      <c r="O5" s="294" t="s">
        <v>57</v>
      </c>
      <c r="P5" s="294" t="s">
        <v>189</v>
      </c>
      <c r="Q5" s="294">
        <v>1</v>
      </c>
      <c r="R5" s="294" t="s">
        <v>59</v>
      </c>
      <c r="S5" s="303" t="s">
        <v>190</v>
      </c>
      <c r="T5" s="300" t="s">
        <v>191</v>
      </c>
      <c r="U5" s="300" t="s">
        <v>152</v>
      </c>
      <c r="V5" s="300" t="s">
        <v>192</v>
      </c>
      <c r="W5" s="136" t="s">
        <v>193</v>
      </c>
      <c r="X5" s="136" t="s">
        <v>194</v>
      </c>
      <c r="Y5" s="172" t="s">
        <v>195</v>
      </c>
      <c r="Z5" s="136" t="s">
        <v>196</v>
      </c>
      <c r="AA5" s="136" t="s">
        <v>197</v>
      </c>
      <c r="AB5" s="137" t="s">
        <v>78</v>
      </c>
      <c r="AC5" s="138" t="s">
        <v>198</v>
      </c>
      <c r="AD5" s="139" t="s">
        <v>199</v>
      </c>
      <c r="AE5" s="136" t="s">
        <v>198</v>
      </c>
      <c r="AF5" s="140" t="s">
        <v>58</v>
      </c>
    </row>
    <row r="6" spans="1:32" s="101" customFormat="1" ht="45" customHeight="1" x14ac:dyDescent="0.2">
      <c r="A6" s="297"/>
      <c r="B6" s="297"/>
      <c r="C6" s="297"/>
      <c r="D6" s="297"/>
      <c r="E6" s="297"/>
      <c r="F6" s="302"/>
      <c r="G6" s="296"/>
      <c r="H6" s="296"/>
      <c r="I6" s="296"/>
      <c r="J6" s="296"/>
      <c r="K6" s="296"/>
      <c r="L6" s="296"/>
      <c r="M6" s="293"/>
      <c r="N6" s="192">
        <v>9700000000</v>
      </c>
      <c r="O6" s="294"/>
      <c r="P6" s="294"/>
      <c r="Q6" s="294"/>
      <c r="R6" s="294"/>
      <c r="S6" s="304"/>
      <c r="T6" s="301"/>
      <c r="U6" s="301"/>
      <c r="V6" s="301"/>
      <c r="W6" s="141" t="s">
        <v>104</v>
      </c>
      <c r="X6" s="142" t="s">
        <v>225</v>
      </c>
      <c r="Y6" s="141" t="s">
        <v>119</v>
      </c>
      <c r="Z6" s="141" t="s">
        <v>120</v>
      </c>
      <c r="AA6" s="136" t="s">
        <v>226</v>
      </c>
      <c r="AB6" s="137" t="s">
        <v>78</v>
      </c>
      <c r="AC6" s="138" t="s">
        <v>198</v>
      </c>
      <c r="AD6" s="139" t="s">
        <v>199</v>
      </c>
      <c r="AE6" s="136" t="s">
        <v>198</v>
      </c>
      <c r="AF6" s="140" t="s">
        <v>58</v>
      </c>
    </row>
    <row r="7" spans="1:32" s="101" customFormat="1" ht="45" customHeight="1" x14ac:dyDescent="0.2">
      <c r="A7" s="297" t="s">
        <v>186</v>
      </c>
      <c r="B7" s="297" t="s">
        <v>186</v>
      </c>
      <c r="C7" s="297">
        <v>3</v>
      </c>
      <c r="D7" s="297" t="s">
        <v>3</v>
      </c>
      <c r="E7" s="297">
        <v>81111800</v>
      </c>
      <c r="F7" s="302" t="s">
        <v>200</v>
      </c>
      <c r="G7" s="296" t="s">
        <v>53</v>
      </c>
      <c r="H7" s="296" t="s">
        <v>101</v>
      </c>
      <c r="I7" s="296">
        <v>12</v>
      </c>
      <c r="J7" s="296" t="s">
        <v>93</v>
      </c>
      <c r="K7" s="296" t="s">
        <v>188</v>
      </c>
      <c r="L7" s="296" t="s">
        <v>56</v>
      </c>
      <c r="M7" s="293">
        <f>+N7+N8</f>
        <v>12500000000</v>
      </c>
      <c r="N7" s="192">
        <v>10300000000</v>
      </c>
      <c r="O7" s="294" t="s">
        <v>57</v>
      </c>
      <c r="P7" s="294" t="s">
        <v>189</v>
      </c>
      <c r="Q7" s="294">
        <v>1</v>
      </c>
      <c r="R7" s="294" t="s">
        <v>59</v>
      </c>
      <c r="S7" s="295" t="s">
        <v>190</v>
      </c>
      <c r="T7" s="287" t="s">
        <v>191</v>
      </c>
      <c r="U7" s="287" t="s">
        <v>152</v>
      </c>
      <c r="V7" s="287" t="s">
        <v>192</v>
      </c>
      <c r="W7" s="136" t="s">
        <v>193</v>
      </c>
      <c r="X7" s="136" t="s">
        <v>194</v>
      </c>
      <c r="Y7" s="172" t="s">
        <v>195</v>
      </c>
      <c r="Z7" s="136" t="s">
        <v>196</v>
      </c>
      <c r="AA7" s="136" t="s">
        <v>197</v>
      </c>
      <c r="AB7" s="137" t="s">
        <v>78</v>
      </c>
      <c r="AC7" s="138" t="s">
        <v>198</v>
      </c>
      <c r="AD7" s="139" t="s">
        <v>199</v>
      </c>
      <c r="AE7" s="139" t="s">
        <v>198</v>
      </c>
      <c r="AF7" s="140" t="s">
        <v>58</v>
      </c>
    </row>
    <row r="8" spans="1:32" s="101" customFormat="1" ht="45" customHeight="1" x14ac:dyDescent="0.2">
      <c r="A8" s="297"/>
      <c r="B8" s="297"/>
      <c r="C8" s="297"/>
      <c r="D8" s="297"/>
      <c r="E8" s="297"/>
      <c r="F8" s="302"/>
      <c r="G8" s="296"/>
      <c r="H8" s="296"/>
      <c r="I8" s="296"/>
      <c r="J8" s="296"/>
      <c r="K8" s="296"/>
      <c r="L8" s="296"/>
      <c r="M8" s="293"/>
      <c r="N8" s="192">
        <v>2200000000</v>
      </c>
      <c r="O8" s="294"/>
      <c r="P8" s="294"/>
      <c r="Q8" s="294"/>
      <c r="R8" s="294"/>
      <c r="S8" s="295"/>
      <c r="T8" s="287"/>
      <c r="U8" s="287"/>
      <c r="V8" s="287"/>
      <c r="W8" s="136" t="s">
        <v>104</v>
      </c>
      <c r="X8" s="143" t="s">
        <v>227</v>
      </c>
      <c r="Y8" s="144" t="s">
        <v>119</v>
      </c>
      <c r="Z8" s="136" t="s">
        <v>120</v>
      </c>
      <c r="AA8" s="136" t="s">
        <v>226</v>
      </c>
      <c r="AB8" s="137" t="s">
        <v>78</v>
      </c>
      <c r="AC8" s="138" t="s">
        <v>198</v>
      </c>
      <c r="AD8" s="139" t="s">
        <v>199</v>
      </c>
      <c r="AE8" s="139" t="s">
        <v>198</v>
      </c>
      <c r="AF8" s="140" t="s">
        <v>58</v>
      </c>
    </row>
    <row r="9" spans="1:32" s="101" customFormat="1" ht="45" customHeight="1" x14ac:dyDescent="0.2">
      <c r="A9" s="190" t="s">
        <v>186</v>
      </c>
      <c r="B9" s="190" t="s">
        <v>186</v>
      </c>
      <c r="C9" s="190">
        <v>4</v>
      </c>
      <c r="D9" s="190" t="s">
        <v>3</v>
      </c>
      <c r="E9" s="190">
        <v>81111800</v>
      </c>
      <c r="F9" s="196" t="s">
        <v>201</v>
      </c>
      <c r="G9" s="191" t="s">
        <v>202</v>
      </c>
      <c r="H9" s="191" t="s">
        <v>101</v>
      </c>
      <c r="I9" s="191">
        <v>6</v>
      </c>
      <c r="J9" s="191" t="s">
        <v>93</v>
      </c>
      <c r="K9" s="191" t="s">
        <v>188</v>
      </c>
      <c r="L9" s="191" t="s">
        <v>56</v>
      </c>
      <c r="M9" s="192">
        <v>5000000000</v>
      </c>
      <c r="N9" s="192">
        <v>5000000000</v>
      </c>
      <c r="O9" s="173" t="s">
        <v>57</v>
      </c>
      <c r="P9" s="173" t="s">
        <v>189</v>
      </c>
      <c r="Q9" s="173">
        <v>1</v>
      </c>
      <c r="R9" s="173" t="s">
        <v>59</v>
      </c>
      <c r="S9" s="146" t="s">
        <v>190</v>
      </c>
      <c r="T9" s="146" t="s">
        <v>191</v>
      </c>
      <c r="U9" s="146" t="s">
        <v>152</v>
      </c>
      <c r="V9" s="146" t="s">
        <v>192</v>
      </c>
      <c r="W9" s="146" t="s">
        <v>193</v>
      </c>
      <c r="X9" s="146" t="s">
        <v>194</v>
      </c>
      <c r="Y9" s="174" t="s">
        <v>195</v>
      </c>
      <c r="Z9" s="146" t="s">
        <v>196</v>
      </c>
      <c r="AA9" s="148" t="s">
        <v>197</v>
      </c>
      <c r="AB9" s="145" t="s">
        <v>78</v>
      </c>
      <c r="AC9" s="146" t="s">
        <v>198</v>
      </c>
      <c r="AD9" s="147" t="s">
        <v>199</v>
      </c>
      <c r="AE9" s="146" t="s">
        <v>198</v>
      </c>
      <c r="AF9" s="140" t="s">
        <v>58</v>
      </c>
    </row>
    <row r="10" spans="1:32" s="101" customFormat="1" ht="45" customHeight="1" x14ac:dyDescent="0.2">
      <c r="A10" s="190" t="s">
        <v>186</v>
      </c>
      <c r="B10" s="190" t="s">
        <v>186</v>
      </c>
      <c r="C10" s="190">
        <v>5</v>
      </c>
      <c r="D10" s="190" t="s">
        <v>3</v>
      </c>
      <c r="E10" s="190">
        <v>39121011</v>
      </c>
      <c r="F10" s="196" t="s">
        <v>203</v>
      </c>
      <c r="G10" s="191" t="s">
        <v>81</v>
      </c>
      <c r="H10" s="191" t="s">
        <v>53</v>
      </c>
      <c r="I10" s="191">
        <v>12</v>
      </c>
      <c r="J10" s="191" t="s">
        <v>93</v>
      </c>
      <c r="K10" s="191" t="s">
        <v>188</v>
      </c>
      <c r="L10" s="191" t="s">
        <v>56</v>
      </c>
      <c r="M10" s="192">
        <v>1110000000</v>
      </c>
      <c r="N10" s="192">
        <v>1110000000</v>
      </c>
      <c r="O10" s="173" t="s">
        <v>57</v>
      </c>
      <c r="P10" s="173" t="s">
        <v>189</v>
      </c>
      <c r="Q10" s="173">
        <v>1</v>
      </c>
      <c r="R10" s="173" t="s">
        <v>59</v>
      </c>
      <c r="S10" s="150" t="s">
        <v>60</v>
      </c>
      <c r="T10" s="150" t="s">
        <v>191</v>
      </c>
      <c r="U10" s="150" t="s">
        <v>152</v>
      </c>
      <c r="V10" s="150" t="s">
        <v>192</v>
      </c>
      <c r="W10" s="150" t="s">
        <v>193</v>
      </c>
      <c r="X10" s="150" t="s">
        <v>194</v>
      </c>
      <c r="Y10" s="178" t="s">
        <v>195</v>
      </c>
      <c r="Z10" s="150" t="s">
        <v>196</v>
      </c>
      <c r="AA10" s="152" t="s">
        <v>197</v>
      </c>
      <c r="AB10" s="149" t="s">
        <v>78</v>
      </c>
      <c r="AC10" s="150" t="s">
        <v>198</v>
      </c>
      <c r="AD10" s="151" t="s">
        <v>199</v>
      </c>
      <c r="AE10" s="150" t="s">
        <v>198</v>
      </c>
      <c r="AF10" s="153" t="s">
        <v>58</v>
      </c>
    </row>
    <row r="11" spans="1:32" s="101" customFormat="1" ht="45" customHeight="1" x14ac:dyDescent="0.2">
      <c r="A11" s="297" t="s">
        <v>186</v>
      </c>
      <c r="B11" s="297" t="s">
        <v>186</v>
      </c>
      <c r="C11" s="297">
        <v>6</v>
      </c>
      <c r="D11" s="297" t="s">
        <v>4</v>
      </c>
      <c r="E11" s="297">
        <v>81111800</v>
      </c>
      <c r="F11" s="298" t="s">
        <v>204</v>
      </c>
      <c r="G11" s="299" t="s">
        <v>205</v>
      </c>
      <c r="H11" s="299" t="s">
        <v>53</v>
      </c>
      <c r="I11" s="296">
        <v>12</v>
      </c>
      <c r="J11" s="296" t="s">
        <v>93</v>
      </c>
      <c r="K11" s="296" t="s">
        <v>188</v>
      </c>
      <c r="L11" s="296" t="s">
        <v>56</v>
      </c>
      <c r="M11" s="293">
        <v>31510000000</v>
      </c>
      <c r="N11" s="192">
        <v>19610000000</v>
      </c>
      <c r="O11" s="294" t="s">
        <v>57</v>
      </c>
      <c r="P11" s="294" t="s">
        <v>189</v>
      </c>
      <c r="Q11" s="294">
        <v>1</v>
      </c>
      <c r="R11" s="294" t="s">
        <v>59</v>
      </c>
      <c r="S11" s="295" t="s">
        <v>190</v>
      </c>
      <c r="T11" s="287" t="s">
        <v>191</v>
      </c>
      <c r="U11" s="287" t="s">
        <v>152</v>
      </c>
      <c r="V11" s="287" t="s">
        <v>192</v>
      </c>
      <c r="W11" s="136" t="s">
        <v>193</v>
      </c>
      <c r="X11" s="136" t="s">
        <v>194</v>
      </c>
      <c r="Y11" s="172" t="s">
        <v>195</v>
      </c>
      <c r="Z11" s="136" t="s">
        <v>196</v>
      </c>
      <c r="AA11" s="136" t="s">
        <v>197</v>
      </c>
      <c r="AB11" s="137" t="s">
        <v>78</v>
      </c>
      <c r="AC11" s="138" t="s">
        <v>198</v>
      </c>
      <c r="AD11" s="139" t="s">
        <v>199</v>
      </c>
      <c r="AE11" s="136" t="s">
        <v>198</v>
      </c>
      <c r="AF11" s="140" t="s">
        <v>58</v>
      </c>
    </row>
    <row r="12" spans="1:32" s="101" customFormat="1" ht="45" customHeight="1" x14ac:dyDescent="0.2">
      <c r="A12" s="297"/>
      <c r="B12" s="297"/>
      <c r="C12" s="297"/>
      <c r="D12" s="297"/>
      <c r="E12" s="297"/>
      <c r="F12" s="298"/>
      <c r="G12" s="299"/>
      <c r="H12" s="299"/>
      <c r="I12" s="296"/>
      <c r="J12" s="296"/>
      <c r="K12" s="296"/>
      <c r="L12" s="296"/>
      <c r="M12" s="293"/>
      <c r="N12" s="192">
        <v>11900000000</v>
      </c>
      <c r="O12" s="294"/>
      <c r="P12" s="294"/>
      <c r="Q12" s="294"/>
      <c r="R12" s="294"/>
      <c r="S12" s="295"/>
      <c r="T12" s="287"/>
      <c r="U12" s="287"/>
      <c r="V12" s="287"/>
      <c r="W12" s="141" t="s">
        <v>104</v>
      </c>
      <c r="X12" s="142" t="s">
        <v>225</v>
      </c>
      <c r="Y12" s="141" t="s">
        <v>119</v>
      </c>
      <c r="Z12" s="141" t="s">
        <v>120</v>
      </c>
      <c r="AA12" s="136" t="s">
        <v>226</v>
      </c>
      <c r="AB12" s="137" t="s">
        <v>78</v>
      </c>
      <c r="AC12" s="138" t="s">
        <v>198</v>
      </c>
      <c r="AD12" s="139" t="s">
        <v>199</v>
      </c>
      <c r="AE12" s="136" t="s">
        <v>198</v>
      </c>
      <c r="AF12" s="140" t="s">
        <v>58</v>
      </c>
    </row>
    <row r="13" spans="1:32" s="214" customFormat="1" ht="45" customHeight="1" x14ac:dyDescent="0.2">
      <c r="A13" s="288" t="s">
        <v>8</v>
      </c>
      <c r="B13" s="289" t="s">
        <v>228</v>
      </c>
      <c r="C13" s="290">
        <v>7</v>
      </c>
      <c r="D13" s="290" t="s">
        <v>4</v>
      </c>
      <c r="E13" s="291">
        <v>80101500</v>
      </c>
      <c r="F13" s="292" t="s">
        <v>229</v>
      </c>
      <c r="G13" s="283" t="s">
        <v>53</v>
      </c>
      <c r="H13" s="283" t="s">
        <v>53</v>
      </c>
      <c r="I13" s="283">
        <v>60</v>
      </c>
      <c r="J13" s="285" t="s">
        <v>54</v>
      </c>
      <c r="K13" s="283" t="s">
        <v>230</v>
      </c>
      <c r="L13" s="283" t="s">
        <v>231</v>
      </c>
      <c r="M13" s="286">
        <f>+N13+N14+N15</f>
        <v>400000000</v>
      </c>
      <c r="N13" s="209">
        <v>111432981</v>
      </c>
      <c r="O13" s="283" t="s">
        <v>57</v>
      </c>
      <c r="P13" s="283" t="s">
        <v>58</v>
      </c>
      <c r="Q13" s="283">
        <v>1</v>
      </c>
      <c r="R13" s="284" t="s">
        <v>59</v>
      </c>
      <c r="S13" s="210" t="s">
        <v>232</v>
      </c>
      <c r="T13" s="211" t="s">
        <v>233</v>
      </c>
      <c r="U13" s="211" t="s">
        <v>234</v>
      </c>
      <c r="V13" s="211" t="s">
        <v>235</v>
      </c>
      <c r="W13" s="211" t="s">
        <v>236</v>
      </c>
      <c r="X13" s="211" t="s">
        <v>237</v>
      </c>
      <c r="Y13" s="211" t="s">
        <v>238</v>
      </c>
      <c r="Z13" s="211" t="s">
        <v>239</v>
      </c>
      <c r="AA13" s="212" t="s">
        <v>240</v>
      </c>
      <c r="AB13" s="213" t="s">
        <v>241</v>
      </c>
      <c r="AC13" s="212" t="s">
        <v>242</v>
      </c>
      <c r="AD13" s="211" t="s">
        <v>243</v>
      </c>
      <c r="AE13" s="211" t="s">
        <v>244</v>
      </c>
      <c r="AF13" s="211" t="s">
        <v>162</v>
      </c>
    </row>
    <row r="14" spans="1:32" s="214" customFormat="1" ht="45" customHeight="1" x14ac:dyDescent="0.2">
      <c r="A14" s="288"/>
      <c r="B14" s="289"/>
      <c r="C14" s="290"/>
      <c r="D14" s="290"/>
      <c r="E14" s="291"/>
      <c r="F14" s="292"/>
      <c r="G14" s="283"/>
      <c r="H14" s="283"/>
      <c r="I14" s="283"/>
      <c r="J14" s="285"/>
      <c r="K14" s="283"/>
      <c r="L14" s="283"/>
      <c r="M14" s="286"/>
      <c r="N14" s="209">
        <v>153186556</v>
      </c>
      <c r="O14" s="283"/>
      <c r="P14" s="283"/>
      <c r="Q14" s="283"/>
      <c r="R14" s="284"/>
      <c r="S14" s="210" t="s">
        <v>245</v>
      </c>
      <c r="T14" s="211" t="s">
        <v>245</v>
      </c>
      <c r="U14" s="211" t="s">
        <v>234</v>
      </c>
      <c r="V14" s="211" t="s">
        <v>246</v>
      </c>
      <c r="W14" s="211" t="s">
        <v>236</v>
      </c>
      <c r="X14" s="211" t="s">
        <v>247</v>
      </c>
      <c r="Y14" s="211" t="s">
        <v>248</v>
      </c>
      <c r="Z14" s="211" t="s">
        <v>247</v>
      </c>
      <c r="AA14" s="212" t="s">
        <v>249</v>
      </c>
      <c r="AB14" s="213" t="s">
        <v>241</v>
      </c>
      <c r="AC14" s="212" t="s">
        <v>242</v>
      </c>
      <c r="AD14" s="211" t="s">
        <v>243</v>
      </c>
      <c r="AE14" s="211" t="s">
        <v>244</v>
      </c>
      <c r="AF14" s="211" t="s">
        <v>162</v>
      </c>
    </row>
    <row r="15" spans="1:32" s="214" customFormat="1" ht="45" customHeight="1" x14ac:dyDescent="0.2">
      <c r="A15" s="288"/>
      <c r="B15" s="289"/>
      <c r="C15" s="290"/>
      <c r="D15" s="290"/>
      <c r="E15" s="291"/>
      <c r="F15" s="292"/>
      <c r="G15" s="283"/>
      <c r="H15" s="283"/>
      <c r="I15" s="283"/>
      <c r="J15" s="285"/>
      <c r="K15" s="283"/>
      <c r="L15" s="283"/>
      <c r="M15" s="286"/>
      <c r="N15" s="209">
        <v>135380463</v>
      </c>
      <c r="O15" s="283"/>
      <c r="P15" s="283"/>
      <c r="Q15" s="283"/>
      <c r="R15" s="284"/>
      <c r="S15" s="210" t="s">
        <v>250</v>
      </c>
      <c r="T15" s="211" t="s">
        <v>250</v>
      </c>
      <c r="U15" s="211" t="s">
        <v>234</v>
      </c>
      <c r="V15" s="211" t="s">
        <v>251</v>
      </c>
      <c r="W15" s="211" t="s">
        <v>236</v>
      </c>
      <c r="X15" s="211" t="s">
        <v>247</v>
      </c>
      <c r="Y15" s="211" t="s">
        <v>252</v>
      </c>
      <c r="Z15" s="211" t="s">
        <v>216</v>
      </c>
      <c r="AA15" s="212" t="s">
        <v>249</v>
      </c>
      <c r="AB15" s="213" t="s">
        <v>241</v>
      </c>
      <c r="AC15" s="212" t="s">
        <v>242</v>
      </c>
      <c r="AD15" s="211" t="s">
        <v>243</v>
      </c>
      <c r="AE15" s="211" t="s">
        <v>244</v>
      </c>
      <c r="AF15" s="211" t="s">
        <v>162</v>
      </c>
    </row>
    <row r="16" spans="1:32" s="214" customFormat="1" ht="45" customHeight="1" x14ac:dyDescent="0.2">
      <c r="A16" s="215" t="s">
        <v>8</v>
      </c>
      <c r="B16" s="216" t="s">
        <v>228</v>
      </c>
      <c r="C16" s="217">
        <v>8</v>
      </c>
      <c r="D16" s="213" t="s">
        <v>3</v>
      </c>
      <c r="E16" s="218">
        <v>80101500</v>
      </c>
      <c r="F16" s="219" t="s">
        <v>253</v>
      </c>
      <c r="G16" s="220" t="s">
        <v>254</v>
      </c>
      <c r="H16" s="220" t="s">
        <v>202</v>
      </c>
      <c r="I16" s="220">
        <v>1</v>
      </c>
      <c r="J16" s="220" t="s">
        <v>93</v>
      </c>
      <c r="K16" s="220" t="s">
        <v>72</v>
      </c>
      <c r="L16" s="221" t="s">
        <v>56</v>
      </c>
      <c r="M16" s="222">
        <v>20000000</v>
      </c>
      <c r="N16" s="222">
        <v>20000000</v>
      </c>
      <c r="O16" s="220" t="s">
        <v>57</v>
      </c>
      <c r="P16" s="220" t="s">
        <v>58</v>
      </c>
      <c r="Q16" s="220">
        <v>1</v>
      </c>
      <c r="R16" s="223" t="s">
        <v>59</v>
      </c>
      <c r="S16" s="224" t="s">
        <v>255</v>
      </c>
      <c r="T16" s="220" t="s">
        <v>233</v>
      </c>
      <c r="U16" s="220" t="s">
        <v>234</v>
      </c>
      <c r="V16" s="220" t="s">
        <v>235</v>
      </c>
      <c r="W16" s="220" t="s">
        <v>104</v>
      </c>
      <c r="X16" s="220" t="s">
        <v>105</v>
      </c>
      <c r="Y16" s="220" t="s">
        <v>119</v>
      </c>
      <c r="Z16" s="220" t="s">
        <v>120</v>
      </c>
      <c r="AA16" s="219" t="s">
        <v>226</v>
      </c>
      <c r="AB16" s="213" t="s">
        <v>256</v>
      </c>
      <c r="AC16" s="212" t="s">
        <v>242</v>
      </c>
      <c r="AD16" s="211" t="s">
        <v>243</v>
      </c>
      <c r="AE16" s="211" t="s">
        <v>244</v>
      </c>
      <c r="AF16" s="220"/>
    </row>
    <row r="17" spans="1:32" s="214" customFormat="1" ht="45" customHeight="1" x14ac:dyDescent="0.2">
      <c r="A17" s="215" t="s">
        <v>8</v>
      </c>
      <c r="B17" s="216" t="s">
        <v>228</v>
      </c>
      <c r="C17" s="217">
        <v>9</v>
      </c>
      <c r="D17" s="213" t="s">
        <v>3</v>
      </c>
      <c r="E17" s="218">
        <v>80101500</v>
      </c>
      <c r="F17" s="219" t="s">
        <v>257</v>
      </c>
      <c r="G17" s="220" t="s">
        <v>254</v>
      </c>
      <c r="H17" s="220" t="s">
        <v>202</v>
      </c>
      <c r="I17" s="220">
        <v>105</v>
      </c>
      <c r="J17" s="220" t="s">
        <v>54</v>
      </c>
      <c r="K17" s="220" t="s">
        <v>82</v>
      </c>
      <c r="L17" s="221" t="s">
        <v>56</v>
      </c>
      <c r="M17" s="225">
        <v>49523054</v>
      </c>
      <c r="N17" s="225">
        <v>49523054</v>
      </c>
      <c r="O17" s="220" t="s">
        <v>57</v>
      </c>
      <c r="P17" s="220" t="s">
        <v>58</v>
      </c>
      <c r="Q17" s="220">
        <v>1</v>
      </c>
      <c r="R17" s="223" t="s">
        <v>59</v>
      </c>
      <c r="S17" s="224" t="s">
        <v>255</v>
      </c>
      <c r="T17" s="220" t="s">
        <v>233</v>
      </c>
      <c r="U17" s="220" t="s">
        <v>234</v>
      </c>
      <c r="V17" s="220" t="s">
        <v>235</v>
      </c>
      <c r="W17" s="220" t="s">
        <v>104</v>
      </c>
      <c r="X17" s="220" t="s">
        <v>105</v>
      </c>
      <c r="Y17" s="220" t="s">
        <v>119</v>
      </c>
      <c r="Z17" s="220" t="s">
        <v>120</v>
      </c>
      <c r="AA17" s="219" t="s">
        <v>226</v>
      </c>
      <c r="AB17" s="213" t="s">
        <v>256</v>
      </c>
      <c r="AC17" s="212" t="s">
        <v>242</v>
      </c>
      <c r="AD17" s="211" t="s">
        <v>243</v>
      </c>
      <c r="AE17" s="211" t="s">
        <v>244</v>
      </c>
      <c r="AF17" s="220"/>
    </row>
    <row r="18" spans="1:32" s="214" customFormat="1" ht="45" customHeight="1" x14ac:dyDescent="0.2">
      <c r="A18" s="215" t="s">
        <v>8</v>
      </c>
      <c r="B18" s="216" t="s">
        <v>228</v>
      </c>
      <c r="C18" s="217">
        <v>10</v>
      </c>
      <c r="D18" s="226" t="s">
        <v>4</v>
      </c>
      <c r="E18" s="218">
        <v>80101500</v>
      </c>
      <c r="F18" s="219" t="s">
        <v>258</v>
      </c>
      <c r="G18" s="220" t="s">
        <v>101</v>
      </c>
      <c r="H18" s="220" t="s">
        <v>101</v>
      </c>
      <c r="I18" s="220">
        <v>3</v>
      </c>
      <c r="J18" s="220" t="s">
        <v>54</v>
      </c>
      <c r="K18" s="220" t="s">
        <v>82</v>
      </c>
      <c r="L18" s="221" t="s">
        <v>56</v>
      </c>
      <c r="M18" s="225">
        <v>60000000</v>
      </c>
      <c r="N18" s="225">
        <v>60000000</v>
      </c>
      <c r="O18" s="220" t="s">
        <v>57</v>
      </c>
      <c r="P18" s="220" t="s">
        <v>58</v>
      </c>
      <c r="Q18" s="220">
        <v>1</v>
      </c>
      <c r="R18" s="223" t="s">
        <v>59</v>
      </c>
      <c r="S18" s="224" t="s">
        <v>255</v>
      </c>
      <c r="T18" s="220" t="s">
        <v>233</v>
      </c>
      <c r="U18" s="220" t="s">
        <v>234</v>
      </c>
      <c r="V18" s="220" t="s">
        <v>235</v>
      </c>
      <c r="W18" s="220" t="s">
        <v>104</v>
      </c>
      <c r="X18" s="220" t="s">
        <v>105</v>
      </c>
      <c r="Y18" s="220" t="s">
        <v>119</v>
      </c>
      <c r="Z18" s="220" t="s">
        <v>120</v>
      </c>
      <c r="AA18" s="219" t="s">
        <v>226</v>
      </c>
      <c r="AB18" s="213" t="s">
        <v>256</v>
      </c>
      <c r="AC18" s="212" t="s">
        <v>242</v>
      </c>
      <c r="AD18" s="211" t="s">
        <v>243</v>
      </c>
      <c r="AE18" s="211" t="s">
        <v>244</v>
      </c>
      <c r="AF18" s="211" t="s">
        <v>162</v>
      </c>
    </row>
    <row r="19" spans="1:32" s="214" customFormat="1" ht="45" customHeight="1" x14ac:dyDescent="0.2">
      <c r="A19" s="215" t="s">
        <v>8</v>
      </c>
      <c r="B19" s="216" t="s">
        <v>228</v>
      </c>
      <c r="C19" s="217">
        <v>11</v>
      </c>
      <c r="D19" s="226" t="s">
        <v>4</v>
      </c>
      <c r="E19" s="218">
        <v>80101500</v>
      </c>
      <c r="F19" s="219" t="s">
        <v>259</v>
      </c>
      <c r="G19" s="220" t="s">
        <v>101</v>
      </c>
      <c r="H19" s="220" t="s">
        <v>101</v>
      </c>
      <c r="I19" s="220">
        <v>10</v>
      </c>
      <c r="J19" s="220" t="s">
        <v>54</v>
      </c>
      <c r="K19" s="220" t="s">
        <v>82</v>
      </c>
      <c r="L19" s="221" t="s">
        <v>56</v>
      </c>
      <c r="M19" s="225">
        <v>90000000</v>
      </c>
      <c r="N19" s="225">
        <v>90000000</v>
      </c>
      <c r="O19" s="220" t="s">
        <v>57</v>
      </c>
      <c r="P19" s="220" t="s">
        <v>58</v>
      </c>
      <c r="Q19" s="220">
        <v>1</v>
      </c>
      <c r="R19" s="223" t="s">
        <v>59</v>
      </c>
      <c r="S19" s="224" t="s">
        <v>255</v>
      </c>
      <c r="T19" s="220" t="s">
        <v>233</v>
      </c>
      <c r="U19" s="220" t="s">
        <v>234</v>
      </c>
      <c r="V19" s="220" t="s">
        <v>235</v>
      </c>
      <c r="W19" s="220" t="s">
        <v>104</v>
      </c>
      <c r="X19" s="220" t="s">
        <v>105</v>
      </c>
      <c r="Y19" s="220" t="s">
        <v>119</v>
      </c>
      <c r="Z19" s="220" t="s">
        <v>120</v>
      </c>
      <c r="AA19" s="219" t="s">
        <v>226</v>
      </c>
      <c r="AB19" s="213" t="s">
        <v>256</v>
      </c>
      <c r="AC19" s="212" t="s">
        <v>242</v>
      </c>
      <c r="AD19" s="211" t="s">
        <v>243</v>
      </c>
      <c r="AE19" s="211" t="s">
        <v>244</v>
      </c>
      <c r="AF19" s="211" t="s">
        <v>162</v>
      </c>
    </row>
    <row r="20" spans="1:32" s="214" customFormat="1" ht="45" customHeight="1" x14ac:dyDescent="0.2">
      <c r="A20" s="215" t="s">
        <v>8</v>
      </c>
      <c r="B20" s="216" t="s">
        <v>228</v>
      </c>
      <c r="C20" s="217">
        <v>12</v>
      </c>
      <c r="D20" s="226" t="s">
        <v>4</v>
      </c>
      <c r="E20" s="218">
        <v>80101500</v>
      </c>
      <c r="F20" s="219" t="s">
        <v>260</v>
      </c>
      <c r="G20" s="220" t="s">
        <v>53</v>
      </c>
      <c r="H20" s="220" t="s">
        <v>53</v>
      </c>
      <c r="I20" s="220">
        <v>71</v>
      </c>
      <c r="J20" s="220" t="s">
        <v>54</v>
      </c>
      <c r="K20" s="220" t="s">
        <v>82</v>
      </c>
      <c r="L20" s="221" t="s">
        <v>56</v>
      </c>
      <c r="M20" s="225">
        <v>18957208</v>
      </c>
      <c r="N20" s="225">
        <v>18957208</v>
      </c>
      <c r="O20" s="220" t="s">
        <v>57</v>
      </c>
      <c r="P20" s="220" t="s">
        <v>58</v>
      </c>
      <c r="Q20" s="220">
        <v>1</v>
      </c>
      <c r="R20" s="223" t="s">
        <v>59</v>
      </c>
      <c r="S20" s="224" t="s">
        <v>190</v>
      </c>
      <c r="T20" s="220" t="s">
        <v>233</v>
      </c>
      <c r="U20" s="220" t="s">
        <v>234</v>
      </c>
      <c r="V20" s="220" t="s">
        <v>235</v>
      </c>
      <c r="W20" s="220" t="s">
        <v>261</v>
      </c>
      <c r="X20" s="220" t="s">
        <v>262</v>
      </c>
      <c r="Y20" s="220" t="s">
        <v>263</v>
      </c>
      <c r="Z20" s="220" t="s">
        <v>264</v>
      </c>
      <c r="AA20" s="219" t="s">
        <v>265</v>
      </c>
      <c r="AB20" s="213" t="s">
        <v>256</v>
      </c>
      <c r="AC20" s="212" t="s">
        <v>242</v>
      </c>
      <c r="AD20" s="211" t="s">
        <v>243</v>
      </c>
      <c r="AE20" s="211" t="s">
        <v>244</v>
      </c>
      <c r="AF20" s="211"/>
    </row>
    <row r="21" spans="1:32" s="101" customFormat="1" ht="45" customHeight="1" x14ac:dyDescent="0.2">
      <c r="A21" s="163" t="s">
        <v>11</v>
      </c>
      <c r="B21" s="157" t="s">
        <v>206</v>
      </c>
      <c r="C21" s="157">
        <v>13</v>
      </c>
      <c r="D21" s="163" t="s">
        <v>207</v>
      </c>
      <c r="E21" s="163">
        <v>86101600</v>
      </c>
      <c r="F21" s="194" t="s">
        <v>208</v>
      </c>
      <c r="G21" s="158" t="s">
        <v>181</v>
      </c>
      <c r="H21" s="158" t="s">
        <v>181</v>
      </c>
      <c r="I21" s="88">
        <v>3</v>
      </c>
      <c r="J21" s="158" t="s">
        <v>209</v>
      </c>
      <c r="K21" s="188" t="s">
        <v>82</v>
      </c>
      <c r="L21" s="158" t="s">
        <v>56</v>
      </c>
      <c r="M21" s="197">
        <v>164000000</v>
      </c>
      <c r="N21" s="197">
        <v>164000000</v>
      </c>
      <c r="O21" s="158" t="s">
        <v>57</v>
      </c>
      <c r="P21" s="158" t="s">
        <v>189</v>
      </c>
      <c r="Q21" s="198">
        <v>1</v>
      </c>
      <c r="R21" s="158" t="s">
        <v>211</v>
      </c>
      <c r="S21" s="159" t="s">
        <v>60</v>
      </c>
      <c r="T21" s="159" t="s">
        <v>212</v>
      </c>
      <c r="U21" s="159" t="s">
        <v>62</v>
      </c>
      <c r="V21" s="159" t="s">
        <v>213</v>
      </c>
      <c r="W21" s="159" t="s">
        <v>193</v>
      </c>
      <c r="X21" s="159" t="s">
        <v>214</v>
      </c>
      <c r="Y21" s="179" t="s">
        <v>215</v>
      </c>
      <c r="Z21" s="179" t="s">
        <v>216</v>
      </c>
      <c r="AA21" s="83"/>
      <c r="AB21" s="83"/>
      <c r="AC21" s="83"/>
      <c r="AD21" s="83"/>
      <c r="AE21" s="83"/>
      <c r="AF21" s="132"/>
    </row>
    <row r="22" spans="1:32" s="101" customFormat="1" ht="45" customHeight="1" x14ac:dyDescent="0.2">
      <c r="A22" s="163" t="s">
        <v>11</v>
      </c>
      <c r="B22" s="157" t="s">
        <v>206</v>
      </c>
      <c r="C22" s="157">
        <v>14</v>
      </c>
      <c r="D22" s="163" t="s">
        <v>4</v>
      </c>
      <c r="E22" s="163">
        <v>86101600</v>
      </c>
      <c r="F22" s="194" t="s">
        <v>217</v>
      </c>
      <c r="G22" s="158" t="s">
        <v>181</v>
      </c>
      <c r="H22" s="158" t="s">
        <v>181</v>
      </c>
      <c r="I22" s="88">
        <v>2</v>
      </c>
      <c r="J22" s="158" t="s">
        <v>209</v>
      </c>
      <c r="K22" s="158" t="s">
        <v>210</v>
      </c>
      <c r="L22" s="158" t="s">
        <v>56</v>
      </c>
      <c r="M22" s="197">
        <v>164000000</v>
      </c>
      <c r="N22" s="197">
        <v>164000000</v>
      </c>
      <c r="O22" s="158" t="s">
        <v>57</v>
      </c>
      <c r="P22" s="158" t="s">
        <v>189</v>
      </c>
      <c r="Q22" s="198">
        <v>1</v>
      </c>
      <c r="R22" s="158" t="s">
        <v>211</v>
      </c>
      <c r="S22" s="159" t="s">
        <v>60</v>
      </c>
      <c r="T22" s="159" t="s">
        <v>212</v>
      </c>
      <c r="U22" s="159" t="s">
        <v>62</v>
      </c>
      <c r="V22" s="159" t="s">
        <v>213</v>
      </c>
      <c r="W22" s="159" t="s">
        <v>193</v>
      </c>
      <c r="X22" s="159" t="s">
        <v>214</v>
      </c>
      <c r="Y22" s="179" t="s">
        <v>215</v>
      </c>
      <c r="Z22" s="179" t="s">
        <v>216</v>
      </c>
      <c r="AA22" s="83"/>
      <c r="AB22" s="83"/>
      <c r="AC22" s="83"/>
      <c r="AD22" s="83"/>
      <c r="AE22" s="83"/>
      <c r="AF22" s="132"/>
    </row>
    <row r="23" spans="1:32" s="101" customFormat="1" ht="45" customHeight="1" x14ac:dyDescent="0.2">
      <c r="A23" s="163" t="s">
        <v>11</v>
      </c>
      <c r="B23" s="157" t="s">
        <v>206</v>
      </c>
      <c r="C23" s="157">
        <v>15</v>
      </c>
      <c r="D23" s="163" t="s">
        <v>207</v>
      </c>
      <c r="E23" s="163">
        <v>93141506</v>
      </c>
      <c r="F23" s="194" t="s">
        <v>218</v>
      </c>
      <c r="G23" s="158" t="s">
        <v>219</v>
      </c>
      <c r="H23" s="158" t="s">
        <v>219</v>
      </c>
      <c r="I23" s="88">
        <v>3</v>
      </c>
      <c r="J23" s="158" t="s">
        <v>209</v>
      </c>
      <c r="K23" s="158" t="s">
        <v>220</v>
      </c>
      <c r="L23" s="158" t="s">
        <v>56</v>
      </c>
      <c r="M23" s="197">
        <v>929816142</v>
      </c>
      <c r="N23" s="197">
        <v>929816142</v>
      </c>
      <c r="O23" s="158" t="s">
        <v>57</v>
      </c>
      <c r="P23" s="158" t="s">
        <v>58</v>
      </c>
      <c r="Q23" s="198">
        <v>1</v>
      </c>
      <c r="R23" s="158" t="s">
        <v>73</v>
      </c>
      <c r="S23" s="159" t="s">
        <v>60</v>
      </c>
      <c r="T23" s="159" t="s">
        <v>212</v>
      </c>
      <c r="U23" s="159" t="s">
        <v>62</v>
      </c>
      <c r="V23" s="159" t="s">
        <v>213</v>
      </c>
      <c r="W23" s="159" t="s">
        <v>58</v>
      </c>
      <c r="X23" s="159" t="s">
        <v>58</v>
      </c>
      <c r="Y23" s="179" t="s">
        <v>58</v>
      </c>
      <c r="Z23" s="179" t="s">
        <v>58</v>
      </c>
      <c r="AA23" s="132"/>
      <c r="AB23" s="132"/>
      <c r="AC23" s="132"/>
      <c r="AD23" s="132"/>
      <c r="AE23" s="132"/>
      <c r="AF23" s="132"/>
    </row>
    <row r="24" spans="1:32" s="101" customFormat="1" ht="45" customHeight="1" x14ac:dyDescent="0.2">
      <c r="A24" s="163" t="s">
        <v>11</v>
      </c>
      <c r="B24" s="157" t="s">
        <v>206</v>
      </c>
      <c r="C24" s="157">
        <v>16</v>
      </c>
      <c r="D24" s="163" t="s">
        <v>4</v>
      </c>
      <c r="E24" s="163">
        <v>93141506</v>
      </c>
      <c r="F24" s="194" t="s">
        <v>221</v>
      </c>
      <c r="G24" s="158" t="s">
        <v>181</v>
      </c>
      <c r="H24" s="158" t="s">
        <v>181</v>
      </c>
      <c r="I24" s="88">
        <v>2</v>
      </c>
      <c r="J24" s="158" t="s">
        <v>209</v>
      </c>
      <c r="K24" s="158" t="s">
        <v>222</v>
      </c>
      <c r="L24" s="158" t="s">
        <v>56</v>
      </c>
      <c r="M24" s="197">
        <v>500000000</v>
      </c>
      <c r="N24" s="197">
        <v>500000000</v>
      </c>
      <c r="O24" s="158" t="s">
        <v>57</v>
      </c>
      <c r="P24" s="158" t="s">
        <v>58</v>
      </c>
      <c r="Q24" s="198">
        <v>1</v>
      </c>
      <c r="R24" s="158" t="s">
        <v>73</v>
      </c>
      <c r="S24" s="159" t="s">
        <v>60</v>
      </c>
      <c r="T24" s="159" t="s">
        <v>212</v>
      </c>
      <c r="U24" s="159" t="s">
        <v>62</v>
      </c>
      <c r="V24" s="159" t="s">
        <v>213</v>
      </c>
      <c r="W24" s="159" t="s">
        <v>58</v>
      </c>
      <c r="X24" s="159" t="s">
        <v>58</v>
      </c>
      <c r="Y24" s="179" t="s">
        <v>58</v>
      </c>
      <c r="Z24" s="179" t="s">
        <v>58</v>
      </c>
      <c r="AA24" s="132"/>
      <c r="AB24" s="132"/>
      <c r="AC24" s="132"/>
      <c r="AD24" s="132"/>
      <c r="AE24" s="132"/>
      <c r="AF24" s="132"/>
    </row>
    <row r="25" spans="1:32" s="101" customFormat="1" ht="45" customHeight="1" x14ac:dyDescent="0.2">
      <c r="A25" s="163" t="s">
        <v>11</v>
      </c>
      <c r="B25" s="157" t="s">
        <v>206</v>
      </c>
      <c r="C25" s="157">
        <v>17</v>
      </c>
      <c r="D25" s="163" t="s">
        <v>4</v>
      </c>
      <c r="E25" s="163">
        <v>93141506</v>
      </c>
      <c r="F25" s="194" t="s">
        <v>223</v>
      </c>
      <c r="G25" s="158" t="s">
        <v>181</v>
      </c>
      <c r="H25" s="158" t="s">
        <v>181</v>
      </c>
      <c r="I25" s="88">
        <v>2</v>
      </c>
      <c r="J25" s="158" t="s">
        <v>209</v>
      </c>
      <c r="K25" s="158" t="s">
        <v>222</v>
      </c>
      <c r="L25" s="158" t="s">
        <v>56</v>
      </c>
      <c r="M25" s="197">
        <v>429816142</v>
      </c>
      <c r="N25" s="197">
        <v>429816142</v>
      </c>
      <c r="O25" s="158" t="s">
        <v>57</v>
      </c>
      <c r="P25" s="158" t="s">
        <v>58</v>
      </c>
      <c r="Q25" s="198">
        <v>1</v>
      </c>
      <c r="R25" s="158" t="s">
        <v>73</v>
      </c>
      <c r="S25" s="159" t="s">
        <v>60</v>
      </c>
      <c r="T25" s="159" t="s">
        <v>212</v>
      </c>
      <c r="U25" s="159" t="s">
        <v>62</v>
      </c>
      <c r="V25" s="159" t="s">
        <v>213</v>
      </c>
      <c r="W25" s="159" t="s">
        <v>58</v>
      </c>
      <c r="X25" s="159" t="s">
        <v>58</v>
      </c>
      <c r="Y25" s="179" t="s">
        <v>58</v>
      </c>
      <c r="Z25" s="179" t="s">
        <v>58</v>
      </c>
      <c r="AA25" s="83"/>
      <c r="AB25" s="83"/>
      <c r="AC25" s="83"/>
      <c r="AD25" s="63"/>
      <c r="AE25" s="83"/>
      <c r="AF25" s="132"/>
    </row>
    <row r="26" spans="1:32" s="101" customFormat="1" ht="45" customHeight="1" x14ac:dyDescent="0.2">
      <c r="A26" s="83"/>
      <c r="B26" s="133"/>
      <c r="C26" s="76"/>
      <c r="D26" s="201"/>
      <c r="E26" s="83"/>
      <c r="F26" s="165"/>
      <c r="G26" s="64"/>
      <c r="H26" s="64"/>
      <c r="I26" s="161"/>
      <c r="J26" s="64"/>
      <c r="K26" s="135"/>
      <c r="L26" s="161"/>
      <c r="M26" s="180"/>
      <c r="N26" s="180"/>
      <c r="O26" s="64"/>
      <c r="P26" s="161"/>
      <c r="Q26" s="72"/>
      <c r="R26" s="64"/>
      <c r="S26" s="161"/>
      <c r="T26" s="161"/>
      <c r="U26" s="161"/>
      <c r="V26" s="161"/>
      <c r="W26" s="161"/>
      <c r="X26" s="161"/>
      <c r="Y26" s="161"/>
      <c r="Z26" s="161"/>
      <c r="AA26" s="83"/>
      <c r="AB26" s="83"/>
      <c r="AC26" s="83"/>
      <c r="AD26" s="63"/>
      <c r="AE26" s="83"/>
      <c r="AF26" s="132"/>
    </row>
    <row r="27" spans="1:32" s="101" customFormat="1" ht="45" customHeight="1" x14ac:dyDescent="0.2">
      <c r="A27" s="83"/>
      <c r="B27" s="133"/>
      <c r="C27" s="76"/>
      <c r="D27" s="201"/>
      <c r="E27" s="83"/>
      <c r="F27" s="165"/>
      <c r="G27" s="64"/>
      <c r="H27" s="64"/>
      <c r="I27" s="161"/>
      <c r="J27" s="64"/>
      <c r="K27" s="135"/>
      <c r="L27" s="161"/>
      <c r="M27" s="180"/>
      <c r="N27" s="180"/>
      <c r="O27" s="64"/>
      <c r="P27" s="161"/>
      <c r="Q27" s="72"/>
      <c r="R27" s="64"/>
      <c r="S27" s="161"/>
      <c r="T27" s="161"/>
      <c r="U27" s="161"/>
      <c r="V27" s="161"/>
      <c r="W27" s="161"/>
      <c r="X27" s="161"/>
      <c r="Y27" s="161"/>
      <c r="Z27" s="161"/>
      <c r="AA27" s="83"/>
      <c r="AB27" s="83"/>
      <c r="AC27" s="83"/>
      <c r="AD27" s="63"/>
      <c r="AE27" s="83"/>
      <c r="AF27" s="132"/>
    </row>
    <row r="28" spans="1:32" s="101" customFormat="1" ht="45" customHeight="1" x14ac:dyDescent="0.2">
      <c r="A28" s="83"/>
      <c r="B28" s="133"/>
      <c r="C28" s="76"/>
      <c r="D28" s="201"/>
      <c r="E28" s="83"/>
      <c r="F28" s="165"/>
      <c r="G28" s="64"/>
      <c r="H28" s="64"/>
      <c r="I28" s="161"/>
      <c r="J28" s="64"/>
      <c r="K28" s="135"/>
      <c r="L28" s="161"/>
      <c r="M28" s="180"/>
      <c r="N28" s="180"/>
      <c r="O28" s="64"/>
      <c r="P28" s="161"/>
      <c r="Q28" s="72"/>
      <c r="R28" s="64"/>
      <c r="S28" s="161"/>
      <c r="T28" s="161"/>
      <c r="U28" s="161"/>
      <c r="V28" s="161"/>
      <c r="W28" s="161"/>
      <c r="X28" s="161"/>
      <c r="Y28" s="161"/>
      <c r="Z28" s="161"/>
      <c r="AA28" s="83"/>
      <c r="AB28" s="83"/>
      <c r="AC28" s="83"/>
      <c r="AD28" s="63"/>
      <c r="AE28" s="83"/>
      <c r="AF28" s="132"/>
    </row>
    <row r="29" spans="1:32" s="101" customFormat="1" ht="45" customHeight="1" x14ac:dyDescent="0.2">
      <c r="A29" s="83"/>
      <c r="B29" s="83"/>
      <c r="C29" s="76"/>
      <c r="D29" s="201"/>
      <c r="E29" s="134"/>
      <c r="F29" s="165"/>
      <c r="G29" s="64"/>
      <c r="H29" s="64"/>
      <c r="I29" s="135"/>
      <c r="J29" s="64"/>
      <c r="K29" s="135"/>
      <c r="L29" s="161"/>
      <c r="M29" s="181"/>
      <c r="N29" s="181"/>
      <c r="O29" s="64"/>
      <c r="P29" s="161"/>
      <c r="Q29" s="135"/>
      <c r="R29" s="64"/>
      <c r="S29" s="161"/>
      <c r="T29" s="161"/>
      <c r="U29" s="161"/>
      <c r="V29" s="161"/>
      <c r="W29" s="161"/>
      <c r="X29" s="161"/>
      <c r="Y29" s="161"/>
      <c r="Z29" s="161"/>
      <c r="AA29" s="83"/>
      <c r="AB29" s="83"/>
      <c r="AC29" s="83"/>
      <c r="AD29" s="83"/>
      <c r="AE29" s="83"/>
      <c r="AF29" s="132"/>
    </row>
    <row r="30" spans="1:32" s="101" customFormat="1" ht="45" customHeight="1" x14ac:dyDescent="0.2">
      <c r="A30" s="63"/>
      <c r="B30" s="131"/>
      <c r="C30" s="76"/>
      <c r="D30" s="201"/>
      <c r="E30" s="63"/>
      <c r="F30" s="166"/>
      <c r="G30" s="64"/>
      <c r="H30" s="64"/>
      <c r="I30" s="72"/>
      <c r="J30" s="64"/>
      <c r="K30" s="64"/>
      <c r="L30" s="72"/>
      <c r="M30" s="182"/>
      <c r="N30" s="182"/>
      <c r="O30" s="64"/>
      <c r="P30" s="161"/>
      <c r="Q30" s="72"/>
      <c r="R30" s="64"/>
      <c r="S30" s="72"/>
      <c r="T30" s="72"/>
      <c r="U30" s="72"/>
      <c r="V30" s="72"/>
      <c r="W30" s="72"/>
      <c r="X30" s="72"/>
      <c r="Y30" s="72"/>
      <c r="Z30" s="72"/>
      <c r="AA30" s="63"/>
      <c r="AB30" s="63"/>
      <c r="AC30" s="63"/>
      <c r="AD30" s="63"/>
      <c r="AE30" s="63"/>
      <c r="AF30" s="63"/>
    </row>
    <row r="31" spans="1:32" s="101" customFormat="1" ht="45" customHeight="1" x14ac:dyDescent="0.25">
      <c r="A31" s="63"/>
      <c r="B31" s="83"/>
      <c r="C31" s="76"/>
      <c r="D31" s="201"/>
      <c r="E31" s="83"/>
      <c r="F31" s="167"/>
      <c r="G31" s="64"/>
      <c r="H31" s="64"/>
      <c r="I31" s="135"/>
      <c r="J31" s="135"/>
      <c r="K31" s="135"/>
      <c r="L31" s="135"/>
      <c r="M31" s="180"/>
      <c r="N31" s="180"/>
      <c r="O31" s="64"/>
      <c r="P31" s="161"/>
      <c r="Q31" s="183"/>
      <c r="R31" s="64"/>
      <c r="S31" s="135"/>
      <c r="T31" s="135"/>
      <c r="U31" s="135"/>
      <c r="V31" s="135"/>
      <c r="W31" s="161"/>
      <c r="X31" s="161"/>
      <c r="Y31" s="161"/>
      <c r="Z31" s="161"/>
      <c r="AA31" s="63"/>
      <c r="AB31" s="63"/>
      <c r="AC31" s="63"/>
      <c r="AD31" s="63"/>
      <c r="AE31" s="63"/>
      <c r="AF31" s="63"/>
    </row>
    <row r="32" spans="1:32" s="69" customFormat="1" x14ac:dyDescent="0.2">
      <c r="A32" s="63"/>
      <c r="B32" s="63"/>
      <c r="C32" s="65"/>
      <c r="D32" s="202"/>
      <c r="E32" s="70"/>
      <c r="F32" s="166"/>
      <c r="G32" s="64"/>
      <c r="H32" s="64"/>
      <c r="I32" s="72"/>
      <c r="J32" s="64"/>
      <c r="K32" s="64"/>
      <c r="L32" s="72"/>
      <c r="M32" s="184"/>
      <c r="N32" s="184"/>
      <c r="O32" s="72"/>
      <c r="P32" s="72"/>
      <c r="Q32" s="72"/>
      <c r="R32" s="72"/>
      <c r="S32" s="72"/>
      <c r="T32" s="72"/>
      <c r="U32" s="72"/>
      <c r="V32" s="72"/>
      <c r="W32" s="72"/>
      <c r="X32" s="72"/>
      <c r="Y32" s="72"/>
      <c r="Z32" s="72"/>
      <c r="AA32" s="63"/>
      <c r="AB32" s="63"/>
      <c r="AC32" s="63"/>
      <c r="AD32" s="63"/>
      <c r="AE32" s="63"/>
      <c r="AF32" s="63"/>
    </row>
    <row r="33" spans="1:32" s="69" customFormat="1" x14ac:dyDescent="0.2">
      <c r="A33" s="63"/>
      <c r="B33" s="63"/>
      <c r="C33" s="65"/>
      <c r="D33" s="202"/>
      <c r="E33" s="70"/>
      <c r="F33" s="166"/>
      <c r="G33" s="64"/>
      <c r="H33" s="64"/>
      <c r="I33" s="72"/>
      <c r="J33" s="64"/>
      <c r="K33" s="64"/>
      <c r="L33" s="72"/>
      <c r="M33" s="184"/>
      <c r="N33" s="184"/>
      <c r="O33" s="72"/>
      <c r="P33" s="72"/>
      <c r="Q33" s="72"/>
      <c r="R33" s="72"/>
      <c r="S33" s="72"/>
      <c r="T33" s="72"/>
      <c r="U33" s="72"/>
      <c r="V33" s="72"/>
      <c r="W33" s="72"/>
      <c r="X33" s="72"/>
      <c r="Y33" s="72"/>
      <c r="Z33" s="72"/>
      <c r="AA33" s="63"/>
      <c r="AB33" s="63"/>
      <c r="AC33" s="63"/>
      <c r="AD33" s="63"/>
      <c r="AE33" s="63"/>
      <c r="AF33" s="63"/>
    </row>
    <row r="34" spans="1:32" s="69" customFormat="1" x14ac:dyDescent="0.2">
      <c r="A34" s="63"/>
      <c r="B34" s="63"/>
      <c r="C34" s="65"/>
      <c r="D34" s="201"/>
      <c r="E34" s="66"/>
      <c r="F34" s="166"/>
      <c r="G34" s="64"/>
      <c r="H34" s="64"/>
      <c r="I34" s="64"/>
      <c r="J34" s="64"/>
      <c r="K34" s="64"/>
      <c r="L34" s="72"/>
      <c r="M34" s="185"/>
      <c r="N34" s="185"/>
      <c r="O34" s="72"/>
      <c r="P34" s="72"/>
      <c r="Q34" s="72"/>
      <c r="R34" s="72"/>
      <c r="S34" s="72"/>
      <c r="T34" s="72"/>
      <c r="U34" s="72"/>
      <c r="V34" s="72"/>
      <c r="W34" s="72"/>
      <c r="X34" s="72"/>
      <c r="Y34" s="72"/>
      <c r="Z34" s="72"/>
      <c r="AA34" s="73"/>
      <c r="AB34" s="63"/>
      <c r="AC34" s="73"/>
      <c r="AD34" s="73"/>
      <c r="AE34" s="73"/>
      <c r="AF34" s="73"/>
    </row>
    <row r="35" spans="1:32" s="69" customFormat="1" x14ac:dyDescent="0.2">
      <c r="A35" s="63"/>
      <c r="B35" s="63"/>
      <c r="C35" s="65"/>
      <c r="D35" s="201"/>
      <c r="E35" s="66"/>
      <c r="F35" s="166"/>
      <c r="G35" s="64"/>
      <c r="H35" s="64"/>
      <c r="I35" s="64"/>
      <c r="J35" s="64"/>
      <c r="K35" s="64"/>
      <c r="L35" s="72"/>
      <c r="M35" s="185"/>
      <c r="N35" s="185"/>
      <c r="O35" s="72"/>
      <c r="P35" s="72"/>
      <c r="Q35" s="72"/>
      <c r="R35" s="72"/>
      <c r="S35" s="72"/>
      <c r="T35" s="72"/>
      <c r="U35" s="72"/>
      <c r="V35" s="72"/>
      <c r="W35" s="72"/>
      <c r="X35" s="72"/>
      <c r="Y35" s="72"/>
      <c r="Z35" s="72"/>
      <c r="AA35" s="73"/>
      <c r="AB35" s="63"/>
      <c r="AC35" s="73"/>
      <c r="AD35" s="73"/>
      <c r="AE35" s="73"/>
      <c r="AF35" s="73"/>
    </row>
    <row r="36" spans="1:32" s="69" customFormat="1" x14ac:dyDescent="0.2">
      <c r="A36" s="63"/>
      <c r="B36" s="63"/>
      <c r="C36" s="65"/>
      <c r="D36" s="201"/>
      <c r="E36" s="66"/>
      <c r="F36" s="166"/>
      <c r="G36" s="64"/>
      <c r="H36" s="64"/>
      <c r="I36" s="64"/>
      <c r="J36" s="64"/>
      <c r="K36" s="64"/>
      <c r="L36" s="72"/>
      <c r="M36" s="185"/>
      <c r="N36" s="185"/>
      <c r="O36" s="72"/>
      <c r="P36" s="72"/>
      <c r="Q36" s="72"/>
      <c r="R36" s="72"/>
      <c r="S36" s="72"/>
      <c r="T36" s="72"/>
      <c r="U36" s="72"/>
      <c r="V36" s="72"/>
      <c r="W36" s="72"/>
      <c r="X36" s="72"/>
      <c r="Y36" s="72"/>
      <c r="Z36" s="72"/>
      <c r="AA36" s="73"/>
      <c r="AB36" s="63"/>
      <c r="AC36" s="73"/>
      <c r="AD36" s="73"/>
      <c r="AE36" s="73"/>
      <c r="AF36" s="73"/>
    </row>
    <row r="37" spans="1:32" s="69" customFormat="1" x14ac:dyDescent="0.2">
      <c r="A37" s="63"/>
      <c r="B37" s="63"/>
      <c r="C37" s="65"/>
      <c r="D37" s="201"/>
      <c r="E37" s="66"/>
      <c r="F37" s="166"/>
      <c r="G37" s="64"/>
      <c r="H37" s="64"/>
      <c r="I37" s="64"/>
      <c r="J37" s="64"/>
      <c r="K37" s="64"/>
      <c r="L37" s="72"/>
      <c r="M37" s="185"/>
      <c r="N37" s="185"/>
      <c r="O37" s="72"/>
      <c r="P37" s="72"/>
      <c r="Q37" s="72"/>
      <c r="R37" s="72"/>
      <c r="S37" s="72"/>
      <c r="T37" s="72"/>
      <c r="U37" s="72"/>
      <c r="V37" s="72"/>
      <c r="W37" s="72"/>
      <c r="X37" s="72"/>
      <c r="Y37" s="72"/>
      <c r="Z37" s="72"/>
      <c r="AA37" s="73"/>
      <c r="AB37" s="63"/>
      <c r="AC37" s="73"/>
      <c r="AD37" s="73"/>
      <c r="AE37" s="73"/>
      <c r="AF37" s="73"/>
    </row>
    <row r="38" spans="1:32" s="69" customFormat="1" x14ac:dyDescent="0.2">
      <c r="A38" s="63"/>
      <c r="B38" s="63"/>
      <c r="C38" s="65"/>
      <c r="D38" s="201"/>
      <c r="E38" s="66"/>
      <c r="F38" s="166"/>
      <c r="G38" s="64"/>
      <c r="H38" s="64"/>
      <c r="I38" s="64"/>
      <c r="J38" s="64"/>
      <c r="K38" s="64"/>
      <c r="L38" s="72"/>
      <c r="M38" s="185"/>
      <c r="N38" s="185"/>
      <c r="O38" s="72"/>
      <c r="P38" s="72"/>
      <c r="Q38" s="72"/>
      <c r="R38" s="72"/>
      <c r="S38" s="72"/>
      <c r="T38" s="72"/>
      <c r="U38" s="72"/>
      <c r="V38" s="72"/>
      <c r="W38" s="72"/>
      <c r="X38" s="72"/>
      <c r="Y38" s="72"/>
      <c r="Z38" s="72"/>
      <c r="AA38" s="73"/>
      <c r="AB38" s="63"/>
      <c r="AC38" s="73"/>
      <c r="AD38" s="73"/>
      <c r="AE38" s="73"/>
      <c r="AF38" s="73"/>
    </row>
    <row r="39" spans="1:32" s="69" customFormat="1" x14ac:dyDescent="0.2">
      <c r="A39" s="63"/>
      <c r="B39" s="63"/>
      <c r="C39" s="65"/>
      <c r="D39" s="201"/>
      <c r="E39" s="66"/>
      <c r="F39" s="166"/>
      <c r="G39" s="64"/>
      <c r="H39" s="64"/>
      <c r="I39" s="64"/>
      <c r="J39" s="71"/>
      <c r="K39" s="64"/>
      <c r="L39" s="72"/>
      <c r="M39" s="185"/>
      <c r="N39" s="185"/>
      <c r="O39" s="72"/>
      <c r="P39" s="72"/>
      <c r="Q39" s="72"/>
      <c r="R39" s="72"/>
      <c r="S39" s="72"/>
      <c r="T39" s="72"/>
      <c r="U39" s="72"/>
      <c r="V39" s="72"/>
      <c r="W39" s="72"/>
      <c r="X39" s="72"/>
      <c r="Y39" s="72"/>
      <c r="Z39" s="72"/>
      <c r="AA39" s="73"/>
      <c r="AB39" s="63"/>
      <c r="AC39" s="73"/>
      <c r="AD39" s="73"/>
      <c r="AE39" s="73"/>
      <c r="AF39" s="73"/>
    </row>
    <row r="40" spans="1:32" s="69" customFormat="1" x14ac:dyDescent="0.2">
      <c r="A40" s="63"/>
      <c r="B40" s="63"/>
      <c r="C40" s="65"/>
      <c r="D40" s="201"/>
      <c r="E40" s="66"/>
      <c r="F40" s="166"/>
      <c r="G40" s="64"/>
      <c r="H40" s="64"/>
      <c r="I40" s="64"/>
      <c r="J40" s="64"/>
      <c r="K40" s="64"/>
      <c r="L40" s="64"/>
      <c r="M40" s="185"/>
      <c r="N40" s="185"/>
      <c r="O40" s="72"/>
      <c r="P40" s="72"/>
      <c r="Q40" s="72"/>
      <c r="R40" s="72"/>
      <c r="S40" s="72"/>
      <c r="T40" s="72"/>
      <c r="U40" s="72"/>
      <c r="V40" s="72"/>
      <c r="W40" s="72"/>
      <c r="X40" s="72"/>
      <c r="Y40" s="72"/>
      <c r="Z40" s="72"/>
      <c r="AA40" s="73"/>
      <c r="AB40" s="63"/>
      <c r="AC40" s="73"/>
      <c r="AD40" s="73"/>
      <c r="AE40" s="73"/>
      <c r="AF40" s="73"/>
    </row>
    <row r="41" spans="1:32" s="69" customFormat="1" x14ac:dyDescent="0.2">
      <c r="A41" s="63"/>
      <c r="B41" s="63"/>
      <c r="C41" s="65"/>
      <c r="D41" s="201"/>
      <c r="E41" s="66"/>
      <c r="F41" s="166"/>
      <c r="G41" s="64"/>
      <c r="H41" s="64"/>
      <c r="I41" s="64"/>
      <c r="J41" s="64"/>
      <c r="K41" s="64"/>
      <c r="L41" s="64"/>
      <c r="M41" s="185"/>
      <c r="N41" s="185"/>
      <c r="O41" s="72"/>
      <c r="P41" s="72"/>
      <c r="Q41" s="72"/>
      <c r="R41" s="72"/>
      <c r="S41" s="72"/>
      <c r="T41" s="72"/>
      <c r="U41" s="72"/>
      <c r="V41" s="72"/>
      <c r="W41" s="72"/>
      <c r="X41" s="72"/>
      <c r="Y41" s="73"/>
      <c r="Z41" s="73"/>
      <c r="AA41" s="73"/>
      <c r="AB41" s="63"/>
      <c r="AC41" s="73"/>
      <c r="AD41" s="73"/>
      <c r="AE41" s="73"/>
      <c r="AF41" s="74"/>
    </row>
    <row r="42" spans="1:32" s="69" customFormat="1" x14ac:dyDescent="0.2">
      <c r="A42" s="63"/>
      <c r="B42" s="63"/>
      <c r="C42" s="65"/>
      <c r="D42" s="201"/>
      <c r="E42" s="75"/>
      <c r="F42" s="166"/>
      <c r="G42" s="64"/>
      <c r="H42" s="64"/>
      <c r="I42" s="64"/>
      <c r="J42" s="64"/>
      <c r="K42" s="64"/>
      <c r="L42" s="64"/>
      <c r="M42" s="185"/>
      <c r="N42" s="185"/>
      <c r="O42" s="72"/>
      <c r="P42" s="72"/>
      <c r="Q42" s="72"/>
      <c r="R42" s="72"/>
      <c r="S42" s="72"/>
      <c r="T42" s="72"/>
      <c r="U42" s="72"/>
      <c r="V42" s="72"/>
      <c r="W42" s="72"/>
      <c r="X42" s="72"/>
      <c r="Y42" s="72"/>
      <c r="Z42" s="72"/>
      <c r="AA42" s="73"/>
      <c r="AB42" s="63"/>
      <c r="AC42" s="73"/>
      <c r="AD42" s="73"/>
      <c r="AE42" s="73"/>
      <c r="AF42" s="73"/>
    </row>
    <row r="43" spans="1:32" s="69" customFormat="1" x14ac:dyDescent="0.2">
      <c r="A43" s="63"/>
      <c r="B43" s="63"/>
      <c r="C43" s="65"/>
      <c r="D43" s="201"/>
      <c r="E43" s="75"/>
      <c r="F43" s="166"/>
      <c r="G43" s="64"/>
      <c r="H43" s="64"/>
      <c r="I43" s="64"/>
      <c r="J43" s="64"/>
      <c r="K43" s="64"/>
      <c r="L43" s="64"/>
      <c r="M43" s="185"/>
      <c r="N43" s="185"/>
      <c r="O43" s="72"/>
      <c r="P43" s="72"/>
      <c r="Q43" s="72"/>
      <c r="R43" s="72"/>
      <c r="S43" s="72"/>
      <c r="T43" s="72"/>
      <c r="U43" s="72"/>
      <c r="V43" s="72"/>
      <c r="W43" s="72"/>
      <c r="X43" s="72"/>
      <c r="Y43" s="72"/>
      <c r="Z43" s="72"/>
      <c r="AA43" s="73"/>
      <c r="AB43" s="63"/>
      <c r="AC43" s="73"/>
      <c r="AD43" s="73"/>
      <c r="AE43" s="73"/>
      <c r="AF43" s="73"/>
    </row>
    <row r="44" spans="1:32" s="69" customFormat="1" x14ac:dyDescent="0.2">
      <c r="A44" s="63"/>
      <c r="B44" s="63"/>
      <c r="C44" s="65"/>
      <c r="D44" s="201"/>
      <c r="E44" s="75"/>
      <c r="F44" s="166"/>
      <c r="G44" s="64"/>
      <c r="H44" s="64"/>
      <c r="I44" s="64"/>
      <c r="J44" s="64"/>
      <c r="K44" s="64"/>
      <c r="L44" s="64"/>
      <c r="M44" s="185"/>
      <c r="N44" s="185"/>
      <c r="O44" s="72"/>
      <c r="P44" s="72"/>
      <c r="Q44" s="72"/>
      <c r="R44" s="72"/>
      <c r="S44" s="72"/>
      <c r="T44" s="72"/>
      <c r="U44" s="72"/>
      <c r="V44" s="72"/>
      <c r="W44" s="72"/>
      <c r="X44" s="72"/>
      <c r="Y44" s="72"/>
      <c r="Z44" s="72"/>
      <c r="AA44" s="73"/>
      <c r="AB44" s="63"/>
      <c r="AC44" s="73"/>
      <c r="AD44" s="73"/>
      <c r="AE44" s="73"/>
      <c r="AF44" s="73"/>
    </row>
    <row r="45" spans="1:32" s="69" customFormat="1" x14ac:dyDescent="0.2">
      <c r="A45" s="63"/>
      <c r="B45" s="63"/>
      <c r="C45" s="65"/>
      <c r="D45" s="201"/>
      <c r="E45" s="75"/>
      <c r="F45" s="166"/>
      <c r="G45" s="64"/>
      <c r="H45" s="64"/>
      <c r="I45" s="64"/>
      <c r="J45" s="64"/>
      <c r="K45" s="64"/>
      <c r="L45" s="64"/>
      <c r="M45" s="185"/>
      <c r="N45" s="185"/>
      <c r="O45" s="72"/>
      <c r="P45" s="72"/>
      <c r="Q45" s="72"/>
      <c r="R45" s="72"/>
      <c r="S45" s="72"/>
      <c r="T45" s="72"/>
      <c r="U45" s="72"/>
      <c r="V45" s="72"/>
      <c r="W45" s="72"/>
      <c r="X45" s="72"/>
      <c r="Y45" s="72"/>
      <c r="Z45" s="72"/>
      <c r="AA45" s="73"/>
      <c r="AB45" s="63"/>
      <c r="AC45" s="73"/>
      <c r="AD45" s="73"/>
      <c r="AE45" s="73"/>
      <c r="AF45" s="73"/>
    </row>
    <row r="46" spans="1:32" s="69" customFormat="1" ht="18" x14ac:dyDescent="0.25">
      <c r="A46" s="63"/>
      <c r="B46" s="63"/>
      <c r="C46" s="65"/>
      <c r="D46" s="201"/>
      <c r="E46" s="75"/>
      <c r="F46" s="166"/>
      <c r="G46" s="77"/>
      <c r="H46" s="78"/>
      <c r="I46" s="64"/>
      <c r="J46" s="64"/>
      <c r="K46" s="64"/>
      <c r="L46" s="64"/>
      <c r="M46" s="185"/>
      <c r="N46" s="185"/>
      <c r="O46" s="72"/>
      <c r="P46" s="72"/>
      <c r="Q46" s="72"/>
      <c r="R46" s="72"/>
      <c r="S46" s="72"/>
      <c r="T46" s="72"/>
      <c r="U46" s="72"/>
      <c r="V46" s="72"/>
      <c r="W46" s="72"/>
      <c r="X46" s="72"/>
      <c r="Y46" s="72"/>
      <c r="Z46" s="72"/>
      <c r="AA46" s="73"/>
      <c r="AB46" s="63"/>
      <c r="AC46" s="73"/>
      <c r="AD46" s="73"/>
      <c r="AE46" s="73"/>
      <c r="AF46" s="73"/>
    </row>
    <row r="47" spans="1:32" s="69" customFormat="1" x14ac:dyDescent="0.2">
      <c r="A47" s="63"/>
      <c r="B47" s="63"/>
      <c r="C47" s="65"/>
      <c r="D47" s="201"/>
      <c r="E47" s="75"/>
      <c r="F47" s="166"/>
      <c r="G47" s="64"/>
      <c r="H47" s="64"/>
      <c r="I47" s="64"/>
      <c r="J47" s="64"/>
      <c r="K47" s="64"/>
      <c r="L47" s="64"/>
      <c r="M47" s="185"/>
      <c r="N47" s="185"/>
      <c r="O47" s="72"/>
      <c r="P47" s="72"/>
      <c r="Q47" s="72"/>
      <c r="R47" s="72"/>
      <c r="S47" s="72"/>
      <c r="T47" s="72"/>
      <c r="U47" s="72"/>
      <c r="V47" s="72"/>
      <c r="W47" s="72"/>
      <c r="X47" s="72"/>
      <c r="Y47" s="72"/>
      <c r="Z47" s="72"/>
      <c r="AA47" s="73"/>
      <c r="AB47" s="63"/>
      <c r="AC47" s="73"/>
      <c r="AD47" s="73"/>
      <c r="AE47" s="73"/>
      <c r="AF47" s="73"/>
    </row>
    <row r="48" spans="1:32" s="69" customFormat="1" x14ac:dyDescent="0.2">
      <c r="A48" s="63"/>
      <c r="B48" s="63"/>
      <c r="C48" s="65"/>
      <c r="D48" s="202"/>
      <c r="E48" s="79"/>
      <c r="F48" s="166"/>
      <c r="G48" s="72"/>
      <c r="H48" s="72"/>
      <c r="I48" s="72"/>
      <c r="J48" s="64"/>
      <c r="K48" s="64"/>
      <c r="L48" s="72"/>
      <c r="M48" s="184"/>
      <c r="N48" s="184"/>
      <c r="O48" s="72"/>
      <c r="P48" s="72"/>
      <c r="Q48" s="72"/>
      <c r="R48" s="72"/>
      <c r="S48" s="72"/>
      <c r="T48" s="72"/>
      <c r="U48" s="72"/>
      <c r="V48" s="72"/>
      <c r="W48" s="72"/>
      <c r="X48" s="72"/>
      <c r="Y48" s="72"/>
      <c r="Z48" s="72"/>
      <c r="AA48" s="73"/>
      <c r="AB48" s="63"/>
      <c r="AC48" s="73"/>
      <c r="AD48" s="73"/>
      <c r="AE48" s="73"/>
      <c r="AF48" s="73"/>
    </row>
    <row r="49" spans="1:33" s="69" customFormat="1" x14ac:dyDescent="0.2">
      <c r="A49" s="63"/>
      <c r="B49" s="63"/>
      <c r="C49" s="65"/>
      <c r="D49" s="202"/>
      <c r="E49" s="79"/>
      <c r="F49" s="166"/>
      <c r="G49" s="72"/>
      <c r="H49" s="72"/>
      <c r="I49" s="72"/>
      <c r="J49" s="64"/>
      <c r="K49" s="64"/>
      <c r="L49" s="72"/>
      <c r="M49" s="184"/>
      <c r="N49" s="184"/>
      <c r="O49" s="72"/>
      <c r="P49" s="72"/>
      <c r="Q49" s="72"/>
      <c r="R49" s="72"/>
      <c r="S49" s="72"/>
      <c r="T49" s="72"/>
      <c r="U49" s="72"/>
      <c r="V49" s="72"/>
      <c r="W49" s="72"/>
      <c r="X49" s="72"/>
      <c r="Y49" s="72"/>
      <c r="Z49" s="72"/>
      <c r="AA49" s="73"/>
      <c r="AB49" s="63"/>
      <c r="AC49" s="73"/>
      <c r="AD49" s="73"/>
      <c r="AE49" s="73"/>
      <c r="AF49" s="73"/>
    </row>
    <row r="50" spans="1:33" s="69" customFormat="1" x14ac:dyDescent="0.2">
      <c r="A50" s="63"/>
      <c r="B50" s="63"/>
      <c r="C50" s="65"/>
      <c r="D50" s="202"/>
      <c r="E50" s="79"/>
      <c r="F50" s="166"/>
      <c r="G50" s="72"/>
      <c r="H50" s="72"/>
      <c r="I50" s="72"/>
      <c r="J50" s="64"/>
      <c r="K50" s="64"/>
      <c r="L50" s="72"/>
      <c r="M50" s="184"/>
      <c r="N50" s="184"/>
      <c r="O50" s="72"/>
      <c r="P50" s="72"/>
      <c r="Q50" s="72"/>
      <c r="R50" s="72"/>
      <c r="S50" s="72"/>
      <c r="T50" s="72"/>
      <c r="U50" s="72"/>
      <c r="V50" s="72"/>
      <c r="W50" s="72"/>
      <c r="X50" s="72"/>
      <c r="Y50" s="72"/>
      <c r="Z50" s="72"/>
      <c r="AA50" s="73"/>
      <c r="AB50" s="63"/>
      <c r="AC50" s="73"/>
      <c r="AD50" s="73"/>
      <c r="AE50" s="73"/>
      <c r="AF50" s="73"/>
    </row>
    <row r="51" spans="1:33" s="69" customFormat="1" x14ac:dyDescent="0.2">
      <c r="A51" s="63"/>
      <c r="B51" s="63"/>
      <c r="C51" s="65"/>
      <c r="D51" s="201"/>
      <c r="E51" s="75"/>
      <c r="F51" s="166"/>
      <c r="G51" s="64"/>
      <c r="H51" s="64"/>
      <c r="I51" s="64"/>
      <c r="J51" s="64"/>
      <c r="K51" s="64"/>
      <c r="L51" s="64"/>
      <c r="M51" s="185"/>
      <c r="N51" s="185"/>
      <c r="O51" s="72"/>
      <c r="P51" s="72"/>
      <c r="Q51" s="72"/>
      <c r="R51" s="72"/>
      <c r="S51" s="72"/>
      <c r="T51" s="72"/>
      <c r="U51" s="72"/>
      <c r="V51" s="72"/>
      <c r="W51" s="72"/>
      <c r="X51" s="72"/>
      <c r="Y51" s="72"/>
      <c r="Z51" s="72"/>
      <c r="AA51" s="73"/>
      <c r="AB51" s="63"/>
      <c r="AC51" s="73"/>
      <c r="AD51" s="73"/>
      <c r="AE51" s="73"/>
      <c r="AF51" s="73"/>
    </row>
    <row r="52" spans="1:33" s="69" customFormat="1" x14ac:dyDescent="0.2">
      <c r="A52" s="63"/>
      <c r="B52" s="63"/>
      <c r="C52" s="65"/>
      <c r="D52" s="201"/>
      <c r="E52" s="75"/>
      <c r="F52" s="166"/>
      <c r="G52" s="64"/>
      <c r="H52" s="64"/>
      <c r="I52" s="64"/>
      <c r="J52" s="64"/>
      <c r="K52" s="64"/>
      <c r="L52" s="64"/>
      <c r="M52" s="185"/>
      <c r="N52" s="185"/>
      <c r="O52" s="72"/>
      <c r="P52" s="72"/>
      <c r="Q52" s="72"/>
      <c r="R52" s="72"/>
      <c r="S52" s="72"/>
      <c r="T52" s="72"/>
      <c r="U52" s="72"/>
      <c r="V52" s="72"/>
      <c r="W52" s="72"/>
      <c r="X52" s="72"/>
      <c r="Y52" s="72"/>
      <c r="Z52" s="72"/>
      <c r="AA52" s="73"/>
      <c r="AB52" s="63"/>
      <c r="AC52" s="73"/>
      <c r="AD52" s="73"/>
      <c r="AE52" s="73"/>
      <c r="AF52" s="73"/>
    </row>
    <row r="53" spans="1:33" s="69" customFormat="1" x14ac:dyDescent="0.2">
      <c r="A53" s="63"/>
      <c r="B53" s="63"/>
      <c r="C53" s="65"/>
      <c r="D53" s="201"/>
      <c r="E53" s="80"/>
      <c r="F53" s="166"/>
      <c r="G53" s="64"/>
      <c r="H53" s="64"/>
      <c r="I53" s="64"/>
      <c r="J53" s="71"/>
      <c r="K53" s="64"/>
      <c r="L53" s="64"/>
      <c r="M53" s="185"/>
      <c r="N53" s="185"/>
      <c r="O53" s="72"/>
      <c r="P53" s="72"/>
      <c r="Q53" s="72"/>
      <c r="R53" s="72"/>
      <c r="S53" s="72"/>
      <c r="T53" s="72"/>
      <c r="U53" s="72"/>
      <c r="V53" s="72"/>
      <c r="W53" s="72"/>
      <c r="X53" s="72"/>
      <c r="Y53" s="72"/>
      <c r="Z53" s="72"/>
      <c r="AA53" s="63"/>
      <c r="AB53" s="63"/>
      <c r="AC53" s="73"/>
      <c r="AD53" s="73"/>
      <c r="AE53" s="73"/>
      <c r="AF53" s="73"/>
      <c r="AG53" s="81"/>
    </row>
    <row r="54" spans="1:33" s="69" customFormat="1" x14ac:dyDescent="0.2">
      <c r="A54" s="63"/>
      <c r="B54" s="63"/>
      <c r="C54" s="65"/>
      <c r="D54" s="201"/>
      <c r="E54" s="66"/>
      <c r="F54" s="166"/>
      <c r="G54" s="64"/>
      <c r="H54" s="64"/>
      <c r="I54" s="64"/>
      <c r="J54" s="64"/>
      <c r="K54" s="64"/>
      <c r="L54" s="64"/>
      <c r="M54" s="185"/>
      <c r="N54" s="185"/>
      <c r="O54" s="72"/>
      <c r="P54" s="72"/>
      <c r="Q54" s="72"/>
      <c r="R54" s="72"/>
      <c r="S54" s="72"/>
      <c r="T54" s="72"/>
      <c r="U54" s="72"/>
      <c r="V54" s="72"/>
      <c r="W54" s="72"/>
      <c r="X54" s="72"/>
      <c r="Y54" s="72"/>
      <c r="Z54" s="72"/>
      <c r="AA54" s="63"/>
      <c r="AB54" s="63"/>
      <c r="AC54" s="73"/>
      <c r="AD54" s="73"/>
      <c r="AE54" s="63"/>
      <c r="AF54" s="63"/>
    </row>
    <row r="55" spans="1:33" x14ac:dyDescent="0.2">
      <c r="A55" s="82"/>
      <c r="B55" s="82"/>
      <c r="C55" s="65"/>
      <c r="D55" s="163"/>
      <c r="E55" s="84"/>
      <c r="F55" s="168"/>
      <c r="G55" s="72"/>
      <c r="H55" s="72"/>
      <c r="I55" s="72"/>
      <c r="J55" s="72"/>
      <c r="K55" s="64"/>
      <c r="L55" s="72"/>
      <c r="M55" s="184"/>
      <c r="N55" s="184"/>
      <c r="O55" s="86"/>
      <c r="P55" s="72"/>
      <c r="Q55" s="72"/>
      <c r="R55" s="72"/>
      <c r="S55" s="72"/>
      <c r="T55" s="72"/>
      <c r="U55" s="72"/>
      <c r="V55" s="72"/>
      <c r="W55" s="72"/>
      <c r="X55" s="72"/>
      <c r="Y55" s="72"/>
      <c r="Z55" s="72"/>
      <c r="AA55" s="72"/>
      <c r="AB55" s="72"/>
      <c r="AC55" s="72"/>
      <c r="AD55" s="72"/>
      <c r="AE55" s="72"/>
      <c r="AF55" s="72"/>
    </row>
    <row r="56" spans="1:33" x14ac:dyDescent="0.2">
      <c r="A56" s="83"/>
      <c r="B56" s="83"/>
      <c r="C56" s="65"/>
      <c r="D56" s="163"/>
      <c r="E56" s="83"/>
      <c r="F56" s="168"/>
      <c r="G56" s="72"/>
      <c r="H56" s="72"/>
      <c r="I56" s="72"/>
      <c r="J56" s="72"/>
      <c r="K56" s="64"/>
      <c r="L56" s="72"/>
      <c r="M56" s="184"/>
      <c r="N56" s="184"/>
      <c r="O56" s="72"/>
      <c r="P56" s="72"/>
      <c r="Q56" s="72"/>
      <c r="R56" s="72"/>
      <c r="S56" s="72"/>
      <c r="T56" s="72"/>
      <c r="U56" s="72"/>
      <c r="V56" s="72"/>
      <c r="W56" s="72"/>
      <c r="X56" s="72"/>
      <c r="Y56" s="72"/>
      <c r="Z56" s="72"/>
      <c r="AA56" s="72"/>
      <c r="AB56" s="72"/>
      <c r="AC56" s="72"/>
      <c r="AD56" s="72"/>
      <c r="AE56" s="72"/>
      <c r="AF56" s="72"/>
    </row>
    <row r="57" spans="1:33" x14ac:dyDescent="0.2">
      <c r="A57" s="83"/>
      <c r="B57" s="83"/>
      <c r="C57" s="65"/>
      <c r="D57" s="163"/>
      <c r="E57" s="83"/>
      <c r="F57" s="168"/>
      <c r="G57" s="72"/>
      <c r="H57" s="72"/>
      <c r="I57" s="72"/>
      <c r="J57" s="72"/>
      <c r="K57" s="64"/>
      <c r="L57" s="72"/>
      <c r="M57" s="184"/>
      <c r="N57" s="184"/>
      <c r="O57" s="72"/>
      <c r="P57" s="72"/>
      <c r="Q57" s="72"/>
      <c r="R57" s="72"/>
      <c r="S57" s="72"/>
      <c r="T57" s="72"/>
      <c r="U57" s="72"/>
      <c r="V57" s="72"/>
      <c r="W57" s="72"/>
      <c r="X57" s="72"/>
      <c r="Y57" s="72"/>
      <c r="Z57" s="72"/>
      <c r="AA57" s="72"/>
      <c r="AB57" s="72"/>
      <c r="AC57" s="72"/>
      <c r="AD57" s="72"/>
      <c r="AE57" s="72"/>
      <c r="AF57" s="72"/>
    </row>
    <row r="58" spans="1:33" s="91" customFormat="1" x14ac:dyDescent="0.2">
      <c r="A58" s="240"/>
      <c r="B58" s="240"/>
      <c r="C58" s="65"/>
      <c r="D58" s="203"/>
      <c r="E58" s="241"/>
      <c r="F58" s="246"/>
      <c r="G58" s="247"/>
      <c r="H58" s="73"/>
      <c r="I58" s="247"/>
      <c r="J58" s="247"/>
      <c r="K58" s="248"/>
      <c r="L58" s="247"/>
      <c r="M58" s="249"/>
      <c r="N58" s="249"/>
      <c r="O58" s="247"/>
      <c r="P58" s="247"/>
      <c r="Q58" s="247"/>
      <c r="R58" s="247"/>
      <c r="S58" s="247"/>
      <c r="T58" s="247"/>
      <c r="U58" s="247"/>
      <c r="V58" s="247"/>
      <c r="W58" s="247"/>
      <c r="X58" s="247"/>
      <c r="Y58" s="247"/>
      <c r="Z58" s="247"/>
      <c r="AA58" s="243"/>
      <c r="AB58" s="243"/>
      <c r="AC58" s="243"/>
      <c r="AD58" s="243"/>
      <c r="AE58" s="243"/>
      <c r="AF58" s="79"/>
      <c r="AG58" s="90"/>
    </row>
    <row r="59" spans="1:33" x14ac:dyDescent="0.2">
      <c r="A59" s="82"/>
      <c r="B59" s="82"/>
      <c r="C59" s="65"/>
      <c r="D59" s="204"/>
      <c r="E59" s="84"/>
      <c r="F59" s="168"/>
      <c r="G59" s="72"/>
      <c r="H59" s="72"/>
      <c r="I59" s="72"/>
      <c r="J59" s="72"/>
      <c r="K59" s="186"/>
      <c r="L59" s="72"/>
      <c r="M59" s="184"/>
      <c r="N59" s="184"/>
      <c r="O59" s="72"/>
      <c r="P59" s="72"/>
      <c r="Q59" s="72"/>
      <c r="R59" s="72"/>
      <c r="S59" s="92"/>
      <c r="T59" s="72"/>
      <c r="U59" s="72"/>
      <c r="V59" s="72"/>
      <c r="W59" s="72"/>
      <c r="X59" s="72"/>
      <c r="Y59" s="72"/>
      <c r="Z59" s="72"/>
      <c r="AA59" s="72"/>
      <c r="AB59" s="87"/>
      <c r="AC59" s="72"/>
      <c r="AD59" s="72"/>
      <c r="AE59" s="72"/>
      <c r="AF59" s="88"/>
    </row>
  </sheetData>
  <autoFilter ref="A3:AG59"/>
  <mergeCells count="82">
    <mergeCell ref="O5:O6"/>
    <mergeCell ref="C1:Z2"/>
    <mergeCell ref="AA1:AF2"/>
    <mergeCell ref="A5:A6"/>
    <mergeCell ref="B5:B6"/>
    <mergeCell ref="C5:C6"/>
    <mergeCell ref="D5:D6"/>
    <mergeCell ref="E5:E6"/>
    <mergeCell ref="F5:F6"/>
    <mergeCell ref="G5:G6"/>
    <mergeCell ref="H5:H6"/>
    <mergeCell ref="I5:I6"/>
    <mergeCell ref="J5:J6"/>
    <mergeCell ref="K5:K6"/>
    <mergeCell ref="L5:L6"/>
    <mergeCell ref="M5:M6"/>
    <mergeCell ref="V5:V6"/>
    <mergeCell ref="A7:A8"/>
    <mergeCell ref="B7:B8"/>
    <mergeCell ref="C7:C8"/>
    <mergeCell ref="D7:D8"/>
    <mergeCell ref="E7:E8"/>
    <mergeCell ref="F7:F8"/>
    <mergeCell ref="G7:G8"/>
    <mergeCell ref="H7:H8"/>
    <mergeCell ref="I7:I8"/>
    <mergeCell ref="P5:P6"/>
    <mergeCell ref="Q5:Q6"/>
    <mergeCell ref="R5:R6"/>
    <mergeCell ref="S5:S6"/>
    <mergeCell ref="T5:T6"/>
    <mergeCell ref="U5:U6"/>
    <mergeCell ref="V7:V8"/>
    <mergeCell ref="J7:J8"/>
    <mergeCell ref="K7:K8"/>
    <mergeCell ref="L7:L8"/>
    <mergeCell ref="M7:M8"/>
    <mergeCell ref="O7:O8"/>
    <mergeCell ref="P7:P8"/>
    <mergeCell ref="Q7:Q8"/>
    <mergeCell ref="R7:R8"/>
    <mergeCell ref="S7:S8"/>
    <mergeCell ref="T7:T8"/>
    <mergeCell ref="U7:U8"/>
    <mergeCell ref="L11:L12"/>
    <mergeCell ref="A11:A12"/>
    <mergeCell ref="B11:B12"/>
    <mergeCell ref="C11:C12"/>
    <mergeCell ref="D11:D12"/>
    <mergeCell ref="E11:E12"/>
    <mergeCell ref="F11:F12"/>
    <mergeCell ref="G11:G12"/>
    <mergeCell ref="H11:H12"/>
    <mergeCell ref="I11:I12"/>
    <mergeCell ref="J11:J12"/>
    <mergeCell ref="K11:K12"/>
    <mergeCell ref="T11:T12"/>
    <mergeCell ref="U11:U12"/>
    <mergeCell ref="V11:V12"/>
    <mergeCell ref="A13:A15"/>
    <mergeCell ref="B13:B15"/>
    <mergeCell ref="C13:C15"/>
    <mergeCell ref="D13:D15"/>
    <mergeCell ref="E13:E15"/>
    <mergeCell ref="F13:F15"/>
    <mergeCell ref="G13:G15"/>
    <mergeCell ref="M11:M12"/>
    <mergeCell ref="O11:O12"/>
    <mergeCell ref="P11:P12"/>
    <mergeCell ref="Q11:Q12"/>
    <mergeCell ref="R11:R12"/>
    <mergeCell ref="S11:S12"/>
    <mergeCell ref="O13:O15"/>
    <mergeCell ref="P13:P15"/>
    <mergeCell ref="Q13:Q15"/>
    <mergeCell ref="R13:R15"/>
    <mergeCell ref="H13:H15"/>
    <mergeCell ref="I13:I15"/>
    <mergeCell ref="J13:J15"/>
    <mergeCell ref="K13:K15"/>
    <mergeCell ref="L13:L15"/>
    <mergeCell ref="M13:M15"/>
  </mergeCells>
  <dataValidations count="1">
    <dataValidation type="list" allowBlank="1" showInputMessage="1" showErrorMessage="1" sqref="U59">
      <formula1>#REF!</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2"/>
  <sheetViews>
    <sheetView topLeftCell="A7" workbookViewId="0">
      <selection activeCell="A15" sqref="A15:D21"/>
    </sheetView>
  </sheetViews>
  <sheetFormatPr baseColWidth="10" defaultColWidth="11.42578125" defaultRowHeight="15" x14ac:dyDescent="0.25"/>
  <cols>
    <col min="1" max="1" width="44" bestFit="1" customWidth="1"/>
    <col min="2" max="2" width="22.42578125" bestFit="1" customWidth="1"/>
    <col min="3" max="3" width="6.85546875" bestFit="1" customWidth="1"/>
    <col min="4" max="4" width="12.5703125" bestFit="1" customWidth="1"/>
  </cols>
  <sheetData>
    <row r="3" spans="1:4" x14ac:dyDescent="0.25">
      <c r="A3" s="59" t="s">
        <v>0</v>
      </c>
      <c r="B3" s="59" t="s">
        <v>1</v>
      </c>
    </row>
    <row r="4" spans="1:4" x14ac:dyDescent="0.25">
      <c r="A4" s="59" t="s">
        <v>2</v>
      </c>
      <c r="B4" t="s">
        <v>3</v>
      </c>
      <c r="C4" t="s">
        <v>4</v>
      </c>
      <c r="D4" t="s">
        <v>5</v>
      </c>
    </row>
    <row r="5" spans="1:4" x14ac:dyDescent="0.25">
      <c r="A5" s="60" t="s">
        <v>266</v>
      </c>
      <c r="B5">
        <v>1</v>
      </c>
      <c r="C5">
        <v>1</v>
      </c>
      <c r="D5">
        <v>2</v>
      </c>
    </row>
    <row r="6" spans="1:4" x14ac:dyDescent="0.25">
      <c r="A6" s="60" t="s">
        <v>267</v>
      </c>
      <c r="C6">
        <v>1</v>
      </c>
      <c r="D6">
        <v>1</v>
      </c>
    </row>
    <row r="7" spans="1:4" x14ac:dyDescent="0.25">
      <c r="A7" s="60" t="s">
        <v>268</v>
      </c>
      <c r="C7">
        <v>2</v>
      </c>
      <c r="D7">
        <v>2</v>
      </c>
    </row>
    <row r="8" spans="1:4" x14ac:dyDescent="0.25">
      <c r="A8" s="60" t="s">
        <v>269</v>
      </c>
      <c r="C8">
        <v>8</v>
      </c>
      <c r="D8">
        <v>8</v>
      </c>
    </row>
    <row r="9" spans="1:4" x14ac:dyDescent="0.25">
      <c r="A9" s="60" t="s">
        <v>5</v>
      </c>
      <c r="B9">
        <v>1</v>
      </c>
      <c r="C9">
        <v>12</v>
      </c>
      <c r="D9">
        <v>13</v>
      </c>
    </row>
    <row r="14" spans="1:4" ht="15.75" thickBot="1" x14ac:dyDescent="0.3"/>
    <row r="15" spans="1:4" ht="16.5" thickTop="1" thickBot="1" x14ac:dyDescent="0.3">
      <c r="A15" s="312" t="s">
        <v>270</v>
      </c>
      <c r="B15" s="312"/>
      <c r="C15" s="312"/>
      <c r="D15" s="313"/>
    </row>
    <row r="16" spans="1:4" ht="15.75" thickTop="1" x14ac:dyDescent="0.25">
      <c r="A16" s="237" t="s">
        <v>14</v>
      </c>
      <c r="B16" s="237" t="s">
        <v>15</v>
      </c>
      <c r="C16" s="237" t="s">
        <v>16</v>
      </c>
      <c r="D16" s="238" t="s">
        <v>17</v>
      </c>
    </row>
    <row r="17" spans="1:4" x14ac:dyDescent="0.25">
      <c r="A17" s="235" t="s">
        <v>266</v>
      </c>
      <c r="B17" s="236">
        <v>1</v>
      </c>
      <c r="C17" s="236">
        <v>1</v>
      </c>
      <c r="D17" s="235">
        <v>2</v>
      </c>
    </row>
    <row r="18" spans="1:4" x14ac:dyDescent="0.25">
      <c r="A18" s="235" t="s">
        <v>267</v>
      </c>
      <c r="B18" s="236">
        <v>0</v>
      </c>
      <c r="C18" s="236">
        <v>1</v>
      </c>
      <c r="D18" s="235">
        <v>1</v>
      </c>
    </row>
    <row r="19" spans="1:4" x14ac:dyDescent="0.25">
      <c r="A19" s="235" t="s">
        <v>268</v>
      </c>
      <c r="B19" s="236">
        <v>0</v>
      </c>
      <c r="C19" s="236">
        <v>2</v>
      </c>
      <c r="D19" s="235">
        <v>2</v>
      </c>
    </row>
    <row r="20" spans="1:4" x14ac:dyDescent="0.25">
      <c r="A20" s="235" t="s">
        <v>269</v>
      </c>
      <c r="B20" s="61">
        <v>0</v>
      </c>
      <c r="C20" s="236">
        <v>8</v>
      </c>
      <c r="D20" s="235">
        <v>8</v>
      </c>
    </row>
    <row r="21" spans="1:4" ht="15.75" thickBot="1" x14ac:dyDescent="0.3">
      <c r="A21" s="239" t="s">
        <v>18</v>
      </c>
      <c r="B21" s="239">
        <v>1</v>
      </c>
      <c r="C21" s="239">
        <v>12</v>
      </c>
      <c r="D21" s="239">
        <v>13</v>
      </c>
    </row>
    <row r="22" spans="1:4" ht="15.75" thickTop="1" x14ac:dyDescent="0.25"/>
  </sheetData>
  <mergeCells count="1">
    <mergeCell ref="A15:D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AF23"/>
  <sheetViews>
    <sheetView tabSelected="1" zoomScale="55" zoomScaleNormal="55" workbookViewId="0">
      <selection activeCell="A3" sqref="A3:XFD3"/>
    </sheetView>
  </sheetViews>
  <sheetFormatPr baseColWidth="10" defaultColWidth="11.42578125" defaultRowHeight="15" x14ac:dyDescent="0.2"/>
  <cols>
    <col min="1" max="2" width="41.140625" style="162" customWidth="1"/>
    <col min="3" max="3" width="11.5703125" style="51" bestFit="1" customWidth="1"/>
    <col min="4" max="4" width="19.28515625" style="162" customWidth="1"/>
    <col min="5" max="5" width="14.85546875" style="231" bestFit="1" customWidth="1"/>
    <col min="6" max="6" width="131" style="169" bestFit="1" customWidth="1"/>
    <col min="7" max="7" width="16.140625" style="93" customWidth="1"/>
    <col min="8" max="8" width="18.140625" style="93" customWidth="1"/>
    <col min="9" max="9" width="11.5703125" style="93" bestFit="1" customWidth="1"/>
    <col min="10" max="10" width="16.140625" style="93" customWidth="1"/>
    <col min="11" max="11" width="27.140625" style="162" customWidth="1"/>
    <col min="12" max="12" width="22.5703125" style="93" customWidth="1"/>
    <col min="13" max="13" width="26.5703125" style="187" customWidth="1"/>
    <col min="14" max="14" width="30.42578125" style="187" customWidth="1"/>
    <col min="15" max="15" width="15" style="93" customWidth="1"/>
    <col min="16" max="16" width="11.42578125" style="93"/>
    <col min="17" max="17" width="11.5703125" style="93" bestFit="1" customWidth="1"/>
    <col min="18" max="18" width="21.7109375" style="96" customWidth="1"/>
    <col min="19" max="19" width="13.85546875" style="93" customWidth="1"/>
    <col min="20" max="20" width="14.42578125" style="93" customWidth="1"/>
    <col min="21" max="21" width="11.42578125" style="93"/>
    <col min="22" max="22" width="17.28515625" style="93" customWidth="1"/>
    <col min="23" max="23" width="25" style="93" customWidth="1"/>
    <col min="24" max="24" width="15.7109375" style="93" customWidth="1"/>
    <col min="25" max="25" width="14.42578125" style="93" customWidth="1"/>
    <col min="26" max="26" width="11.42578125" style="93"/>
    <col min="27" max="27" width="22.42578125" style="96" hidden="1" customWidth="1"/>
    <col min="28" max="28" width="15.140625" style="96" hidden="1" customWidth="1"/>
    <col min="29" max="29" width="18.85546875" style="96" hidden="1" customWidth="1"/>
    <col min="30" max="30" width="15.42578125" style="96" hidden="1" customWidth="1"/>
    <col min="31" max="31" width="17.7109375" style="96" hidden="1" customWidth="1"/>
    <col min="32" max="32" width="23.42578125" style="96" hidden="1" customWidth="1"/>
    <col min="33" max="40" width="11.42578125" style="51" customWidth="1"/>
    <col min="41" max="16384" width="11.42578125" style="51"/>
  </cols>
  <sheetData>
    <row r="1" spans="1:32" x14ac:dyDescent="0.2">
      <c r="A1" s="234"/>
      <c r="B1" s="234"/>
      <c r="C1" s="305"/>
      <c r="D1" s="305"/>
      <c r="E1" s="305"/>
      <c r="F1" s="305"/>
      <c r="G1" s="305"/>
      <c r="H1" s="305"/>
      <c r="I1" s="305"/>
      <c r="J1" s="305"/>
      <c r="K1" s="305"/>
      <c r="L1" s="305"/>
      <c r="M1" s="306"/>
      <c r="N1" s="306"/>
      <c r="O1" s="305"/>
      <c r="P1" s="305"/>
      <c r="Q1" s="305"/>
      <c r="R1" s="305"/>
      <c r="S1" s="305"/>
      <c r="T1" s="305"/>
      <c r="U1" s="305"/>
      <c r="V1" s="305"/>
      <c r="W1" s="305"/>
      <c r="X1" s="305"/>
      <c r="Y1" s="305"/>
      <c r="Z1" s="307"/>
      <c r="AA1" s="311" t="s">
        <v>224</v>
      </c>
      <c r="AB1" s="311"/>
      <c r="AC1" s="311"/>
      <c r="AD1" s="311"/>
      <c r="AE1" s="311"/>
      <c r="AF1" s="311"/>
    </row>
    <row r="2" spans="1:32" x14ac:dyDescent="0.2">
      <c r="A2" s="234"/>
      <c r="B2" s="234"/>
      <c r="C2" s="308"/>
      <c r="D2" s="308"/>
      <c r="E2" s="308"/>
      <c r="F2" s="308"/>
      <c r="G2" s="308"/>
      <c r="H2" s="308"/>
      <c r="I2" s="308"/>
      <c r="J2" s="308"/>
      <c r="K2" s="308"/>
      <c r="L2" s="308"/>
      <c r="M2" s="309"/>
      <c r="N2" s="309"/>
      <c r="O2" s="308"/>
      <c r="P2" s="308"/>
      <c r="Q2" s="308"/>
      <c r="R2" s="308"/>
      <c r="S2" s="308"/>
      <c r="T2" s="308"/>
      <c r="U2" s="308"/>
      <c r="V2" s="308"/>
      <c r="W2" s="308"/>
      <c r="X2" s="308"/>
      <c r="Y2" s="308"/>
      <c r="Z2" s="310"/>
      <c r="AA2" s="311"/>
      <c r="AB2" s="311"/>
      <c r="AC2" s="311"/>
      <c r="AD2" s="311"/>
      <c r="AE2" s="311"/>
      <c r="AF2" s="311"/>
    </row>
    <row r="3" spans="1:32" s="205" customFormat="1" ht="90" x14ac:dyDescent="0.25">
      <c r="A3" s="325" t="s">
        <v>19</v>
      </c>
      <c r="B3" s="326" t="s">
        <v>20</v>
      </c>
      <c r="C3" s="326" t="s">
        <v>21</v>
      </c>
      <c r="D3" s="199" t="s">
        <v>22</v>
      </c>
      <c r="E3" s="327" t="s">
        <v>23</v>
      </c>
      <c r="F3" s="199" t="s">
        <v>24</v>
      </c>
      <c r="G3" s="199" t="s">
        <v>25</v>
      </c>
      <c r="H3" s="199" t="s">
        <v>26</v>
      </c>
      <c r="I3" s="199" t="s">
        <v>27</v>
      </c>
      <c r="J3" s="199" t="s">
        <v>28</v>
      </c>
      <c r="K3" s="199" t="s">
        <v>29</v>
      </c>
      <c r="L3" s="199" t="s">
        <v>30</v>
      </c>
      <c r="M3" s="328" t="s">
        <v>31</v>
      </c>
      <c r="N3" s="328" t="s">
        <v>32</v>
      </c>
      <c r="O3" s="199" t="s">
        <v>33</v>
      </c>
      <c r="P3" s="199" t="s">
        <v>34</v>
      </c>
      <c r="Q3" s="199" t="s">
        <v>35</v>
      </c>
      <c r="R3" s="199" t="s">
        <v>36</v>
      </c>
      <c r="S3" s="199" t="s">
        <v>37</v>
      </c>
      <c r="T3" s="199" t="s">
        <v>38</v>
      </c>
      <c r="U3" s="199" t="s">
        <v>39</v>
      </c>
      <c r="V3" s="199" t="s">
        <v>40</v>
      </c>
      <c r="W3" s="199" t="s">
        <v>41</v>
      </c>
      <c r="X3" s="199" t="s">
        <v>42</v>
      </c>
      <c r="Y3" s="199" t="s">
        <v>43</v>
      </c>
      <c r="Z3" s="199" t="s">
        <v>44</v>
      </c>
      <c r="AA3" s="103" t="s">
        <v>45</v>
      </c>
      <c r="AB3" s="329" t="s">
        <v>46</v>
      </c>
      <c r="AC3" s="329" t="s">
        <v>47</v>
      </c>
      <c r="AD3" s="329" t="s">
        <v>48</v>
      </c>
      <c r="AE3" s="329" t="s">
        <v>49</v>
      </c>
      <c r="AF3" s="329" t="s">
        <v>50</v>
      </c>
    </row>
    <row r="4" spans="1:32" s="257" customFormat="1" ht="45" customHeight="1" x14ac:dyDescent="0.2">
      <c r="A4" s="251" t="s">
        <v>266</v>
      </c>
      <c r="B4" s="251" t="s">
        <v>266</v>
      </c>
      <c r="C4" s="252">
        <v>1</v>
      </c>
      <c r="D4" s="253" t="s">
        <v>3</v>
      </c>
      <c r="E4" s="253">
        <v>80161501</v>
      </c>
      <c r="F4" s="254" t="s">
        <v>271</v>
      </c>
      <c r="G4" s="253" t="s">
        <v>53</v>
      </c>
      <c r="H4" s="253" t="s">
        <v>53</v>
      </c>
      <c r="I4" s="253">
        <v>3</v>
      </c>
      <c r="J4" s="253" t="s">
        <v>93</v>
      </c>
      <c r="K4" s="253" t="s">
        <v>82</v>
      </c>
      <c r="L4" s="253" t="s">
        <v>272</v>
      </c>
      <c r="M4" s="255">
        <v>79165690</v>
      </c>
      <c r="N4" s="255">
        <v>79165690</v>
      </c>
      <c r="O4" s="253" t="s">
        <v>57</v>
      </c>
      <c r="P4" s="253" t="s">
        <v>58</v>
      </c>
      <c r="Q4" s="252">
        <v>1</v>
      </c>
      <c r="R4" s="256" t="s">
        <v>59</v>
      </c>
      <c r="S4" s="253" t="s">
        <v>102</v>
      </c>
      <c r="T4" s="253" t="s">
        <v>102</v>
      </c>
      <c r="U4" s="253" t="s">
        <v>62</v>
      </c>
      <c r="V4" s="253" t="s">
        <v>102</v>
      </c>
      <c r="W4" s="253" t="s">
        <v>104</v>
      </c>
      <c r="X4" s="253" t="s">
        <v>105</v>
      </c>
      <c r="Y4" s="253" t="s">
        <v>273</v>
      </c>
      <c r="Z4" s="251" t="s">
        <v>274</v>
      </c>
      <c r="AA4" s="253" t="s">
        <v>275</v>
      </c>
      <c r="AB4" s="253" t="s">
        <v>276</v>
      </c>
      <c r="AC4" s="253" t="s">
        <v>110</v>
      </c>
      <c r="AD4" s="253" t="s">
        <v>277</v>
      </c>
      <c r="AE4" s="253" t="s">
        <v>112</v>
      </c>
      <c r="AF4" s="253" t="s">
        <v>58</v>
      </c>
    </row>
    <row r="5" spans="1:32" s="257" customFormat="1" ht="45" customHeight="1" x14ac:dyDescent="0.2">
      <c r="A5" s="251" t="s">
        <v>266</v>
      </c>
      <c r="B5" s="251" t="s">
        <v>266</v>
      </c>
      <c r="C5" s="252">
        <v>2</v>
      </c>
      <c r="D5" s="253" t="s">
        <v>4</v>
      </c>
      <c r="E5" s="253">
        <v>72151605</v>
      </c>
      <c r="F5" s="254" t="s">
        <v>278</v>
      </c>
      <c r="G5" s="253" t="s">
        <v>53</v>
      </c>
      <c r="H5" s="253" t="s">
        <v>53</v>
      </c>
      <c r="I5" s="253">
        <v>3</v>
      </c>
      <c r="J5" s="253" t="s">
        <v>93</v>
      </c>
      <c r="K5" s="253" t="s">
        <v>82</v>
      </c>
      <c r="L5" s="253" t="s">
        <v>272</v>
      </c>
      <c r="M5" s="255">
        <v>79165690</v>
      </c>
      <c r="N5" s="255">
        <v>79165690</v>
      </c>
      <c r="O5" s="253" t="s">
        <v>57</v>
      </c>
      <c r="P5" s="253" t="s">
        <v>58</v>
      </c>
      <c r="Q5" s="252">
        <v>1</v>
      </c>
      <c r="R5" s="256" t="s">
        <v>59</v>
      </c>
      <c r="S5" s="253" t="s">
        <v>102</v>
      </c>
      <c r="T5" s="253" t="s">
        <v>102</v>
      </c>
      <c r="U5" s="253" t="s">
        <v>62</v>
      </c>
      <c r="V5" s="253" t="s">
        <v>102</v>
      </c>
      <c r="W5" s="253" t="s">
        <v>104</v>
      </c>
      <c r="X5" s="253" t="s">
        <v>105</v>
      </c>
      <c r="Y5" s="253" t="s">
        <v>273</v>
      </c>
      <c r="Z5" s="251" t="s">
        <v>274</v>
      </c>
      <c r="AA5" s="253" t="s">
        <v>275</v>
      </c>
      <c r="AB5" s="253" t="s">
        <v>276</v>
      </c>
      <c r="AC5" s="253" t="s">
        <v>110</v>
      </c>
      <c r="AD5" s="253" t="s">
        <v>277</v>
      </c>
      <c r="AE5" s="253" t="s">
        <v>112</v>
      </c>
      <c r="AF5" s="253" t="s">
        <v>58</v>
      </c>
    </row>
    <row r="6" spans="1:32" s="257" customFormat="1" ht="45" customHeight="1" x14ac:dyDescent="0.2">
      <c r="A6" s="251" t="s">
        <v>269</v>
      </c>
      <c r="B6" s="251" t="s">
        <v>51</v>
      </c>
      <c r="C6" s="252">
        <v>3</v>
      </c>
      <c r="D6" s="253" t="s">
        <v>4</v>
      </c>
      <c r="E6" s="253">
        <v>80161501</v>
      </c>
      <c r="F6" s="258" t="s">
        <v>279</v>
      </c>
      <c r="G6" s="259" t="s">
        <v>53</v>
      </c>
      <c r="H6" s="259" t="s">
        <v>53</v>
      </c>
      <c r="I6" s="260">
        <v>68</v>
      </c>
      <c r="J6" s="259" t="s">
        <v>54</v>
      </c>
      <c r="K6" s="261" t="s">
        <v>280</v>
      </c>
      <c r="L6" s="262" t="s">
        <v>56</v>
      </c>
      <c r="M6" s="263">
        <v>477200000</v>
      </c>
      <c r="N6" s="264">
        <v>477200000</v>
      </c>
      <c r="O6" s="253" t="s">
        <v>57</v>
      </c>
      <c r="P6" s="253" t="s">
        <v>58</v>
      </c>
      <c r="Q6" s="256">
        <v>1</v>
      </c>
      <c r="R6" s="256" t="s">
        <v>59</v>
      </c>
      <c r="S6" s="262" t="s">
        <v>281</v>
      </c>
      <c r="T6" s="262" t="s">
        <v>282</v>
      </c>
      <c r="U6" s="265" t="s">
        <v>62</v>
      </c>
      <c r="V6" s="265" t="s">
        <v>63</v>
      </c>
      <c r="W6" s="261" t="s">
        <v>283</v>
      </c>
      <c r="X6" s="265" t="s">
        <v>65</v>
      </c>
      <c r="Y6" s="265" t="s">
        <v>66</v>
      </c>
      <c r="Z6" s="265" t="s">
        <v>65</v>
      </c>
      <c r="AA6" s="262" t="s">
        <v>67</v>
      </c>
      <c r="AB6" s="261" t="s">
        <v>78</v>
      </c>
      <c r="AC6" s="262" t="s">
        <v>69</v>
      </c>
      <c r="AD6" s="266" t="s">
        <v>58</v>
      </c>
      <c r="AE6" s="262" t="s">
        <v>123</v>
      </c>
      <c r="AF6" s="266" t="s">
        <v>58</v>
      </c>
    </row>
    <row r="7" spans="1:32" s="257" customFormat="1" ht="45" customHeight="1" x14ac:dyDescent="0.25">
      <c r="A7" s="251" t="s">
        <v>269</v>
      </c>
      <c r="B7" s="251" t="s">
        <v>51</v>
      </c>
      <c r="C7" s="252">
        <v>4</v>
      </c>
      <c r="D7" s="253" t="s">
        <v>4</v>
      </c>
      <c r="E7" s="253">
        <v>76101500</v>
      </c>
      <c r="F7" s="258" t="s">
        <v>284</v>
      </c>
      <c r="G7" s="259" t="s">
        <v>53</v>
      </c>
      <c r="H7" s="259" t="s">
        <v>53</v>
      </c>
      <c r="I7" s="260">
        <v>68</v>
      </c>
      <c r="J7" s="259" t="s">
        <v>54</v>
      </c>
      <c r="K7" s="261" t="s">
        <v>280</v>
      </c>
      <c r="L7" s="262" t="s">
        <v>56</v>
      </c>
      <c r="M7" s="263">
        <v>518000000</v>
      </c>
      <c r="N7" s="263">
        <v>518000000</v>
      </c>
      <c r="O7" s="253" t="s">
        <v>57</v>
      </c>
      <c r="P7" s="253" t="s">
        <v>58</v>
      </c>
      <c r="Q7" s="256">
        <v>1</v>
      </c>
      <c r="R7" s="256" t="s">
        <v>59</v>
      </c>
      <c r="S7" s="262" t="s">
        <v>281</v>
      </c>
      <c r="T7" s="262" t="s">
        <v>285</v>
      </c>
      <c r="U7" s="265" t="s">
        <v>62</v>
      </c>
      <c r="V7" s="265" t="s">
        <v>63</v>
      </c>
      <c r="W7" s="261" t="s">
        <v>286</v>
      </c>
      <c r="X7" s="265" t="s">
        <v>287</v>
      </c>
      <c r="Y7" s="250" t="s">
        <v>1261</v>
      </c>
      <c r="Z7" s="265" t="s">
        <v>289</v>
      </c>
      <c r="AA7" s="266" t="s">
        <v>290</v>
      </c>
      <c r="AB7" s="281" t="s">
        <v>78</v>
      </c>
      <c r="AC7" s="262" t="s">
        <v>69</v>
      </c>
      <c r="AD7" s="266" t="s">
        <v>58</v>
      </c>
      <c r="AE7" s="262" t="s">
        <v>123</v>
      </c>
      <c r="AF7" s="266" t="s">
        <v>58</v>
      </c>
    </row>
    <row r="8" spans="1:32" s="257" customFormat="1" ht="45" customHeight="1" x14ac:dyDescent="0.25">
      <c r="A8" s="251" t="s">
        <v>269</v>
      </c>
      <c r="B8" s="251" t="s">
        <v>291</v>
      </c>
      <c r="C8" s="252">
        <v>5</v>
      </c>
      <c r="D8" s="253" t="s">
        <v>4</v>
      </c>
      <c r="E8" s="253">
        <v>80161501</v>
      </c>
      <c r="F8" s="258" t="s">
        <v>292</v>
      </c>
      <c r="G8" s="259" t="s">
        <v>53</v>
      </c>
      <c r="H8" s="259" t="s">
        <v>53</v>
      </c>
      <c r="I8" s="260">
        <v>60</v>
      </c>
      <c r="J8" s="259" t="s">
        <v>54</v>
      </c>
      <c r="K8" s="261" t="s">
        <v>82</v>
      </c>
      <c r="L8" s="262" t="s">
        <v>56</v>
      </c>
      <c r="M8" s="267">
        <v>8046360</v>
      </c>
      <c r="N8" s="264">
        <v>8046360</v>
      </c>
      <c r="O8" s="253" t="s">
        <v>57</v>
      </c>
      <c r="P8" s="253" t="s">
        <v>58</v>
      </c>
      <c r="Q8" s="256">
        <v>2</v>
      </c>
      <c r="R8" s="256" t="s">
        <v>59</v>
      </c>
      <c r="S8" s="262" t="s">
        <v>281</v>
      </c>
      <c r="T8" s="265" t="s">
        <v>293</v>
      </c>
      <c r="U8" s="265" t="s">
        <v>294</v>
      </c>
      <c r="V8" s="265" t="s">
        <v>295</v>
      </c>
      <c r="W8" s="261" t="s">
        <v>286</v>
      </c>
      <c r="X8" s="265" t="s">
        <v>287</v>
      </c>
      <c r="Y8" s="265" t="s">
        <v>288</v>
      </c>
      <c r="Z8" s="265" t="s">
        <v>289</v>
      </c>
      <c r="AA8" s="266" t="s">
        <v>290</v>
      </c>
      <c r="AB8" s="281" t="s">
        <v>78</v>
      </c>
      <c r="AC8" s="262" t="s">
        <v>69</v>
      </c>
      <c r="AD8" s="266" t="s">
        <v>58</v>
      </c>
      <c r="AE8" s="262" t="s">
        <v>112</v>
      </c>
      <c r="AF8" s="266" t="s">
        <v>86</v>
      </c>
    </row>
    <row r="9" spans="1:32" s="257" customFormat="1" ht="45" customHeight="1" x14ac:dyDescent="0.25">
      <c r="A9" s="251" t="s">
        <v>269</v>
      </c>
      <c r="B9" s="251" t="s">
        <v>296</v>
      </c>
      <c r="C9" s="252">
        <v>6</v>
      </c>
      <c r="D9" s="253" t="s">
        <v>4</v>
      </c>
      <c r="E9" s="253">
        <v>80161501</v>
      </c>
      <c r="F9" s="268" t="s">
        <v>297</v>
      </c>
      <c r="G9" s="259" t="s">
        <v>53</v>
      </c>
      <c r="H9" s="259" t="s">
        <v>53</v>
      </c>
      <c r="I9" s="260">
        <v>60</v>
      </c>
      <c r="J9" s="259" t="s">
        <v>54</v>
      </c>
      <c r="K9" s="261" t="s">
        <v>82</v>
      </c>
      <c r="L9" s="262" t="s">
        <v>56</v>
      </c>
      <c r="M9" s="267">
        <v>5669120</v>
      </c>
      <c r="N9" s="267">
        <v>5669120</v>
      </c>
      <c r="O9" s="253" t="s">
        <v>57</v>
      </c>
      <c r="P9" s="253" t="s">
        <v>58</v>
      </c>
      <c r="Q9" s="256">
        <v>1</v>
      </c>
      <c r="R9" s="256" t="s">
        <v>59</v>
      </c>
      <c r="S9" s="262" t="s">
        <v>281</v>
      </c>
      <c r="T9" s="265" t="s">
        <v>298</v>
      </c>
      <c r="U9" s="265" t="s">
        <v>294</v>
      </c>
      <c r="V9" s="265" t="s">
        <v>295</v>
      </c>
      <c r="W9" s="261" t="s">
        <v>286</v>
      </c>
      <c r="X9" s="265" t="s">
        <v>287</v>
      </c>
      <c r="Y9" s="265" t="s">
        <v>288</v>
      </c>
      <c r="Z9" s="265" t="s">
        <v>289</v>
      </c>
      <c r="AA9" s="262" t="s">
        <v>290</v>
      </c>
      <c r="AB9" s="281" t="s">
        <v>78</v>
      </c>
      <c r="AC9" s="262" t="s">
        <v>69</v>
      </c>
      <c r="AD9" s="266" t="s">
        <v>58</v>
      </c>
      <c r="AE9" s="262" t="s">
        <v>112</v>
      </c>
      <c r="AF9" s="266" t="s">
        <v>86</v>
      </c>
    </row>
    <row r="10" spans="1:32" s="257" customFormat="1" ht="45" customHeight="1" x14ac:dyDescent="0.25">
      <c r="A10" s="251" t="s">
        <v>269</v>
      </c>
      <c r="B10" s="251" t="s">
        <v>296</v>
      </c>
      <c r="C10" s="252">
        <v>7</v>
      </c>
      <c r="D10" s="253" t="s">
        <v>4</v>
      </c>
      <c r="E10" s="253">
        <v>80161501</v>
      </c>
      <c r="F10" s="258" t="s">
        <v>299</v>
      </c>
      <c r="G10" s="259" t="s">
        <v>53</v>
      </c>
      <c r="H10" s="259" t="s">
        <v>53</v>
      </c>
      <c r="I10" s="260">
        <v>60</v>
      </c>
      <c r="J10" s="259" t="s">
        <v>54</v>
      </c>
      <c r="K10" s="261" t="s">
        <v>82</v>
      </c>
      <c r="L10" s="262" t="s">
        <v>56</v>
      </c>
      <c r="M10" s="267">
        <v>8046360</v>
      </c>
      <c r="N10" s="267">
        <v>8046360</v>
      </c>
      <c r="O10" s="253" t="s">
        <v>57</v>
      </c>
      <c r="P10" s="253" t="s">
        <v>58</v>
      </c>
      <c r="Q10" s="256">
        <v>2</v>
      </c>
      <c r="R10" s="256" t="s">
        <v>59</v>
      </c>
      <c r="S10" s="262" t="s">
        <v>281</v>
      </c>
      <c r="T10" s="265" t="s">
        <v>298</v>
      </c>
      <c r="U10" s="265" t="s">
        <v>294</v>
      </c>
      <c r="V10" s="265" t="s">
        <v>295</v>
      </c>
      <c r="W10" s="261" t="s">
        <v>286</v>
      </c>
      <c r="X10" s="265" t="s">
        <v>287</v>
      </c>
      <c r="Y10" s="265" t="s">
        <v>288</v>
      </c>
      <c r="Z10" s="265" t="s">
        <v>289</v>
      </c>
      <c r="AA10" s="262" t="s">
        <v>290</v>
      </c>
      <c r="AB10" s="281" t="s">
        <v>78</v>
      </c>
      <c r="AC10" s="262" t="s">
        <v>69</v>
      </c>
      <c r="AD10" s="266" t="s">
        <v>58</v>
      </c>
      <c r="AE10" s="262" t="s">
        <v>112</v>
      </c>
      <c r="AF10" s="266" t="s">
        <v>86</v>
      </c>
    </row>
    <row r="11" spans="1:32" s="257" customFormat="1" ht="45" customHeight="1" x14ac:dyDescent="0.2">
      <c r="A11" s="251" t="s">
        <v>269</v>
      </c>
      <c r="B11" s="251" t="s">
        <v>269</v>
      </c>
      <c r="C11" s="252">
        <v>8</v>
      </c>
      <c r="D11" s="253" t="s">
        <v>4</v>
      </c>
      <c r="E11" s="253">
        <v>72101500</v>
      </c>
      <c r="F11" s="268" t="s">
        <v>300</v>
      </c>
      <c r="G11" s="259" t="s">
        <v>53</v>
      </c>
      <c r="H11" s="259" t="s">
        <v>53</v>
      </c>
      <c r="I11" s="260">
        <v>68</v>
      </c>
      <c r="J11" s="259" t="s">
        <v>54</v>
      </c>
      <c r="K11" s="261" t="s">
        <v>301</v>
      </c>
      <c r="L11" s="262" t="s">
        <v>56</v>
      </c>
      <c r="M11" s="267">
        <v>35000000</v>
      </c>
      <c r="N11" s="267">
        <v>35000000</v>
      </c>
      <c r="O11" s="253" t="s">
        <v>57</v>
      </c>
      <c r="P11" s="253" t="s">
        <v>58</v>
      </c>
      <c r="Q11" s="256">
        <v>1</v>
      </c>
      <c r="R11" s="256" t="s">
        <v>59</v>
      </c>
      <c r="S11" s="262" t="s">
        <v>281</v>
      </c>
      <c r="T11" s="262" t="s">
        <v>282</v>
      </c>
      <c r="U11" s="265" t="s">
        <v>294</v>
      </c>
      <c r="V11" s="265" t="s">
        <v>63</v>
      </c>
      <c r="W11" s="261" t="s">
        <v>283</v>
      </c>
      <c r="X11" s="265" t="s">
        <v>65</v>
      </c>
      <c r="Y11" s="265" t="s">
        <v>66</v>
      </c>
      <c r="Z11" s="265" t="s">
        <v>65</v>
      </c>
      <c r="AA11" s="262" t="s">
        <v>67</v>
      </c>
      <c r="AB11" s="261" t="s">
        <v>78</v>
      </c>
      <c r="AC11" s="262" t="s">
        <v>69</v>
      </c>
      <c r="AD11" s="266" t="s">
        <v>58</v>
      </c>
      <c r="AE11" s="262" t="s">
        <v>123</v>
      </c>
      <c r="AF11" s="266" t="s">
        <v>58</v>
      </c>
    </row>
    <row r="12" spans="1:32" s="257" customFormat="1" ht="45" customHeight="1" x14ac:dyDescent="0.2">
      <c r="A12" s="251" t="s">
        <v>269</v>
      </c>
      <c r="B12" s="251" t="s">
        <v>302</v>
      </c>
      <c r="C12" s="252">
        <v>9</v>
      </c>
      <c r="D12" s="253" t="s">
        <v>4</v>
      </c>
      <c r="E12" s="253">
        <v>72101500</v>
      </c>
      <c r="F12" s="268" t="s">
        <v>303</v>
      </c>
      <c r="G12" s="259" t="s">
        <v>53</v>
      </c>
      <c r="H12" s="259" t="s">
        <v>53</v>
      </c>
      <c r="I12" s="260">
        <v>68</v>
      </c>
      <c r="J12" s="259" t="s">
        <v>54</v>
      </c>
      <c r="K12" s="261" t="s">
        <v>301</v>
      </c>
      <c r="L12" s="262" t="s">
        <v>56</v>
      </c>
      <c r="M12" s="267">
        <v>45000000</v>
      </c>
      <c r="N12" s="267">
        <v>45000000</v>
      </c>
      <c r="O12" s="253" t="s">
        <v>57</v>
      </c>
      <c r="P12" s="253" t="s">
        <v>58</v>
      </c>
      <c r="Q12" s="256">
        <v>1</v>
      </c>
      <c r="R12" s="256" t="s">
        <v>59</v>
      </c>
      <c r="S12" s="262" t="s">
        <v>281</v>
      </c>
      <c r="T12" s="265" t="s">
        <v>304</v>
      </c>
      <c r="U12" s="265" t="s">
        <v>294</v>
      </c>
      <c r="V12" s="265" t="s">
        <v>295</v>
      </c>
      <c r="W12" s="261" t="s">
        <v>283</v>
      </c>
      <c r="X12" s="265" t="s">
        <v>65</v>
      </c>
      <c r="Y12" s="265" t="s">
        <v>66</v>
      </c>
      <c r="Z12" s="265" t="s">
        <v>65</v>
      </c>
      <c r="AA12" s="262" t="s">
        <v>67</v>
      </c>
      <c r="AB12" s="261" t="s">
        <v>78</v>
      </c>
      <c r="AC12" s="262" t="s">
        <v>69</v>
      </c>
      <c r="AD12" s="266" t="s">
        <v>58</v>
      </c>
      <c r="AE12" s="262" t="s">
        <v>123</v>
      </c>
      <c r="AF12" s="266" t="s">
        <v>58</v>
      </c>
    </row>
    <row r="13" spans="1:32" s="257" customFormat="1" ht="45" customHeight="1" x14ac:dyDescent="0.2">
      <c r="A13" s="251" t="s">
        <v>269</v>
      </c>
      <c r="B13" s="251" t="s">
        <v>268</v>
      </c>
      <c r="C13" s="252">
        <v>10</v>
      </c>
      <c r="D13" s="253" t="s">
        <v>4</v>
      </c>
      <c r="E13" s="253">
        <v>72101500</v>
      </c>
      <c r="F13" s="268" t="s">
        <v>305</v>
      </c>
      <c r="G13" s="259" t="s">
        <v>53</v>
      </c>
      <c r="H13" s="259" t="s">
        <v>53</v>
      </c>
      <c r="I13" s="260">
        <v>68</v>
      </c>
      <c r="J13" s="259" t="s">
        <v>54</v>
      </c>
      <c r="K13" s="261" t="s">
        <v>301</v>
      </c>
      <c r="L13" s="262" t="s">
        <v>56</v>
      </c>
      <c r="M13" s="267">
        <v>7000000</v>
      </c>
      <c r="N13" s="267">
        <v>7000000</v>
      </c>
      <c r="O13" s="253" t="s">
        <v>57</v>
      </c>
      <c r="P13" s="253" t="s">
        <v>58</v>
      </c>
      <c r="Q13" s="256">
        <v>1</v>
      </c>
      <c r="R13" s="256" t="s">
        <v>59</v>
      </c>
      <c r="S13" s="262" t="s">
        <v>281</v>
      </c>
      <c r="T13" s="265" t="s">
        <v>306</v>
      </c>
      <c r="U13" s="265" t="s">
        <v>294</v>
      </c>
      <c r="V13" s="265" t="s">
        <v>295</v>
      </c>
      <c r="W13" s="261" t="s">
        <v>283</v>
      </c>
      <c r="X13" s="265" t="s">
        <v>65</v>
      </c>
      <c r="Y13" s="265" t="s">
        <v>66</v>
      </c>
      <c r="Z13" s="265" t="s">
        <v>65</v>
      </c>
      <c r="AA13" s="262" t="s">
        <v>67</v>
      </c>
      <c r="AB13" s="261" t="s">
        <v>78</v>
      </c>
      <c r="AC13" s="262" t="s">
        <v>69</v>
      </c>
      <c r="AD13" s="266" t="s">
        <v>58</v>
      </c>
      <c r="AE13" s="262" t="s">
        <v>123</v>
      </c>
      <c r="AF13" s="266" t="s">
        <v>58</v>
      </c>
    </row>
    <row r="14" spans="1:32" s="257" customFormat="1" ht="45" customHeight="1" x14ac:dyDescent="0.2">
      <c r="A14" s="265" t="s">
        <v>267</v>
      </c>
      <c r="B14" s="265" t="s">
        <v>267</v>
      </c>
      <c r="C14" s="252">
        <v>11</v>
      </c>
      <c r="D14" s="253" t="s">
        <v>4</v>
      </c>
      <c r="E14" s="269">
        <v>80161504</v>
      </c>
      <c r="F14" s="258" t="s">
        <v>307</v>
      </c>
      <c r="G14" s="251" t="s">
        <v>53</v>
      </c>
      <c r="H14" s="251" t="s">
        <v>53</v>
      </c>
      <c r="I14" s="251">
        <v>2</v>
      </c>
      <c r="J14" s="251" t="s">
        <v>93</v>
      </c>
      <c r="K14" s="253" t="s">
        <v>82</v>
      </c>
      <c r="L14" s="251" t="s">
        <v>56</v>
      </c>
      <c r="M14" s="233">
        <v>10479220</v>
      </c>
      <c r="N14" s="233">
        <v>10479220</v>
      </c>
      <c r="O14" s="253" t="s">
        <v>57</v>
      </c>
      <c r="P14" s="253" t="s">
        <v>58</v>
      </c>
      <c r="Q14" s="270">
        <v>1</v>
      </c>
      <c r="R14" s="270" t="s">
        <v>59</v>
      </c>
      <c r="S14" s="251" t="s">
        <v>308</v>
      </c>
      <c r="T14" s="251" t="s">
        <v>308</v>
      </c>
      <c r="U14" s="251" t="s">
        <v>308</v>
      </c>
      <c r="V14" s="265" t="s">
        <v>295</v>
      </c>
      <c r="W14" s="251" t="s">
        <v>104</v>
      </c>
      <c r="X14" s="251" t="s">
        <v>309</v>
      </c>
      <c r="Y14" s="251" t="s">
        <v>310</v>
      </c>
      <c r="Z14" s="251" t="s">
        <v>311</v>
      </c>
      <c r="AA14" s="271" t="s">
        <v>170</v>
      </c>
      <c r="AB14" s="270" t="s">
        <v>78</v>
      </c>
      <c r="AC14" s="271" t="s">
        <v>171</v>
      </c>
      <c r="AD14" s="270" t="s">
        <v>312</v>
      </c>
      <c r="AE14" s="270" t="s">
        <v>112</v>
      </c>
      <c r="AF14" s="270" t="s">
        <v>313</v>
      </c>
    </row>
    <row r="15" spans="1:32" s="257" customFormat="1" ht="45" customHeight="1" x14ac:dyDescent="0.2">
      <c r="A15" s="265" t="s">
        <v>268</v>
      </c>
      <c r="B15" s="265" t="s">
        <v>268</v>
      </c>
      <c r="C15" s="252">
        <v>12</v>
      </c>
      <c r="D15" s="253" t="s">
        <v>4</v>
      </c>
      <c r="E15" s="269">
        <v>80161501</v>
      </c>
      <c r="F15" s="258" t="s">
        <v>314</v>
      </c>
      <c r="G15" s="251" t="s">
        <v>53</v>
      </c>
      <c r="H15" s="251" t="s">
        <v>53</v>
      </c>
      <c r="I15" s="251">
        <v>73</v>
      </c>
      <c r="J15" s="251" t="s">
        <v>54</v>
      </c>
      <c r="K15" s="253" t="s">
        <v>82</v>
      </c>
      <c r="L15" s="251" t="s">
        <v>56</v>
      </c>
      <c r="M15" s="232">
        <v>32271548</v>
      </c>
      <c r="N15" s="232">
        <v>32271548</v>
      </c>
      <c r="O15" s="251" t="s">
        <v>57</v>
      </c>
      <c r="P15" s="251" t="s">
        <v>58</v>
      </c>
      <c r="Q15" s="251">
        <v>4</v>
      </c>
      <c r="R15" s="270" t="s">
        <v>59</v>
      </c>
      <c r="S15" s="251" t="s">
        <v>306</v>
      </c>
      <c r="T15" s="251" t="s">
        <v>315</v>
      </c>
      <c r="U15" s="251" t="s">
        <v>306</v>
      </c>
      <c r="V15" s="265" t="s">
        <v>295</v>
      </c>
      <c r="W15" s="251" t="s">
        <v>104</v>
      </c>
      <c r="X15" s="251" t="s">
        <v>316</v>
      </c>
      <c r="Y15" s="251" t="s">
        <v>178</v>
      </c>
      <c r="Z15" s="251" t="s">
        <v>317</v>
      </c>
      <c r="AA15" s="271" t="s">
        <v>170</v>
      </c>
      <c r="AB15" s="270" t="s">
        <v>78</v>
      </c>
      <c r="AC15" s="271" t="s">
        <v>171</v>
      </c>
      <c r="AD15" s="270" t="s">
        <v>312</v>
      </c>
      <c r="AE15" s="270" t="s">
        <v>112</v>
      </c>
      <c r="AF15" s="270" t="s">
        <v>318</v>
      </c>
    </row>
    <row r="16" spans="1:32" s="257" customFormat="1" ht="45" customHeight="1" x14ac:dyDescent="0.2">
      <c r="A16" s="265" t="s">
        <v>268</v>
      </c>
      <c r="B16" s="265" t="s">
        <v>268</v>
      </c>
      <c r="C16" s="252">
        <v>13</v>
      </c>
      <c r="D16" s="253" t="s">
        <v>4</v>
      </c>
      <c r="E16" s="269">
        <v>80161501</v>
      </c>
      <c r="F16" s="258" t="s">
        <v>319</v>
      </c>
      <c r="G16" s="251" t="s">
        <v>53</v>
      </c>
      <c r="H16" s="251" t="s">
        <v>53</v>
      </c>
      <c r="I16" s="251">
        <v>73</v>
      </c>
      <c r="J16" s="251" t="s">
        <v>54</v>
      </c>
      <c r="K16" s="253" t="s">
        <v>82</v>
      </c>
      <c r="L16" s="251" t="s">
        <v>56</v>
      </c>
      <c r="M16" s="232">
        <v>9398750</v>
      </c>
      <c r="N16" s="232">
        <v>9398750</v>
      </c>
      <c r="O16" s="251" t="s">
        <v>57</v>
      </c>
      <c r="P16" s="251" t="s">
        <v>58</v>
      </c>
      <c r="Q16" s="251">
        <v>1</v>
      </c>
      <c r="R16" s="270" t="s">
        <v>59</v>
      </c>
      <c r="S16" s="251" t="s">
        <v>306</v>
      </c>
      <c r="T16" s="251" t="s">
        <v>315</v>
      </c>
      <c r="U16" s="251" t="s">
        <v>306</v>
      </c>
      <c r="V16" s="265" t="s">
        <v>295</v>
      </c>
      <c r="W16" s="251" t="s">
        <v>104</v>
      </c>
      <c r="X16" s="251" t="s">
        <v>320</v>
      </c>
      <c r="Y16" s="251" t="s">
        <v>310</v>
      </c>
      <c r="Z16" s="251" t="s">
        <v>321</v>
      </c>
      <c r="AA16" s="271" t="s">
        <v>170</v>
      </c>
      <c r="AB16" s="270" t="s">
        <v>78</v>
      </c>
      <c r="AC16" s="271" t="s">
        <v>171</v>
      </c>
      <c r="AD16" s="270" t="s">
        <v>312</v>
      </c>
      <c r="AE16" s="270" t="s">
        <v>112</v>
      </c>
      <c r="AF16" s="270" t="s">
        <v>322</v>
      </c>
    </row>
    <row r="17" spans="1:32" s="257" customFormat="1" ht="45" customHeight="1" x14ac:dyDescent="0.2">
      <c r="A17" s="272" t="s">
        <v>11</v>
      </c>
      <c r="B17" s="273" t="s">
        <v>206</v>
      </c>
      <c r="C17" s="273">
        <v>14</v>
      </c>
      <c r="D17" s="274" t="s">
        <v>207</v>
      </c>
      <c r="E17" s="273">
        <v>86101600</v>
      </c>
      <c r="F17" s="275" t="s">
        <v>1250</v>
      </c>
      <c r="G17" s="273" t="s">
        <v>1251</v>
      </c>
      <c r="H17" s="273" t="s">
        <v>1251</v>
      </c>
      <c r="I17" s="273">
        <v>5</v>
      </c>
      <c r="J17" s="273" t="s">
        <v>209</v>
      </c>
      <c r="K17" s="274" t="s">
        <v>220</v>
      </c>
      <c r="L17" s="274" t="s">
        <v>56</v>
      </c>
      <c r="M17" s="276">
        <v>1342050000</v>
      </c>
      <c r="N17" s="276">
        <v>1342050000</v>
      </c>
      <c r="O17" s="274" t="s">
        <v>57</v>
      </c>
      <c r="P17" s="274" t="s">
        <v>189</v>
      </c>
      <c r="Q17" s="277">
        <v>1</v>
      </c>
      <c r="R17" s="274" t="s">
        <v>211</v>
      </c>
      <c r="S17" s="274" t="s">
        <v>60</v>
      </c>
      <c r="T17" s="274" t="s">
        <v>212</v>
      </c>
      <c r="U17" s="274" t="s">
        <v>62</v>
      </c>
      <c r="V17" s="274" t="s">
        <v>213</v>
      </c>
      <c r="W17" s="274" t="s">
        <v>193</v>
      </c>
      <c r="X17" s="274" t="s">
        <v>214</v>
      </c>
      <c r="Y17" s="278" t="s">
        <v>215</v>
      </c>
      <c r="Z17" s="278" t="s">
        <v>216</v>
      </c>
      <c r="AA17" s="270" t="s">
        <v>58</v>
      </c>
      <c r="AB17" s="270" t="s">
        <v>58</v>
      </c>
      <c r="AC17" s="270" t="s">
        <v>58</v>
      </c>
      <c r="AD17" s="270" t="s">
        <v>58</v>
      </c>
      <c r="AE17" s="270" t="s">
        <v>58</v>
      </c>
      <c r="AF17" s="270" t="s">
        <v>58</v>
      </c>
    </row>
    <row r="18" spans="1:32" s="257" customFormat="1" ht="45" customHeight="1" x14ac:dyDescent="0.2">
      <c r="A18" s="272" t="s">
        <v>11</v>
      </c>
      <c r="B18" s="273" t="s">
        <v>206</v>
      </c>
      <c r="C18" s="273">
        <v>15</v>
      </c>
      <c r="D18" s="274" t="s">
        <v>207</v>
      </c>
      <c r="E18" s="273">
        <v>86101600</v>
      </c>
      <c r="F18" s="275" t="s">
        <v>1252</v>
      </c>
      <c r="G18" s="273" t="s">
        <v>1251</v>
      </c>
      <c r="H18" s="273" t="s">
        <v>1251</v>
      </c>
      <c r="I18" s="273">
        <v>5</v>
      </c>
      <c r="J18" s="273" t="s">
        <v>209</v>
      </c>
      <c r="K18" s="274" t="s">
        <v>72</v>
      </c>
      <c r="L18" s="274" t="s">
        <v>56</v>
      </c>
      <c r="M18" s="276">
        <v>300000000</v>
      </c>
      <c r="N18" s="276">
        <v>300000000</v>
      </c>
      <c r="O18" s="274" t="s">
        <v>57</v>
      </c>
      <c r="P18" s="274" t="s">
        <v>189</v>
      </c>
      <c r="Q18" s="277">
        <v>1</v>
      </c>
      <c r="R18" s="274" t="s">
        <v>211</v>
      </c>
      <c r="S18" s="274" t="s">
        <v>60</v>
      </c>
      <c r="T18" s="274" t="s">
        <v>212</v>
      </c>
      <c r="U18" s="274" t="s">
        <v>62</v>
      </c>
      <c r="V18" s="274" t="s">
        <v>213</v>
      </c>
      <c r="W18" s="274" t="s">
        <v>193</v>
      </c>
      <c r="X18" s="274" t="s">
        <v>214</v>
      </c>
      <c r="Y18" s="278" t="s">
        <v>215</v>
      </c>
      <c r="Z18" s="278" t="s">
        <v>216</v>
      </c>
      <c r="AA18" s="270" t="s">
        <v>58</v>
      </c>
      <c r="AB18" s="270" t="s">
        <v>58</v>
      </c>
      <c r="AC18" s="270" t="s">
        <v>58</v>
      </c>
      <c r="AD18" s="270" t="s">
        <v>58</v>
      </c>
      <c r="AE18" s="270" t="s">
        <v>58</v>
      </c>
      <c r="AF18" s="270" t="s">
        <v>58</v>
      </c>
    </row>
    <row r="19" spans="1:32" s="257" customFormat="1" ht="45" customHeight="1" x14ac:dyDescent="0.2">
      <c r="A19" s="272" t="s">
        <v>11</v>
      </c>
      <c r="B19" s="273" t="s">
        <v>206</v>
      </c>
      <c r="C19" s="273">
        <v>16</v>
      </c>
      <c r="D19" s="274" t="s">
        <v>207</v>
      </c>
      <c r="E19" s="273">
        <v>86101600</v>
      </c>
      <c r="F19" s="275" t="s">
        <v>1253</v>
      </c>
      <c r="G19" s="273" t="s">
        <v>1251</v>
      </c>
      <c r="H19" s="273" t="s">
        <v>1251</v>
      </c>
      <c r="I19" s="273">
        <v>5</v>
      </c>
      <c r="J19" s="273" t="s">
        <v>209</v>
      </c>
      <c r="K19" s="274" t="s">
        <v>72</v>
      </c>
      <c r="L19" s="274" t="s">
        <v>56</v>
      </c>
      <c r="M19" s="276">
        <v>100000000</v>
      </c>
      <c r="N19" s="276">
        <v>100000000</v>
      </c>
      <c r="O19" s="274" t="s">
        <v>57</v>
      </c>
      <c r="P19" s="274" t="s">
        <v>189</v>
      </c>
      <c r="Q19" s="277">
        <v>1</v>
      </c>
      <c r="R19" s="274" t="s">
        <v>211</v>
      </c>
      <c r="S19" s="274" t="s">
        <v>60</v>
      </c>
      <c r="T19" s="274" t="s">
        <v>212</v>
      </c>
      <c r="U19" s="274" t="s">
        <v>62</v>
      </c>
      <c r="V19" s="274" t="s">
        <v>213</v>
      </c>
      <c r="W19" s="274" t="s">
        <v>193</v>
      </c>
      <c r="X19" s="274" t="s">
        <v>214</v>
      </c>
      <c r="Y19" s="278" t="s">
        <v>215</v>
      </c>
      <c r="Z19" s="278" t="s">
        <v>216</v>
      </c>
      <c r="AA19" s="270" t="s">
        <v>58</v>
      </c>
      <c r="AB19" s="270" t="s">
        <v>58</v>
      </c>
      <c r="AC19" s="270" t="s">
        <v>58</v>
      </c>
      <c r="AD19" s="270" t="s">
        <v>58</v>
      </c>
      <c r="AE19" s="270" t="s">
        <v>58</v>
      </c>
      <c r="AF19" s="270" t="s">
        <v>58</v>
      </c>
    </row>
    <row r="20" spans="1:32" s="257" customFormat="1" ht="45" customHeight="1" x14ac:dyDescent="0.2">
      <c r="A20" s="318" t="s">
        <v>11</v>
      </c>
      <c r="B20" s="314" t="s">
        <v>206</v>
      </c>
      <c r="C20" s="314">
        <v>17</v>
      </c>
      <c r="D20" s="314" t="s">
        <v>4</v>
      </c>
      <c r="E20" s="314">
        <v>86101600</v>
      </c>
      <c r="F20" s="314" t="s">
        <v>1254</v>
      </c>
      <c r="G20" s="273" t="s">
        <v>1255</v>
      </c>
      <c r="H20" s="273" t="s">
        <v>1255</v>
      </c>
      <c r="I20" s="279">
        <v>2</v>
      </c>
      <c r="J20" s="273" t="s">
        <v>209</v>
      </c>
      <c r="K20" s="274" t="s">
        <v>1256</v>
      </c>
      <c r="L20" s="274" t="s">
        <v>56</v>
      </c>
      <c r="M20" s="316">
        <f>+N20+N21</f>
        <v>1648590000</v>
      </c>
      <c r="N20" s="280">
        <v>1448590000</v>
      </c>
      <c r="O20" s="274" t="s">
        <v>57</v>
      </c>
      <c r="P20" s="274" t="s">
        <v>58</v>
      </c>
      <c r="Q20" s="277">
        <v>1</v>
      </c>
      <c r="R20" s="274" t="s">
        <v>211</v>
      </c>
      <c r="S20" s="274" t="s">
        <v>60</v>
      </c>
      <c r="T20" s="274" t="s">
        <v>212</v>
      </c>
      <c r="U20" s="274" t="s">
        <v>62</v>
      </c>
      <c r="V20" s="274" t="s">
        <v>213</v>
      </c>
      <c r="W20" s="274" t="s">
        <v>193</v>
      </c>
      <c r="X20" s="274" t="s">
        <v>214</v>
      </c>
      <c r="Y20" s="278" t="s">
        <v>215</v>
      </c>
      <c r="Z20" s="278" t="s">
        <v>216</v>
      </c>
      <c r="AA20" s="271" t="s">
        <v>1259</v>
      </c>
      <c r="AB20" s="271" t="s">
        <v>78</v>
      </c>
      <c r="AC20" s="262" t="s">
        <v>69</v>
      </c>
      <c r="AD20" s="270" t="s">
        <v>58</v>
      </c>
      <c r="AE20" s="270" t="s">
        <v>1260</v>
      </c>
      <c r="AF20" s="270" t="s">
        <v>58</v>
      </c>
    </row>
    <row r="21" spans="1:32" s="257" customFormat="1" ht="45" customHeight="1" x14ac:dyDescent="0.2">
      <c r="A21" s="319"/>
      <c r="B21" s="315"/>
      <c r="C21" s="315"/>
      <c r="D21" s="315"/>
      <c r="E21" s="315"/>
      <c r="F21" s="315"/>
      <c r="G21" s="273" t="s">
        <v>1255</v>
      </c>
      <c r="H21" s="273" t="s">
        <v>1255</v>
      </c>
      <c r="I21" s="279">
        <v>2</v>
      </c>
      <c r="J21" s="273" t="s">
        <v>209</v>
      </c>
      <c r="K21" s="274" t="s">
        <v>1256</v>
      </c>
      <c r="L21" s="274" t="s">
        <v>56</v>
      </c>
      <c r="M21" s="317"/>
      <c r="N21" s="276">
        <v>200000000</v>
      </c>
      <c r="O21" s="274" t="s">
        <v>57</v>
      </c>
      <c r="P21" s="274" t="s">
        <v>58</v>
      </c>
      <c r="Q21" s="277">
        <v>1</v>
      </c>
      <c r="R21" s="274" t="s">
        <v>211</v>
      </c>
      <c r="S21" s="274" t="s">
        <v>60</v>
      </c>
      <c r="T21" s="274" t="s">
        <v>212</v>
      </c>
      <c r="U21" s="274" t="s">
        <v>62</v>
      </c>
      <c r="V21" s="274" t="s">
        <v>213</v>
      </c>
      <c r="W21" s="274" t="s">
        <v>193</v>
      </c>
      <c r="X21" s="274" t="s">
        <v>214</v>
      </c>
      <c r="Y21" s="278" t="s">
        <v>215</v>
      </c>
      <c r="Z21" s="278" t="s">
        <v>216</v>
      </c>
      <c r="AA21" s="271" t="s">
        <v>1259</v>
      </c>
      <c r="AB21" s="271" t="s">
        <v>68</v>
      </c>
      <c r="AC21" s="262" t="s">
        <v>69</v>
      </c>
      <c r="AD21" s="270" t="s">
        <v>58</v>
      </c>
      <c r="AE21" s="270" t="s">
        <v>1260</v>
      </c>
      <c r="AF21" s="270" t="s">
        <v>58</v>
      </c>
    </row>
    <row r="22" spans="1:32" s="257" customFormat="1" ht="45" customHeight="1" x14ac:dyDescent="0.2">
      <c r="A22" s="272" t="s">
        <v>11</v>
      </c>
      <c r="B22" s="273" t="s">
        <v>206</v>
      </c>
      <c r="C22" s="273">
        <v>18</v>
      </c>
      <c r="D22" s="274" t="s">
        <v>4</v>
      </c>
      <c r="E22" s="273">
        <v>86101600</v>
      </c>
      <c r="F22" s="275" t="s">
        <v>1257</v>
      </c>
      <c r="G22" s="273" t="s">
        <v>1255</v>
      </c>
      <c r="H22" s="273" t="s">
        <v>1255</v>
      </c>
      <c r="I22" s="279">
        <v>2</v>
      </c>
      <c r="J22" s="273" t="s">
        <v>209</v>
      </c>
      <c r="K22" s="274" t="s">
        <v>72</v>
      </c>
      <c r="L22" s="274" t="s">
        <v>56</v>
      </c>
      <c r="M22" s="276">
        <v>12900000</v>
      </c>
      <c r="N22" s="276">
        <v>12900000</v>
      </c>
      <c r="O22" s="274" t="s">
        <v>57</v>
      </c>
      <c r="P22" s="274" t="s">
        <v>58</v>
      </c>
      <c r="Q22" s="277">
        <v>1</v>
      </c>
      <c r="R22" s="274" t="s">
        <v>211</v>
      </c>
      <c r="S22" s="274" t="s">
        <v>60</v>
      </c>
      <c r="T22" s="274" t="s">
        <v>212</v>
      </c>
      <c r="U22" s="274" t="s">
        <v>62</v>
      </c>
      <c r="V22" s="274" t="s">
        <v>213</v>
      </c>
      <c r="W22" s="274" t="s">
        <v>193</v>
      </c>
      <c r="X22" s="274" t="s">
        <v>214</v>
      </c>
      <c r="Y22" s="278" t="s">
        <v>215</v>
      </c>
      <c r="Z22" s="278" t="s">
        <v>216</v>
      </c>
      <c r="AA22" s="271" t="s">
        <v>1259</v>
      </c>
      <c r="AB22" s="271" t="s">
        <v>78</v>
      </c>
      <c r="AC22" s="262" t="s">
        <v>69</v>
      </c>
      <c r="AD22" s="270" t="s">
        <v>58</v>
      </c>
      <c r="AE22" s="270" t="s">
        <v>1260</v>
      </c>
      <c r="AF22" s="270" t="s">
        <v>58</v>
      </c>
    </row>
    <row r="23" spans="1:32" s="257" customFormat="1" ht="45" customHeight="1" x14ac:dyDescent="0.2">
      <c r="A23" s="272" t="s">
        <v>11</v>
      </c>
      <c r="B23" s="273" t="s">
        <v>206</v>
      </c>
      <c r="C23" s="273">
        <v>19</v>
      </c>
      <c r="D23" s="274" t="s">
        <v>4</v>
      </c>
      <c r="E23" s="273">
        <v>80161501</v>
      </c>
      <c r="F23" s="275" t="s">
        <v>1258</v>
      </c>
      <c r="G23" s="273" t="s">
        <v>1255</v>
      </c>
      <c r="H23" s="273" t="s">
        <v>1255</v>
      </c>
      <c r="I23" s="279">
        <v>2</v>
      </c>
      <c r="J23" s="273" t="s">
        <v>209</v>
      </c>
      <c r="K23" s="274" t="s">
        <v>82</v>
      </c>
      <c r="L23" s="274" t="s">
        <v>56</v>
      </c>
      <c r="M23" s="276">
        <v>5668000</v>
      </c>
      <c r="N23" s="276">
        <v>5668000</v>
      </c>
      <c r="O23" s="274" t="s">
        <v>57</v>
      </c>
      <c r="P23" s="274" t="s">
        <v>58</v>
      </c>
      <c r="Q23" s="277">
        <v>1</v>
      </c>
      <c r="R23" s="274" t="s">
        <v>73</v>
      </c>
      <c r="S23" s="274" t="s">
        <v>60</v>
      </c>
      <c r="T23" s="274" t="s">
        <v>213</v>
      </c>
      <c r="U23" s="274" t="s">
        <v>62</v>
      </c>
      <c r="V23" s="274" t="s">
        <v>213</v>
      </c>
      <c r="W23" s="274" t="s">
        <v>58</v>
      </c>
      <c r="X23" s="274" t="s">
        <v>58</v>
      </c>
      <c r="Y23" s="278" t="s">
        <v>58</v>
      </c>
      <c r="Z23" s="278" t="s">
        <v>58</v>
      </c>
      <c r="AA23" s="270" t="s">
        <v>58</v>
      </c>
      <c r="AB23" s="270" t="s">
        <v>58</v>
      </c>
      <c r="AC23" s="270" t="s">
        <v>58</v>
      </c>
      <c r="AD23" s="270" t="s">
        <v>58</v>
      </c>
      <c r="AE23" s="270" t="s">
        <v>58</v>
      </c>
      <c r="AF23" s="270" t="s">
        <v>58</v>
      </c>
    </row>
  </sheetData>
  <autoFilter ref="A3:AF16"/>
  <mergeCells count="9">
    <mergeCell ref="AA1:AF2"/>
    <mergeCell ref="C20:C21"/>
    <mergeCell ref="F20:F21"/>
    <mergeCell ref="M20:M21"/>
    <mergeCell ref="A20:A21"/>
    <mergeCell ref="B20:B21"/>
    <mergeCell ref="D20:D21"/>
    <mergeCell ref="E20:E21"/>
    <mergeCell ref="C1:Z2"/>
  </mergeCells>
  <phoneticPr fontId="30" type="noConversion"/>
  <pageMargins left="0.25" right="0.25" top="0.75" bottom="0.75" header="0.3" footer="0.3"/>
  <pageSetup paperSize="9" scale="10" orientation="landscape" horizontalDpi="4294967294"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1"/>
  <sheetViews>
    <sheetView zoomScaleNormal="100" workbookViewId="0">
      <pane ySplit="1" topLeftCell="A169" activePane="bottomLeft" state="frozen"/>
      <selection activeCell="D160" sqref="D160:AG201"/>
      <selection pane="bottomLeft" activeCell="D160" sqref="D160:AG201"/>
    </sheetView>
  </sheetViews>
  <sheetFormatPr baseColWidth="10" defaultColWidth="11.5703125" defaultRowHeight="11.25" x14ac:dyDescent="0.2"/>
  <cols>
    <col min="1" max="1" width="43.85546875" style="49" customWidth="1"/>
    <col min="2" max="2" width="47.140625" style="49" customWidth="1"/>
    <col min="3" max="3" width="35.42578125" style="49" customWidth="1"/>
    <col min="4" max="4" width="53.140625" style="49" customWidth="1"/>
    <col min="5" max="5" width="60.7109375" style="49" customWidth="1"/>
    <col min="6" max="6" width="61.5703125" style="49" customWidth="1"/>
    <col min="7" max="7" width="48.28515625" style="49" customWidth="1"/>
    <col min="8" max="8" width="21.7109375" style="49" customWidth="1"/>
    <col min="9" max="9" width="25.7109375" style="49" customWidth="1"/>
    <col min="10" max="11" width="32.42578125" style="49" customWidth="1"/>
    <col min="12" max="16384" width="11.5703125" style="46"/>
  </cols>
  <sheetData>
    <row r="1" spans="1:11" ht="45" x14ac:dyDescent="0.2">
      <c r="A1" s="41" t="s">
        <v>323</v>
      </c>
      <c r="B1" s="41" t="s">
        <v>324</v>
      </c>
      <c r="C1" s="41" t="s">
        <v>325</v>
      </c>
      <c r="D1" s="45" t="s">
        <v>326</v>
      </c>
      <c r="E1" s="41" t="s">
        <v>327</v>
      </c>
      <c r="F1" s="41" t="s">
        <v>328</v>
      </c>
      <c r="G1" s="41" t="s">
        <v>329</v>
      </c>
      <c r="H1" s="41" t="s">
        <v>330</v>
      </c>
      <c r="I1" s="41" t="s">
        <v>331</v>
      </c>
      <c r="J1" s="41" t="s">
        <v>332</v>
      </c>
      <c r="K1" s="41" t="s">
        <v>333</v>
      </c>
    </row>
    <row r="2" spans="1:11" ht="78.75" x14ac:dyDescent="0.2">
      <c r="A2" s="44" t="s">
        <v>334</v>
      </c>
      <c r="B2" s="44" t="s">
        <v>335</v>
      </c>
      <c r="C2" s="44" t="s">
        <v>336</v>
      </c>
      <c r="D2" s="44" t="s">
        <v>337</v>
      </c>
      <c r="E2" s="44" t="s">
        <v>338</v>
      </c>
      <c r="F2" s="44" t="s">
        <v>339</v>
      </c>
      <c r="G2" s="44" t="s">
        <v>340</v>
      </c>
      <c r="H2" s="44" t="s">
        <v>341</v>
      </c>
      <c r="I2" s="44" t="s">
        <v>342</v>
      </c>
      <c r="J2" s="47" t="s">
        <v>343</v>
      </c>
      <c r="K2" s="47" t="s">
        <v>344</v>
      </c>
    </row>
    <row r="3" spans="1:11" ht="90" x14ac:dyDescent="0.2">
      <c r="A3" s="44" t="s">
        <v>345</v>
      </c>
      <c r="B3" s="44" t="s">
        <v>346</v>
      </c>
      <c r="C3" s="44" t="s">
        <v>347</v>
      </c>
      <c r="D3" s="44" t="s">
        <v>348</v>
      </c>
      <c r="E3" s="44" t="s">
        <v>349</v>
      </c>
      <c r="F3" s="44" t="s">
        <v>350</v>
      </c>
      <c r="G3" s="44" t="s">
        <v>351</v>
      </c>
      <c r="H3" s="44" t="s">
        <v>352</v>
      </c>
      <c r="I3" s="44" t="s">
        <v>353</v>
      </c>
      <c r="J3" s="47" t="s">
        <v>354</v>
      </c>
      <c r="K3" s="47" t="s">
        <v>355</v>
      </c>
    </row>
    <row r="4" spans="1:11" ht="78.75" x14ac:dyDescent="0.2">
      <c r="A4" s="44" t="s">
        <v>356</v>
      </c>
      <c r="B4" s="44" t="s">
        <v>357</v>
      </c>
      <c r="C4" s="44" t="s">
        <v>358</v>
      </c>
      <c r="D4" s="44" t="s">
        <v>359</v>
      </c>
      <c r="E4" s="44" t="s">
        <v>360</v>
      </c>
      <c r="F4" s="44" t="s">
        <v>361</v>
      </c>
      <c r="G4" s="44" t="s">
        <v>362</v>
      </c>
      <c r="H4" s="44" t="s">
        <v>363</v>
      </c>
      <c r="I4" s="44" t="s">
        <v>364</v>
      </c>
      <c r="J4" s="47"/>
      <c r="K4" s="48"/>
    </row>
    <row r="5" spans="1:11" ht="78.75" x14ac:dyDescent="0.2">
      <c r="A5" s="44" t="s">
        <v>365</v>
      </c>
      <c r="B5" s="44" t="s">
        <v>366</v>
      </c>
      <c r="C5" s="44" t="s">
        <v>367</v>
      </c>
      <c r="F5" s="44" t="s">
        <v>368</v>
      </c>
      <c r="H5" s="44" t="s">
        <v>369</v>
      </c>
      <c r="I5" s="44" t="s">
        <v>370</v>
      </c>
      <c r="J5" s="47"/>
      <c r="K5" s="48"/>
    </row>
    <row r="6" spans="1:11" ht="67.5" x14ac:dyDescent="0.2">
      <c r="A6" s="44" t="s">
        <v>371</v>
      </c>
      <c r="B6" s="44" t="s">
        <v>372</v>
      </c>
      <c r="C6" s="44" t="s">
        <v>373</v>
      </c>
      <c r="I6" s="49" t="s">
        <v>374</v>
      </c>
      <c r="J6" s="47"/>
      <c r="K6" s="48"/>
    </row>
    <row r="7" spans="1:11" ht="22.5" x14ac:dyDescent="0.2">
      <c r="A7" s="44" t="s">
        <v>375</v>
      </c>
      <c r="B7" s="44" t="s">
        <v>376</v>
      </c>
      <c r="C7" s="44" t="s">
        <v>377</v>
      </c>
      <c r="H7" s="44"/>
    </row>
    <row r="8" spans="1:11" ht="33.75" x14ac:dyDescent="0.2">
      <c r="A8" s="44" t="s">
        <v>378</v>
      </c>
      <c r="B8" s="44" t="s">
        <v>379</v>
      </c>
      <c r="C8" s="44" t="s">
        <v>380</v>
      </c>
      <c r="H8" s="44"/>
    </row>
    <row r="9" spans="1:11" ht="33.75" x14ac:dyDescent="0.2">
      <c r="A9" s="44" t="s">
        <v>381</v>
      </c>
      <c r="B9" s="44" t="s">
        <v>382</v>
      </c>
      <c r="C9" s="44" t="s">
        <v>383</v>
      </c>
      <c r="H9" s="44"/>
    </row>
    <row r="10" spans="1:11" ht="22.5" x14ac:dyDescent="0.2">
      <c r="A10" s="44" t="s">
        <v>384</v>
      </c>
      <c r="B10" s="44" t="s">
        <v>385</v>
      </c>
      <c r="C10" s="44" t="s">
        <v>386</v>
      </c>
      <c r="H10" s="44"/>
    </row>
    <row r="11" spans="1:11" ht="22.5" x14ac:dyDescent="0.2">
      <c r="A11" s="44" t="s">
        <v>387</v>
      </c>
      <c r="B11" s="44" t="s">
        <v>388</v>
      </c>
      <c r="C11" s="44" t="s">
        <v>389</v>
      </c>
      <c r="H11" s="44"/>
    </row>
    <row r="12" spans="1:11" ht="33.75" x14ac:dyDescent="0.2">
      <c r="A12" s="44" t="s">
        <v>390</v>
      </c>
      <c r="B12" s="44" t="s">
        <v>391</v>
      </c>
      <c r="C12" s="44" t="s">
        <v>170</v>
      </c>
      <c r="H12" s="44"/>
    </row>
    <row r="13" spans="1:11" ht="22.5" x14ac:dyDescent="0.2">
      <c r="A13" s="44" t="s">
        <v>392</v>
      </c>
      <c r="B13" s="44" t="s">
        <v>393</v>
      </c>
      <c r="C13" s="44"/>
      <c r="H13" s="44"/>
    </row>
    <row r="14" spans="1:11" x14ac:dyDescent="0.2">
      <c r="A14" s="44" t="s">
        <v>394</v>
      </c>
      <c r="B14" s="44" t="s">
        <v>395</v>
      </c>
      <c r="C14" s="44"/>
      <c r="H14" s="44"/>
    </row>
    <row r="15" spans="1:11" ht="22.5" x14ac:dyDescent="0.2">
      <c r="A15" s="44" t="s">
        <v>396</v>
      </c>
      <c r="B15" s="44" t="s">
        <v>397</v>
      </c>
      <c r="C15" s="44"/>
      <c r="H15" s="44"/>
    </row>
    <row r="16" spans="1:11" ht="22.5" x14ac:dyDescent="0.2">
      <c r="A16" s="44" t="s">
        <v>398</v>
      </c>
      <c r="B16" s="44" t="s">
        <v>399</v>
      </c>
      <c r="C16" s="44"/>
      <c r="H16" s="44"/>
    </row>
    <row r="17" spans="1:8" ht="22.5" x14ac:dyDescent="0.2">
      <c r="A17" s="44" t="s">
        <v>400</v>
      </c>
      <c r="B17" s="44" t="s">
        <v>401</v>
      </c>
      <c r="C17" s="44"/>
      <c r="H17" s="44"/>
    </row>
    <row r="18" spans="1:8" ht="22.5" x14ac:dyDescent="0.2">
      <c r="A18" s="44" t="s">
        <v>402</v>
      </c>
      <c r="B18" s="44" t="s">
        <v>403</v>
      </c>
      <c r="C18" s="44"/>
      <c r="H18" s="44"/>
    </row>
    <row r="19" spans="1:8" ht="33.75" x14ac:dyDescent="0.2">
      <c r="A19" s="44" t="s">
        <v>404</v>
      </c>
      <c r="B19" s="44" t="s">
        <v>405</v>
      </c>
      <c r="C19" s="44"/>
      <c r="H19" s="44"/>
    </row>
    <row r="20" spans="1:8" ht="22.5" x14ac:dyDescent="0.2">
      <c r="A20" s="44" t="s">
        <v>406</v>
      </c>
      <c r="B20" s="44" t="s">
        <v>407</v>
      </c>
      <c r="C20" s="44"/>
      <c r="H20" s="44"/>
    </row>
    <row r="21" spans="1:8" ht="22.5" x14ac:dyDescent="0.2">
      <c r="A21" s="44" t="s">
        <v>408</v>
      </c>
      <c r="B21" s="44" t="s">
        <v>409</v>
      </c>
      <c r="C21" s="44"/>
      <c r="H21" s="44"/>
    </row>
    <row r="22" spans="1:8" x14ac:dyDescent="0.2">
      <c r="A22" s="44" t="s">
        <v>410</v>
      </c>
      <c r="B22" s="44" t="s">
        <v>411</v>
      </c>
      <c r="C22" s="44"/>
      <c r="H22" s="44"/>
    </row>
    <row r="23" spans="1:8" x14ac:dyDescent="0.2">
      <c r="A23" s="44" t="s">
        <v>412</v>
      </c>
      <c r="B23" s="44" t="s">
        <v>413</v>
      </c>
      <c r="C23" s="44"/>
      <c r="H23" s="44"/>
    </row>
    <row r="24" spans="1:8" ht="22.5" x14ac:dyDescent="0.2">
      <c r="A24" s="44" t="s">
        <v>414</v>
      </c>
      <c r="B24" s="44" t="s">
        <v>415</v>
      </c>
    </row>
    <row r="25" spans="1:8" x14ac:dyDescent="0.2">
      <c r="A25" s="44" t="s">
        <v>416</v>
      </c>
      <c r="B25" s="44" t="s">
        <v>417</v>
      </c>
      <c r="C25" s="44"/>
    </row>
    <row r="26" spans="1:8" ht="22.5" x14ac:dyDescent="0.2">
      <c r="A26" s="44" t="s">
        <v>418</v>
      </c>
      <c r="B26" s="44" t="s">
        <v>419</v>
      </c>
      <c r="C26" s="44"/>
    </row>
    <row r="27" spans="1:8" ht="22.5" x14ac:dyDescent="0.2">
      <c r="A27" s="44" t="s">
        <v>420</v>
      </c>
      <c r="B27" s="44" t="s">
        <v>421</v>
      </c>
      <c r="C27" s="44"/>
    </row>
    <row r="28" spans="1:8" ht="22.5" x14ac:dyDescent="0.2">
      <c r="A28" s="44" t="s">
        <v>422</v>
      </c>
      <c r="B28" s="44" t="s">
        <v>423</v>
      </c>
      <c r="C28" s="44"/>
    </row>
    <row r="29" spans="1:8" ht="22.5" x14ac:dyDescent="0.2">
      <c r="A29" s="44" t="s">
        <v>424</v>
      </c>
      <c r="B29" s="44" t="s">
        <v>425</v>
      </c>
      <c r="C29" s="44"/>
    </row>
    <row r="30" spans="1:8" ht="22.5" x14ac:dyDescent="0.2">
      <c r="A30" s="44" t="s">
        <v>426</v>
      </c>
      <c r="B30" s="44" t="s">
        <v>427</v>
      </c>
      <c r="C30" s="44"/>
    </row>
    <row r="31" spans="1:8" ht="22.5" x14ac:dyDescent="0.2">
      <c r="A31" s="44" t="s">
        <v>428</v>
      </c>
      <c r="B31" s="44" t="s">
        <v>429</v>
      </c>
    </row>
    <row r="32" spans="1:8" ht="33.75" x14ac:dyDescent="0.2">
      <c r="A32" s="44" t="s">
        <v>430</v>
      </c>
      <c r="B32" s="44" t="s">
        <v>431</v>
      </c>
    </row>
    <row r="33" spans="1:33" ht="22.5" x14ac:dyDescent="0.2">
      <c r="A33" s="44" t="s">
        <v>432</v>
      </c>
      <c r="B33" s="44" t="s">
        <v>433</v>
      </c>
    </row>
    <row r="34" spans="1:33" ht="22.5" x14ac:dyDescent="0.2">
      <c r="A34" s="44" t="s">
        <v>434</v>
      </c>
      <c r="B34" s="44" t="s">
        <v>435</v>
      </c>
    </row>
    <row r="35" spans="1:33" ht="45" x14ac:dyDescent="0.2">
      <c r="A35" s="44" t="s">
        <v>436</v>
      </c>
      <c r="B35" s="50" t="s">
        <v>437</v>
      </c>
      <c r="C35" s="46" t="s">
        <v>438</v>
      </c>
      <c r="D35" s="49">
        <v>1</v>
      </c>
      <c r="E35" s="49" t="s">
        <v>4</v>
      </c>
      <c r="F35" s="49">
        <v>81151600</v>
      </c>
      <c r="G35" s="49" t="s">
        <v>439</v>
      </c>
      <c r="H35" s="49" t="s">
        <v>92</v>
      </c>
      <c r="I35" s="49" t="s">
        <v>92</v>
      </c>
      <c r="J35" s="49">
        <v>5</v>
      </c>
      <c r="K35" s="49" t="s">
        <v>93</v>
      </c>
      <c r="L35" s="46" t="s">
        <v>82</v>
      </c>
      <c r="M35" s="46" t="s">
        <v>56</v>
      </c>
      <c r="N35" s="46">
        <v>131987450</v>
      </c>
      <c r="O35" s="46">
        <v>131987450</v>
      </c>
      <c r="P35" s="46" t="s">
        <v>57</v>
      </c>
      <c r="Q35" s="46" t="s">
        <v>189</v>
      </c>
      <c r="R35" s="46">
        <v>5</v>
      </c>
      <c r="S35" s="46" t="s">
        <v>59</v>
      </c>
      <c r="T35" s="46" t="s">
        <v>440</v>
      </c>
      <c r="U35" s="46" t="s">
        <v>438</v>
      </c>
      <c r="V35" s="46" t="s">
        <v>441</v>
      </c>
      <c r="W35" s="46" t="s">
        <v>442</v>
      </c>
      <c r="X35" s="46" t="s">
        <v>443</v>
      </c>
      <c r="Y35" s="46" t="s">
        <v>444</v>
      </c>
      <c r="Z35" s="46" t="s">
        <v>445</v>
      </c>
      <c r="AA35" s="46" t="s">
        <v>446</v>
      </c>
      <c r="AB35" s="46" t="s">
        <v>447</v>
      </c>
      <c r="AC35" s="46" t="s">
        <v>68</v>
      </c>
      <c r="AD35" s="46" t="s">
        <v>448</v>
      </c>
      <c r="AE35" s="46" t="s">
        <v>449</v>
      </c>
      <c r="AF35" s="46" t="s">
        <v>112</v>
      </c>
      <c r="AG35" s="46" t="s">
        <v>450</v>
      </c>
    </row>
    <row r="36" spans="1:33" ht="45" x14ac:dyDescent="0.2">
      <c r="A36" s="44" t="s">
        <v>451</v>
      </c>
      <c r="B36" s="50" t="s">
        <v>437</v>
      </c>
      <c r="C36" s="46" t="s">
        <v>438</v>
      </c>
      <c r="D36" s="49">
        <v>2</v>
      </c>
      <c r="E36" s="49" t="s">
        <v>4</v>
      </c>
      <c r="F36" s="49">
        <v>81151600</v>
      </c>
      <c r="G36" s="49" t="s">
        <v>452</v>
      </c>
      <c r="H36" s="49" t="s">
        <v>92</v>
      </c>
      <c r="I36" s="49" t="s">
        <v>92</v>
      </c>
      <c r="J36" s="49">
        <v>5</v>
      </c>
      <c r="K36" s="49" t="s">
        <v>93</v>
      </c>
      <c r="L36" s="46" t="s">
        <v>82</v>
      </c>
      <c r="M36" s="46" t="s">
        <v>56</v>
      </c>
      <c r="N36" s="46">
        <v>211179560</v>
      </c>
      <c r="O36" s="46">
        <v>211179560</v>
      </c>
      <c r="P36" s="46" t="s">
        <v>57</v>
      </c>
      <c r="Q36" s="46" t="s">
        <v>189</v>
      </c>
      <c r="R36" s="46">
        <v>8</v>
      </c>
      <c r="S36" s="46" t="s">
        <v>59</v>
      </c>
      <c r="T36" s="46" t="s">
        <v>440</v>
      </c>
      <c r="U36" s="46" t="s">
        <v>438</v>
      </c>
      <c r="V36" s="46" t="s">
        <v>441</v>
      </c>
      <c r="W36" s="46" t="s">
        <v>442</v>
      </c>
      <c r="X36" s="46" t="s">
        <v>443</v>
      </c>
      <c r="Y36" s="46" t="s">
        <v>444</v>
      </c>
      <c r="Z36" s="46" t="s">
        <v>445</v>
      </c>
      <c r="AA36" s="46" t="s">
        <v>446</v>
      </c>
      <c r="AB36" s="46" t="s">
        <v>447</v>
      </c>
      <c r="AC36" s="46" t="s">
        <v>68</v>
      </c>
      <c r="AD36" s="46" t="s">
        <v>448</v>
      </c>
      <c r="AE36" s="46" t="s">
        <v>449</v>
      </c>
      <c r="AF36" s="46" t="s">
        <v>112</v>
      </c>
      <c r="AG36" s="46" t="s">
        <v>453</v>
      </c>
    </row>
    <row r="37" spans="1:33" ht="45" x14ac:dyDescent="0.2">
      <c r="A37" s="44" t="s">
        <v>454</v>
      </c>
      <c r="B37" s="50" t="s">
        <v>437</v>
      </c>
      <c r="C37" s="46" t="s">
        <v>438</v>
      </c>
      <c r="D37" s="49">
        <v>3</v>
      </c>
      <c r="E37" s="49" t="s">
        <v>4</v>
      </c>
      <c r="F37" s="49">
        <v>81151600</v>
      </c>
      <c r="G37" s="49" t="s">
        <v>455</v>
      </c>
      <c r="H37" s="49" t="s">
        <v>92</v>
      </c>
      <c r="I37" s="49" t="s">
        <v>92</v>
      </c>
      <c r="J37" s="49">
        <v>5</v>
      </c>
      <c r="K37" s="49" t="s">
        <v>93</v>
      </c>
      <c r="L37" s="46" t="s">
        <v>82</v>
      </c>
      <c r="M37" s="46" t="s">
        <v>56</v>
      </c>
      <c r="N37" s="46">
        <v>61084430</v>
      </c>
      <c r="O37" s="46">
        <v>61084430</v>
      </c>
      <c r="P37" s="46" t="s">
        <v>57</v>
      </c>
      <c r="Q37" s="46" t="s">
        <v>189</v>
      </c>
      <c r="R37" s="46">
        <v>2</v>
      </c>
      <c r="S37" s="46" t="s">
        <v>59</v>
      </c>
      <c r="T37" s="46" t="s">
        <v>440</v>
      </c>
      <c r="U37" s="46" t="s">
        <v>438</v>
      </c>
      <c r="V37" s="46" t="s">
        <v>441</v>
      </c>
      <c r="W37" s="46" t="s">
        <v>442</v>
      </c>
      <c r="X37" s="46" t="s">
        <v>443</v>
      </c>
      <c r="Y37" s="46" t="s">
        <v>444</v>
      </c>
      <c r="Z37" s="46" t="s">
        <v>445</v>
      </c>
      <c r="AA37" s="46" t="s">
        <v>446</v>
      </c>
      <c r="AB37" s="46" t="s">
        <v>447</v>
      </c>
      <c r="AC37" s="46" t="s">
        <v>68</v>
      </c>
      <c r="AD37" s="46" t="s">
        <v>448</v>
      </c>
      <c r="AE37" s="46" t="s">
        <v>449</v>
      </c>
      <c r="AF37" s="46" t="s">
        <v>112</v>
      </c>
      <c r="AG37" s="46" t="s">
        <v>456</v>
      </c>
    </row>
    <row r="38" spans="1:33" ht="36" x14ac:dyDescent="0.2">
      <c r="A38" s="44" t="s">
        <v>457</v>
      </c>
      <c r="B38" s="50" t="s">
        <v>437</v>
      </c>
      <c r="C38" s="46" t="s">
        <v>438</v>
      </c>
      <c r="D38" s="49">
        <v>4</v>
      </c>
      <c r="E38" s="49" t="s">
        <v>4</v>
      </c>
      <c r="F38" s="49">
        <v>81151600</v>
      </c>
      <c r="G38" s="49" t="s">
        <v>458</v>
      </c>
      <c r="H38" s="49" t="s">
        <v>92</v>
      </c>
      <c r="I38" s="49" t="s">
        <v>92</v>
      </c>
      <c r="J38" s="49">
        <v>5</v>
      </c>
      <c r="K38" s="49" t="s">
        <v>93</v>
      </c>
      <c r="L38" s="46" t="s">
        <v>82</v>
      </c>
      <c r="M38" s="46" t="s">
        <v>56</v>
      </c>
      <c r="N38" s="46">
        <v>91626645</v>
      </c>
      <c r="O38" s="46">
        <v>91626645</v>
      </c>
      <c r="P38" s="46" t="s">
        <v>57</v>
      </c>
      <c r="Q38" s="46" t="s">
        <v>189</v>
      </c>
      <c r="R38" s="46">
        <v>3</v>
      </c>
      <c r="S38" s="46" t="s">
        <v>59</v>
      </c>
      <c r="T38" s="46" t="s">
        <v>440</v>
      </c>
      <c r="U38" s="46" t="s">
        <v>438</v>
      </c>
      <c r="V38" s="46" t="s">
        <v>441</v>
      </c>
      <c r="W38" s="46" t="s">
        <v>442</v>
      </c>
      <c r="X38" s="46" t="s">
        <v>443</v>
      </c>
      <c r="Y38" s="46" t="s">
        <v>459</v>
      </c>
      <c r="Z38" s="46" t="s">
        <v>460</v>
      </c>
      <c r="AA38" s="46" t="s">
        <v>461</v>
      </c>
      <c r="AB38" s="46" t="s">
        <v>462</v>
      </c>
      <c r="AC38" s="46" t="s">
        <v>68</v>
      </c>
      <c r="AD38" s="46" t="s">
        <v>448</v>
      </c>
      <c r="AE38" s="46" t="s">
        <v>449</v>
      </c>
      <c r="AF38" s="46" t="s">
        <v>112</v>
      </c>
      <c r="AG38" s="46" t="s">
        <v>463</v>
      </c>
    </row>
    <row r="39" spans="1:33" ht="36" x14ac:dyDescent="0.2">
      <c r="A39" s="44" t="s">
        <v>464</v>
      </c>
      <c r="B39" s="50" t="s">
        <v>437</v>
      </c>
      <c r="C39" s="46" t="s">
        <v>438</v>
      </c>
      <c r="D39" s="49">
        <v>5</v>
      </c>
      <c r="E39" s="49" t="s">
        <v>4</v>
      </c>
      <c r="F39" s="49">
        <v>81151600</v>
      </c>
      <c r="G39" s="49" t="s">
        <v>465</v>
      </c>
      <c r="H39" s="49" t="s">
        <v>92</v>
      </c>
      <c r="I39" s="49" t="s">
        <v>92</v>
      </c>
      <c r="J39" s="49">
        <v>5</v>
      </c>
      <c r="K39" s="49" t="s">
        <v>93</v>
      </c>
      <c r="L39" s="46" t="s">
        <v>82</v>
      </c>
      <c r="M39" s="46" t="s">
        <v>56</v>
      </c>
      <c r="N39" s="46">
        <v>135695130</v>
      </c>
      <c r="O39" s="46">
        <v>135695130</v>
      </c>
      <c r="P39" s="46" t="s">
        <v>57</v>
      </c>
      <c r="Q39" s="46" t="s">
        <v>189</v>
      </c>
      <c r="R39" s="46">
        <v>6</v>
      </c>
      <c r="S39" s="46" t="s">
        <v>59</v>
      </c>
      <c r="T39" s="46" t="s">
        <v>440</v>
      </c>
      <c r="U39" s="46" t="s">
        <v>438</v>
      </c>
      <c r="V39" s="46" t="s">
        <v>441</v>
      </c>
      <c r="W39" s="46" t="s">
        <v>442</v>
      </c>
      <c r="X39" s="46" t="s">
        <v>443</v>
      </c>
      <c r="Y39" s="46" t="s">
        <v>459</v>
      </c>
      <c r="Z39" s="46" t="s">
        <v>460</v>
      </c>
      <c r="AA39" s="46" t="s">
        <v>461</v>
      </c>
      <c r="AB39" s="46" t="s">
        <v>462</v>
      </c>
      <c r="AC39" s="46" t="s">
        <v>68</v>
      </c>
      <c r="AD39" s="46" t="s">
        <v>448</v>
      </c>
      <c r="AE39" s="46" t="s">
        <v>449</v>
      </c>
      <c r="AF39" s="46" t="s">
        <v>112</v>
      </c>
      <c r="AG39" s="46" t="s">
        <v>463</v>
      </c>
    </row>
    <row r="40" spans="1:33" ht="56.25" x14ac:dyDescent="0.2">
      <c r="A40" s="44" t="s">
        <v>466</v>
      </c>
      <c r="B40" s="50" t="s">
        <v>437</v>
      </c>
      <c r="C40" s="46" t="s">
        <v>438</v>
      </c>
      <c r="D40" s="49">
        <v>6</v>
      </c>
      <c r="E40" s="49" t="s">
        <v>4</v>
      </c>
      <c r="F40" s="49">
        <v>81151600</v>
      </c>
      <c r="G40" s="49" t="s">
        <v>467</v>
      </c>
      <c r="H40" s="49" t="s">
        <v>92</v>
      </c>
      <c r="I40" s="49" t="s">
        <v>92</v>
      </c>
      <c r="J40" s="49">
        <v>5</v>
      </c>
      <c r="K40" s="49" t="s">
        <v>93</v>
      </c>
      <c r="L40" s="46" t="s">
        <v>82</v>
      </c>
      <c r="M40" s="46" t="s">
        <v>56</v>
      </c>
      <c r="N40" s="46">
        <v>96548150</v>
      </c>
      <c r="O40" s="46">
        <v>96548150</v>
      </c>
      <c r="P40" s="46" t="s">
        <v>57</v>
      </c>
      <c r="Q40" s="46" t="s">
        <v>189</v>
      </c>
      <c r="R40" s="46">
        <v>5</v>
      </c>
      <c r="S40" s="46" t="s">
        <v>59</v>
      </c>
      <c r="T40" s="46" t="s">
        <v>440</v>
      </c>
      <c r="U40" s="46" t="s">
        <v>438</v>
      </c>
      <c r="V40" s="46" t="s">
        <v>441</v>
      </c>
      <c r="W40" s="46" t="s">
        <v>442</v>
      </c>
      <c r="X40" s="46" t="s">
        <v>443</v>
      </c>
      <c r="Y40" s="46" t="s">
        <v>459</v>
      </c>
      <c r="Z40" s="46" t="s">
        <v>460</v>
      </c>
      <c r="AA40" s="46" t="s">
        <v>461</v>
      </c>
      <c r="AB40" s="46" t="s">
        <v>462</v>
      </c>
      <c r="AC40" s="46" t="s">
        <v>68</v>
      </c>
      <c r="AD40" s="46" t="s">
        <v>448</v>
      </c>
      <c r="AE40" s="46" t="s">
        <v>449</v>
      </c>
      <c r="AF40" s="46" t="s">
        <v>112</v>
      </c>
      <c r="AG40" s="46" t="s">
        <v>468</v>
      </c>
    </row>
    <row r="41" spans="1:33" ht="45" x14ac:dyDescent="0.2">
      <c r="A41" s="44" t="s">
        <v>469</v>
      </c>
      <c r="B41" s="50" t="s">
        <v>437</v>
      </c>
      <c r="C41" s="46" t="s">
        <v>438</v>
      </c>
      <c r="D41" s="49">
        <v>7</v>
      </c>
      <c r="E41" s="49" t="s">
        <v>4</v>
      </c>
      <c r="F41" s="49">
        <v>81151600</v>
      </c>
      <c r="G41" s="49" t="s">
        <v>470</v>
      </c>
      <c r="H41" s="49" t="s">
        <v>92</v>
      </c>
      <c r="I41" s="49" t="s">
        <v>92</v>
      </c>
      <c r="J41" s="49">
        <v>5</v>
      </c>
      <c r="K41" s="49" t="s">
        <v>93</v>
      </c>
      <c r="L41" s="46" t="s">
        <v>82</v>
      </c>
      <c r="M41" s="46" t="s">
        <v>56</v>
      </c>
      <c r="N41" s="46">
        <v>64000000</v>
      </c>
      <c r="O41" s="46">
        <v>64000000</v>
      </c>
      <c r="P41" s="46" t="s">
        <v>57</v>
      </c>
      <c r="Q41" s="46" t="s">
        <v>189</v>
      </c>
      <c r="R41" s="46">
        <v>4</v>
      </c>
      <c r="S41" s="46" t="s">
        <v>59</v>
      </c>
      <c r="T41" s="46" t="s">
        <v>440</v>
      </c>
      <c r="U41" s="46" t="s">
        <v>438</v>
      </c>
      <c r="V41" s="46" t="s">
        <v>441</v>
      </c>
      <c r="W41" s="46" t="s">
        <v>442</v>
      </c>
      <c r="X41" s="46" t="s">
        <v>443</v>
      </c>
      <c r="Y41" s="46" t="s">
        <v>459</v>
      </c>
      <c r="Z41" s="46" t="s">
        <v>460</v>
      </c>
      <c r="AA41" s="46" t="s">
        <v>461</v>
      </c>
      <c r="AB41" s="46" t="s">
        <v>462</v>
      </c>
      <c r="AC41" s="46" t="s">
        <v>68</v>
      </c>
      <c r="AD41" s="46" t="s">
        <v>448</v>
      </c>
      <c r="AE41" s="46" t="s">
        <v>449</v>
      </c>
      <c r="AF41" s="46" t="s">
        <v>112</v>
      </c>
      <c r="AG41" s="46" t="s">
        <v>468</v>
      </c>
    </row>
    <row r="42" spans="1:33" ht="36" x14ac:dyDescent="0.2">
      <c r="A42" s="44" t="s">
        <v>471</v>
      </c>
      <c r="B42" s="50" t="s">
        <v>437</v>
      </c>
      <c r="C42" s="46" t="s">
        <v>438</v>
      </c>
      <c r="D42" s="49">
        <v>8</v>
      </c>
      <c r="E42" s="49" t="s">
        <v>4</v>
      </c>
      <c r="F42" s="49">
        <v>81141500</v>
      </c>
      <c r="G42" s="49" t="s">
        <v>472</v>
      </c>
      <c r="H42" s="49" t="s">
        <v>92</v>
      </c>
      <c r="I42" s="49" t="s">
        <v>92</v>
      </c>
      <c r="J42" s="49">
        <v>5</v>
      </c>
      <c r="K42" s="49" t="s">
        <v>93</v>
      </c>
      <c r="L42" s="46" t="s">
        <v>82</v>
      </c>
      <c r="M42" s="46" t="s">
        <v>56</v>
      </c>
      <c r="N42" s="46">
        <v>80100890</v>
      </c>
      <c r="O42" s="46">
        <v>80100890</v>
      </c>
      <c r="P42" s="46" t="s">
        <v>57</v>
      </c>
      <c r="Q42" s="46" t="s">
        <v>189</v>
      </c>
      <c r="R42" s="46">
        <v>2</v>
      </c>
      <c r="S42" s="46" t="s">
        <v>59</v>
      </c>
      <c r="T42" s="46" t="s">
        <v>440</v>
      </c>
      <c r="U42" s="46" t="s">
        <v>438</v>
      </c>
      <c r="V42" s="46" t="s">
        <v>441</v>
      </c>
      <c r="W42" s="46" t="s">
        <v>442</v>
      </c>
      <c r="X42" s="46" t="s">
        <v>443</v>
      </c>
      <c r="Y42" s="46" t="s">
        <v>459</v>
      </c>
      <c r="Z42" s="46" t="s">
        <v>460</v>
      </c>
      <c r="AA42" s="46" t="s">
        <v>461</v>
      </c>
      <c r="AB42" s="46" t="s">
        <v>462</v>
      </c>
      <c r="AC42" s="46" t="s">
        <v>68</v>
      </c>
      <c r="AD42" s="46" t="s">
        <v>448</v>
      </c>
      <c r="AE42" s="46" t="s">
        <v>449</v>
      </c>
      <c r="AF42" s="46" t="s">
        <v>112</v>
      </c>
      <c r="AG42" s="46" t="s">
        <v>473</v>
      </c>
    </row>
    <row r="43" spans="1:33" ht="45" x14ac:dyDescent="0.2">
      <c r="A43" s="44" t="s">
        <v>474</v>
      </c>
      <c r="B43" s="50" t="s">
        <v>437</v>
      </c>
      <c r="C43" s="46" t="s">
        <v>438</v>
      </c>
      <c r="D43" s="49">
        <v>9</v>
      </c>
      <c r="E43" s="49" t="s">
        <v>4</v>
      </c>
      <c r="F43" s="49">
        <v>81151600</v>
      </c>
      <c r="G43" s="49" t="s">
        <v>475</v>
      </c>
      <c r="H43" s="49" t="s">
        <v>92</v>
      </c>
      <c r="I43" s="49" t="s">
        <v>92</v>
      </c>
      <c r="J43" s="49">
        <v>5</v>
      </c>
      <c r="K43" s="49" t="s">
        <v>93</v>
      </c>
      <c r="L43" s="46" t="s">
        <v>82</v>
      </c>
      <c r="M43" s="46" t="s">
        <v>56</v>
      </c>
      <c r="N43" s="46">
        <v>131987225</v>
      </c>
      <c r="O43" s="46">
        <v>131987225</v>
      </c>
      <c r="P43" s="46" t="s">
        <v>57</v>
      </c>
      <c r="Q43" s="46" t="s">
        <v>189</v>
      </c>
      <c r="R43" s="46">
        <v>5</v>
      </c>
      <c r="S43" s="46" t="s">
        <v>59</v>
      </c>
      <c r="T43" s="46" t="s">
        <v>440</v>
      </c>
      <c r="U43" s="46" t="s">
        <v>438</v>
      </c>
      <c r="V43" s="46" t="s">
        <v>441</v>
      </c>
      <c r="W43" s="46" t="s">
        <v>442</v>
      </c>
      <c r="X43" s="46" t="s">
        <v>443</v>
      </c>
      <c r="Y43" s="46" t="s">
        <v>459</v>
      </c>
      <c r="Z43" s="46" t="s">
        <v>460</v>
      </c>
      <c r="AA43" s="46" t="s">
        <v>461</v>
      </c>
      <c r="AB43" s="46" t="s">
        <v>462</v>
      </c>
      <c r="AC43" s="46" t="s">
        <v>68</v>
      </c>
      <c r="AD43" s="46" t="s">
        <v>448</v>
      </c>
      <c r="AE43" s="46" t="s">
        <v>449</v>
      </c>
      <c r="AF43" s="46" t="s">
        <v>112</v>
      </c>
      <c r="AG43" s="46" t="s">
        <v>476</v>
      </c>
    </row>
    <row r="44" spans="1:33" ht="45" x14ac:dyDescent="0.2">
      <c r="A44" s="44" t="s">
        <v>477</v>
      </c>
      <c r="B44" s="50" t="s">
        <v>437</v>
      </c>
      <c r="C44" s="46" t="s">
        <v>438</v>
      </c>
      <c r="D44" s="49">
        <v>10</v>
      </c>
      <c r="E44" s="49" t="s">
        <v>4</v>
      </c>
      <c r="F44" s="49">
        <v>81151600</v>
      </c>
      <c r="G44" s="49" t="s">
        <v>478</v>
      </c>
      <c r="H44" s="49" t="s">
        <v>92</v>
      </c>
      <c r="I44" s="49" t="s">
        <v>92</v>
      </c>
      <c r="J44" s="49">
        <v>5</v>
      </c>
      <c r="K44" s="49" t="s">
        <v>93</v>
      </c>
      <c r="L44" s="46" t="s">
        <v>82</v>
      </c>
      <c r="M44" s="46" t="s">
        <v>56</v>
      </c>
      <c r="N44" s="46">
        <v>67847565</v>
      </c>
      <c r="O44" s="46">
        <v>67847565</v>
      </c>
      <c r="P44" s="46" t="s">
        <v>57</v>
      </c>
      <c r="Q44" s="46" t="s">
        <v>189</v>
      </c>
      <c r="R44" s="46">
        <v>3</v>
      </c>
      <c r="S44" s="46" t="s">
        <v>59</v>
      </c>
      <c r="T44" s="46" t="s">
        <v>440</v>
      </c>
      <c r="U44" s="46" t="s">
        <v>438</v>
      </c>
      <c r="V44" s="46" t="s">
        <v>441</v>
      </c>
      <c r="W44" s="46" t="s">
        <v>442</v>
      </c>
      <c r="X44" s="46" t="s">
        <v>443</v>
      </c>
      <c r="Y44" s="46" t="s">
        <v>459</v>
      </c>
      <c r="Z44" s="46" t="s">
        <v>460</v>
      </c>
      <c r="AA44" s="46" t="s">
        <v>461</v>
      </c>
      <c r="AB44" s="46" t="s">
        <v>462</v>
      </c>
      <c r="AC44" s="46" t="s">
        <v>68</v>
      </c>
      <c r="AD44" s="46" t="s">
        <v>448</v>
      </c>
      <c r="AE44" s="46" t="s">
        <v>449</v>
      </c>
      <c r="AF44" s="46" t="s">
        <v>112</v>
      </c>
      <c r="AG44" s="46" t="s">
        <v>476</v>
      </c>
    </row>
    <row r="45" spans="1:33" ht="45" x14ac:dyDescent="0.2">
      <c r="A45" s="44" t="s">
        <v>479</v>
      </c>
      <c r="B45" s="50" t="s">
        <v>437</v>
      </c>
      <c r="C45" s="46" t="s">
        <v>438</v>
      </c>
      <c r="D45" s="49">
        <v>11</v>
      </c>
      <c r="E45" s="49" t="s">
        <v>4</v>
      </c>
      <c r="F45" s="49">
        <v>81151600</v>
      </c>
      <c r="G45" s="49" t="s">
        <v>480</v>
      </c>
      <c r="H45" s="49" t="s">
        <v>92</v>
      </c>
      <c r="I45" s="49" t="s">
        <v>92</v>
      </c>
      <c r="J45" s="49">
        <v>5</v>
      </c>
      <c r="K45" s="49" t="s">
        <v>93</v>
      </c>
      <c r="L45" s="46" t="s">
        <v>82</v>
      </c>
      <c r="M45" s="46" t="s">
        <v>56</v>
      </c>
      <c r="N45" s="46">
        <v>115857780</v>
      </c>
      <c r="O45" s="46">
        <v>115857780</v>
      </c>
      <c r="P45" s="46" t="s">
        <v>57</v>
      </c>
      <c r="Q45" s="46" t="s">
        <v>189</v>
      </c>
      <c r="R45" s="46">
        <v>6</v>
      </c>
      <c r="S45" s="46" t="s">
        <v>59</v>
      </c>
      <c r="T45" s="46" t="s">
        <v>440</v>
      </c>
      <c r="U45" s="46" t="s">
        <v>438</v>
      </c>
      <c r="V45" s="46" t="s">
        <v>441</v>
      </c>
      <c r="W45" s="46" t="s">
        <v>442</v>
      </c>
      <c r="X45" s="46" t="s">
        <v>443</v>
      </c>
      <c r="Y45" s="46" t="s">
        <v>459</v>
      </c>
      <c r="Z45" s="46" t="s">
        <v>460</v>
      </c>
      <c r="AA45" s="46" t="s">
        <v>461</v>
      </c>
      <c r="AB45" s="46" t="s">
        <v>462</v>
      </c>
      <c r="AC45" s="46" t="s">
        <v>68</v>
      </c>
      <c r="AD45" s="46" t="s">
        <v>448</v>
      </c>
      <c r="AE45" s="46" t="s">
        <v>449</v>
      </c>
      <c r="AF45" s="46" t="s">
        <v>112</v>
      </c>
      <c r="AG45" s="46" t="s">
        <v>476</v>
      </c>
    </row>
    <row r="46" spans="1:33" ht="36" x14ac:dyDescent="0.2">
      <c r="A46" s="44" t="s">
        <v>481</v>
      </c>
      <c r="B46" s="50" t="s">
        <v>437</v>
      </c>
      <c r="C46" s="46" t="s">
        <v>438</v>
      </c>
      <c r="D46" s="49">
        <v>12</v>
      </c>
      <c r="E46" s="49" t="s">
        <v>4</v>
      </c>
      <c r="F46" s="49">
        <v>81151600</v>
      </c>
      <c r="G46" s="49" t="s">
        <v>482</v>
      </c>
      <c r="H46" s="49" t="s">
        <v>92</v>
      </c>
      <c r="I46" s="49" t="s">
        <v>92</v>
      </c>
      <c r="J46" s="49">
        <v>5</v>
      </c>
      <c r="K46" s="49" t="s">
        <v>93</v>
      </c>
      <c r="L46" s="46" t="s">
        <v>82</v>
      </c>
      <c r="M46" s="46" t="s">
        <v>56</v>
      </c>
      <c r="N46" s="46">
        <v>40050445</v>
      </c>
      <c r="O46" s="46">
        <v>40050445</v>
      </c>
      <c r="P46" s="46" t="s">
        <v>57</v>
      </c>
      <c r="Q46" s="46" t="s">
        <v>189</v>
      </c>
      <c r="R46" s="46">
        <v>1</v>
      </c>
      <c r="S46" s="46" t="s">
        <v>59</v>
      </c>
      <c r="T46" s="46" t="s">
        <v>440</v>
      </c>
      <c r="U46" s="46" t="s">
        <v>438</v>
      </c>
      <c r="V46" s="46" t="s">
        <v>441</v>
      </c>
      <c r="W46" s="46" t="s">
        <v>442</v>
      </c>
      <c r="X46" s="46" t="s">
        <v>443</v>
      </c>
      <c r="Y46" s="46" t="s">
        <v>459</v>
      </c>
      <c r="Z46" s="46" t="s">
        <v>460</v>
      </c>
      <c r="AA46" s="46" t="s">
        <v>461</v>
      </c>
      <c r="AB46" s="46" t="s">
        <v>462</v>
      </c>
      <c r="AC46" s="46" t="s">
        <v>68</v>
      </c>
      <c r="AD46" s="46" t="s">
        <v>448</v>
      </c>
      <c r="AE46" s="46" t="s">
        <v>449</v>
      </c>
      <c r="AF46" s="46" t="s">
        <v>112</v>
      </c>
      <c r="AG46" s="46" t="s">
        <v>473</v>
      </c>
    </row>
    <row r="47" spans="1:33" ht="36" x14ac:dyDescent="0.2">
      <c r="A47" s="44" t="s">
        <v>483</v>
      </c>
      <c r="B47" s="50" t="s">
        <v>437</v>
      </c>
      <c r="C47" s="46" t="s">
        <v>438</v>
      </c>
      <c r="D47" s="49">
        <v>13</v>
      </c>
      <c r="E47" s="49" t="s">
        <v>4</v>
      </c>
      <c r="F47" s="49">
        <v>81151600</v>
      </c>
      <c r="G47" s="49" t="s">
        <v>484</v>
      </c>
      <c r="H47" s="49" t="s">
        <v>92</v>
      </c>
      <c r="I47" s="49" t="s">
        <v>92</v>
      </c>
      <c r="J47" s="49">
        <v>5</v>
      </c>
      <c r="K47" s="49" t="s">
        <v>93</v>
      </c>
      <c r="L47" s="46" t="s">
        <v>82</v>
      </c>
      <c r="M47" s="46" t="s">
        <v>56</v>
      </c>
      <c r="N47" s="46">
        <v>61084430</v>
      </c>
      <c r="O47" s="46">
        <v>61084430</v>
      </c>
      <c r="P47" s="46" t="s">
        <v>57</v>
      </c>
      <c r="Q47" s="46" t="s">
        <v>189</v>
      </c>
      <c r="R47" s="46">
        <v>2</v>
      </c>
      <c r="S47" s="46" t="s">
        <v>59</v>
      </c>
      <c r="T47" s="46" t="s">
        <v>440</v>
      </c>
      <c r="U47" s="46" t="s">
        <v>438</v>
      </c>
      <c r="V47" s="46" t="s">
        <v>441</v>
      </c>
      <c r="W47" s="46" t="s">
        <v>442</v>
      </c>
      <c r="X47" s="46" t="s">
        <v>443</v>
      </c>
      <c r="Y47" s="46" t="s">
        <v>459</v>
      </c>
      <c r="Z47" s="46" t="s">
        <v>460</v>
      </c>
      <c r="AA47" s="46" t="s">
        <v>461</v>
      </c>
      <c r="AB47" s="46" t="s">
        <v>462</v>
      </c>
      <c r="AC47" s="46" t="s">
        <v>68</v>
      </c>
      <c r="AD47" s="46" t="s">
        <v>448</v>
      </c>
      <c r="AE47" s="46" t="s">
        <v>449</v>
      </c>
      <c r="AF47" s="46" t="s">
        <v>112</v>
      </c>
      <c r="AG47" s="46" t="s">
        <v>485</v>
      </c>
    </row>
    <row r="48" spans="1:33" ht="36" x14ac:dyDescent="0.2">
      <c r="A48" s="44" t="s">
        <v>486</v>
      </c>
      <c r="B48" s="50" t="s">
        <v>437</v>
      </c>
      <c r="C48" s="46" t="s">
        <v>438</v>
      </c>
      <c r="D48" s="49">
        <v>14</v>
      </c>
      <c r="E48" s="49" t="s">
        <v>4</v>
      </c>
      <c r="F48" s="49">
        <v>81141500</v>
      </c>
      <c r="G48" s="49" t="s">
        <v>487</v>
      </c>
      <c r="H48" s="49" t="s">
        <v>92</v>
      </c>
      <c r="I48" s="49" t="s">
        <v>92</v>
      </c>
      <c r="J48" s="49">
        <v>5</v>
      </c>
      <c r="K48" s="49" t="s">
        <v>93</v>
      </c>
      <c r="L48" s="46" t="s">
        <v>82</v>
      </c>
      <c r="M48" s="46" t="s">
        <v>56</v>
      </c>
      <c r="N48" s="46">
        <v>35452385</v>
      </c>
      <c r="O48" s="46">
        <v>35452385</v>
      </c>
      <c r="P48" s="46" t="s">
        <v>57</v>
      </c>
      <c r="Q48" s="46" t="s">
        <v>189</v>
      </c>
      <c r="R48" s="46">
        <v>1</v>
      </c>
      <c r="S48" s="46" t="s">
        <v>59</v>
      </c>
      <c r="T48" s="46" t="s">
        <v>440</v>
      </c>
      <c r="U48" s="46" t="s">
        <v>438</v>
      </c>
      <c r="V48" s="46" t="s">
        <v>441</v>
      </c>
      <c r="W48" s="46" t="s">
        <v>442</v>
      </c>
      <c r="X48" s="46" t="s">
        <v>443</v>
      </c>
      <c r="Y48" s="46" t="s">
        <v>459</v>
      </c>
      <c r="Z48" s="46" t="s">
        <v>460</v>
      </c>
      <c r="AA48" s="46" t="s">
        <v>461</v>
      </c>
      <c r="AB48" s="46" t="s">
        <v>462</v>
      </c>
      <c r="AC48" s="46" t="s">
        <v>68</v>
      </c>
      <c r="AD48" s="46" t="s">
        <v>448</v>
      </c>
      <c r="AE48" s="46" t="s">
        <v>449</v>
      </c>
      <c r="AF48" s="46" t="s">
        <v>112</v>
      </c>
      <c r="AG48" s="46" t="s">
        <v>485</v>
      </c>
    </row>
    <row r="49" spans="1:33" ht="36" x14ac:dyDescent="0.2">
      <c r="A49" s="44" t="s">
        <v>488</v>
      </c>
      <c r="B49" s="50" t="s">
        <v>437</v>
      </c>
      <c r="C49" s="46" t="s">
        <v>438</v>
      </c>
      <c r="D49" s="49">
        <v>15</v>
      </c>
      <c r="E49" s="49" t="s">
        <v>4</v>
      </c>
      <c r="F49" s="49">
        <v>81151600</v>
      </c>
      <c r="G49" s="49" t="s">
        <v>489</v>
      </c>
      <c r="H49" s="49" t="s">
        <v>92</v>
      </c>
      <c r="I49" s="49" t="s">
        <v>92</v>
      </c>
      <c r="J49" s="49">
        <v>5</v>
      </c>
      <c r="K49" s="49" t="s">
        <v>93</v>
      </c>
      <c r="L49" s="46" t="s">
        <v>82</v>
      </c>
      <c r="M49" s="46" t="s">
        <v>56</v>
      </c>
      <c r="N49" s="46">
        <v>183253290</v>
      </c>
      <c r="O49" s="46">
        <v>183253290</v>
      </c>
      <c r="P49" s="46" t="s">
        <v>57</v>
      </c>
      <c r="Q49" s="46" t="s">
        <v>189</v>
      </c>
      <c r="R49" s="46">
        <v>6</v>
      </c>
      <c r="S49" s="46" t="s">
        <v>59</v>
      </c>
      <c r="T49" s="46" t="s">
        <v>440</v>
      </c>
      <c r="U49" s="46" t="s">
        <v>438</v>
      </c>
      <c r="V49" s="46" t="s">
        <v>441</v>
      </c>
      <c r="W49" s="46" t="s">
        <v>442</v>
      </c>
      <c r="X49" s="46" t="s">
        <v>443</v>
      </c>
      <c r="Y49" s="46" t="s">
        <v>459</v>
      </c>
      <c r="Z49" s="46" t="s">
        <v>460</v>
      </c>
      <c r="AA49" s="46" t="s">
        <v>461</v>
      </c>
      <c r="AB49" s="46" t="s">
        <v>462</v>
      </c>
      <c r="AC49" s="46" t="s">
        <v>68</v>
      </c>
      <c r="AD49" s="46" t="s">
        <v>448</v>
      </c>
      <c r="AE49" s="46" t="s">
        <v>449</v>
      </c>
      <c r="AF49" s="46" t="s">
        <v>112</v>
      </c>
      <c r="AG49" s="46" t="s">
        <v>485</v>
      </c>
    </row>
    <row r="50" spans="1:33" ht="45" x14ac:dyDescent="0.2">
      <c r="A50" s="44" t="s">
        <v>490</v>
      </c>
      <c r="B50" s="50" t="s">
        <v>437</v>
      </c>
      <c r="C50" s="46" t="s">
        <v>438</v>
      </c>
      <c r="D50" s="49">
        <v>16</v>
      </c>
      <c r="E50" s="49" t="s">
        <v>4</v>
      </c>
      <c r="F50" s="49">
        <v>81151600</v>
      </c>
      <c r="G50" s="49" t="s">
        <v>491</v>
      </c>
      <c r="H50" s="49" t="s">
        <v>92</v>
      </c>
      <c r="I50" s="49" t="s">
        <v>92</v>
      </c>
      <c r="J50" s="49">
        <v>5</v>
      </c>
      <c r="K50" s="49" t="s">
        <v>93</v>
      </c>
      <c r="L50" s="46" t="s">
        <v>82</v>
      </c>
      <c r="M50" s="46" t="s">
        <v>56</v>
      </c>
      <c r="N50" s="46">
        <v>35452385</v>
      </c>
      <c r="O50" s="46">
        <v>35452385</v>
      </c>
      <c r="P50" s="46" t="s">
        <v>57</v>
      </c>
      <c r="Q50" s="46" t="s">
        <v>189</v>
      </c>
      <c r="R50" s="46">
        <v>1</v>
      </c>
      <c r="S50" s="46" t="s">
        <v>59</v>
      </c>
      <c r="T50" s="46" t="s">
        <v>440</v>
      </c>
      <c r="U50" s="46" t="s">
        <v>438</v>
      </c>
      <c r="V50" s="46" t="s">
        <v>441</v>
      </c>
      <c r="W50" s="46" t="s">
        <v>442</v>
      </c>
      <c r="X50" s="46" t="s">
        <v>443</v>
      </c>
      <c r="Y50" s="46" t="s">
        <v>459</v>
      </c>
      <c r="Z50" s="46" t="s">
        <v>460</v>
      </c>
      <c r="AA50" s="46" t="s">
        <v>461</v>
      </c>
      <c r="AB50" s="46" t="s">
        <v>462</v>
      </c>
      <c r="AC50" s="46" t="s">
        <v>68</v>
      </c>
      <c r="AD50" s="46" t="s">
        <v>448</v>
      </c>
      <c r="AE50" s="46" t="s">
        <v>449</v>
      </c>
      <c r="AF50" s="46" t="s">
        <v>112</v>
      </c>
      <c r="AG50" s="46" t="s">
        <v>463</v>
      </c>
    </row>
    <row r="51" spans="1:33" ht="45" x14ac:dyDescent="0.2">
      <c r="A51" s="44" t="s">
        <v>492</v>
      </c>
      <c r="B51" s="50" t="s">
        <v>437</v>
      </c>
      <c r="C51" s="46" t="s">
        <v>438</v>
      </c>
      <c r="D51" s="49">
        <v>17</v>
      </c>
      <c r="E51" s="49" t="s">
        <v>4</v>
      </c>
      <c r="F51" s="49">
        <v>81151600</v>
      </c>
      <c r="G51" s="49" t="s">
        <v>493</v>
      </c>
      <c r="H51" s="49" t="s">
        <v>92</v>
      </c>
      <c r="I51" s="49" t="s">
        <v>92</v>
      </c>
      <c r="J51" s="49">
        <v>5</v>
      </c>
      <c r="K51" s="49" t="s">
        <v>93</v>
      </c>
      <c r="L51" s="46" t="s">
        <v>82</v>
      </c>
      <c r="M51" s="46" t="s">
        <v>56</v>
      </c>
      <c r="N51" s="46">
        <v>35452385</v>
      </c>
      <c r="O51" s="46">
        <v>35452385</v>
      </c>
      <c r="P51" s="46" t="s">
        <v>57</v>
      </c>
      <c r="Q51" s="46" t="s">
        <v>189</v>
      </c>
      <c r="R51" s="46">
        <v>1</v>
      </c>
      <c r="S51" s="46" t="s">
        <v>59</v>
      </c>
      <c r="T51" s="46" t="s">
        <v>440</v>
      </c>
      <c r="U51" s="46" t="s">
        <v>438</v>
      </c>
      <c r="V51" s="46" t="s">
        <v>441</v>
      </c>
      <c r="W51" s="46" t="s">
        <v>442</v>
      </c>
      <c r="X51" s="46" t="s">
        <v>443</v>
      </c>
      <c r="Y51" s="46" t="s">
        <v>459</v>
      </c>
      <c r="Z51" s="46" t="s">
        <v>460</v>
      </c>
      <c r="AA51" s="46" t="s">
        <v>461</v>
      </c>
      <c r="AB51" s="46" t="s">
        <v>462</v>
      </c>
      <c r="AC51" s="46" t="s">
        <v>68</v>
      </c>
      <c r="AD51" s="46" t="s">
        <v>448</v>
      </c>
      <c r="AE51" s="46" t="s">
        <v>449</v>
      </c>
      <c r="AF51" s="46" t="s">
        <v>112</v>
      </c>
      <c r="AG51" s="46" t="s">
        <v>463</v>
      </c>
    </row>
    <row r="52" spans="1:33" ht="36" x14ac:dyDescent="0.2">
      <c r="A52" s="44" t="s">
        <v>494</v>
      </c>
      <c r="B52" s="50" t="s">
        <v>437</v>
      </c>
      <c r="C52" s="46" t="s">
        <v>438</v>
      </c>
      <c r="D52" s="49">
        <v>18</v>
      </c>
      <c r="E52" s="49" t="s">
        <v>4</v>
      </c>
      <c r="F52" s="49">
        <v>81151600</v>
      </c>
      <c r="G52" s="49" t="s">
        <v>495</v>
      </c>
      <c r="H52" s="49" t="s">
        <v>92</v>
      </c>
      <c r="I52" s="49" t="s">
        <v>92</v>
      </c>
      <c r="J52" s="49">
        <v>5</v>
      </c>
      <c r="K52" s="49" t="s">
        <v>93</v>
      </c>
      <c r="L52" s="46" t="s">
        <v>82</v>
      </c>
      <c r="M52" s="46" t="s">
        <v>56</v>
      </c>
      <c r="N52" s="46">
        <v>61084430</v>
      </c>
      <c r="O52" s="46">
        <v>61084430</v>
      </c>
      <c r="P52" s="46" t="s">
        <v>57</v>
      </c>
      <c r="Q52" s="46" t="s">
        <v>189</v>
      </c>
      <c r="R52" s="46">
        <v>2</v>
      </c>
      <c r="S52" s="46" t="s">
        <v>59</v>
      </c>
      <c r="T52" s="46" t="s">
        <v>440</v>
      </c>
      <c r="U52" s="46" t="s">
        <v>438</v>
      </c>
      <c r="V52" s="46" t="s">
        <v>441</v>
      </c>
      <c r="W52" s="46" t="s">
        <v>442</v>
      </c>
      <c r="X52" s="46" t="s">
        <v>443</v>
      </c>
      <c r="Y52" s="46" t="s">
        <v>459</v>
      </c>
      <c r="Z52" s="46" t="s">
        <v>460</v>
      </c>
      <c r="AA52" s="46" t="s">
        <v>461</v>
      </c>
      <c r="AB52" s="46" t="s">
        <v>462</v>
      </c>
      <c r="AC52" s="46" t="s">
        <v>68</v>
      </c>
      <c r="AD52" s="46" t="s">
        <v>448</v>
      </c>
      <c r="AE52" s="46" t="s">
        <v>449</v>
      </c>
      <c r="AF52" s="46" t="s">
        <v>112</v>
      </c>
      <c r="AG52" s="46" t="s">
        <v>463</v>
      </c>
    </row>
    <row r="53" spans="1:33" ht="36" x14ac:dyDescent="0.2">
      <c r="A53" s="44" t="s">
        <v>496</v>
      </c>
      <c r="B53" s="50" t="s">
        <v>437</v>
      </c>
      <c r="C53" s="46" t="s">
        <v>438</v>
      </c>
      <c r="D53" s="49">
        <v>19</v>
      </c>
      <c r="E53" s="49" t="s">
        <v>4</v>
      </c>
      <c r="F53" s="49">
        <v>81151600</v>
      </c>
      <c r="G53" s="49" t="s">
        <v>497</v>
      </c>
      <c r="H53" s="49" t="s">
        <v>81</v>
      </c>
      <c r="I53" s="49" t="s">
        <v>81</v>
      </c>
      <c r="J53" s="49">
        <v>135</v>
      </c>
      <c r="K53" s="49" t="s">
        <v>498</v>
      </c>
      <c r="L53" s="46" t="s">
        <v>499</v>
      </c>
      <c r="M53" s="46" t="s">
        <v>56</v>
      </c>
      <c r="N53" s="46">
        <v>400000000</v>
      </c>
      <c r="O53" s="46">
        <v>400000000</v>
      </c>
      <c r="P53" s="46" t="s">
        <v>57</v>
      </c>
      <c r="Q53" s="46" t="s">
        <v>189</v>
      </c>
      <c r="R53" s="46">
        <v>1</v>
      </c>
      <c r="S53" s="46" t="s">
        <v>59</v>
      </c>
      <c r="T53" s="46" t="s">
        <v>440</v>
      </c>
      <c r="U53" s="46" t="s">
        <v>438</v>
      </c>
      <c r="V53" s="46" t="s">
        <v>441</v>
      </c>
      <c r="W53" s="46" t="s">
        <v>442</v>
      </c>
      <c r="X53" s="46" t="s">
        <v>443</v>
      </c>
      <c r="Y53" s="46" t="s">
        <v>459</v>
      </c>
      <c r="Z53" s="46" t="s">
        <v>460</v>
      </c>
      <c r="AA53" s="46" t="s">
        <v>461</v>
      </c>
      <c r="AB53" s="46" t="s">
        <v>462</v>
      </c>
      <c r="AC53" s="46" t="s">
        <v>68</v>
      </c>
      <c r="AD53" s="46" t="s">
        <v>448</v>
      </c>
      <c r="AE53" s="46" t="s">
        <v>449</v>
      </c>
      <c r="AF53" s="46" t="s">
        <v>99</v>
      </c>
      <c r="AG53" s="46" t="s">
        <v>189</v>
      </c>
    </row>
    <row r="54" spans="1:33" ht="36" x14ac:dyDescent="0.2">
      <c r="A54" s="44" t="s">
        <v>500</v>
      </c>
      <c r="B54" s="50" t="s">
        <v>437</v>
      </c>
      <c r="C54" s="46" t="s">
        <v>438</v>
      </c>
      <c r="D54" s="49">
        <v>20</v>
      </c>
      <c r="E54" s="49" t="s">
        <v>4</v>
      </c>
      <c r="F54" s="49">
        <v>60111403</v>
      </c>
      <c r="G54" s="49" t="s">
        <v>501</v>
      </c>
      <c r="H54" s="49" t="s">
        <v>81</v>
      </c>
      <c r="I54" s="49" t="s">
        <v>81</v>
      </c>
      <c r="J54" s="49">
        <v>135</v>
      </c>
      <c r="K54" s="49" t="s">
        <v>498</v>
      </c>
      <c r="L54" s="46" t="s">
        <v>499</v>
      </c>
      <c r="M54" s="46" t="s">
        <v>56</v>
      </c>
      <c r="N54" s="46">
        <v>540000000</v>
      </c>
      <c r="O54" s="46">
        <v>540000000</v>
      </c>
      <c r="P54" s="46" t="s">
        <v>57</v>
      </c>
      <c r="Q54" s="46" t="s">
        <v>189</v>
      </c>
      <c r="R54" s="46">
        <v>1</v>
      </c>
      <c r="S54" s="46" t="s">
        <v>59</v>
      </c>
      <c r="T54" s="46" t="s">
        <v>440</v>
      </c>
      <c r="U54" s="46" t="s">
        <v>438</v>
      </c>
      <c r="V54" s="46" t="s">
        <v>441</v>
      </c>
      <c r="W54" s="46" t="s">
        <v>442</v>
      </c>
      <c r="X54" s="46" t="s">
        <v>443</v>
      </c>
      <c r="Y54" s="46" t="s">
        <v>459</v>
      </c>
      <c r="Z54" s="46" t="s">
        <v>460</v>
      </c>
      <c r="AA54" s="46" t="s">
        <v>461</v>
      </c>
      <c r="AB54" s="46" t="s">
        <v>462</v>
      </c>
      <c r="AC54" s="46" t="s">
        <v>68</v>
      </c>
      <c r="AD54" s="46" t="s">
        <v>448</v>
      </c>
      <c r="AE54" s="46" t="s">
        <v>449</v>
      </c>
      <c r="AF54" s="46" t="s">
        <v>99</v>
      </c>
      <c r="AG54" s="46" t="s">
        <v>189</v>
      </c>
    </row>
    <row r="55" spans="1:33" ht="36" x14ac:dyDescent="0.2">
      <c r="A55" s="44" t="s">
        <v>502</v>
      </c>
      <c r="B55" s="50" t="s">
        <v>437</v>
      </c>
      <c r="C55" s="46" t="s">
        <v>503</v>
      </c>
      <c r="D55" s="49">
        <v>21</v>
      </c>
      <c r="E55" s="49" t="s">
        <v>4</v>
      </c>
      <c r="F55" s="49">
        <v>23291600</v>
      </c>
      <c r="G55" s="49" t="s">
        <v>504</v>
      </c>
      <c r="H55" s="49" t="s">
        <v>81</v>
      </c>
      <c r="I55" s="49" t="s">
        <v>81</v>
      </c>
      <c r="J55" s="49">
        <v>135</v>
      </c>
      <c r="K55" s="49" t="s">
        <v>498</v>
      </c>
      <c r="L55" s="46" t="s">
        <v>499</v>
      </c>
      <c r="M55" s="46" t="s">
        <v>56</v>
      </c>
      <c r="N55" s="46">
        <v>800000000</v>
      </c>
      <c r="O55" s="46">
        <v>800000000</v>
      </c>
      <c r="P55" s="46" t="s">
        <v>57</v>
      </c>
      <c r="Q55" s="46" t="s">
        <v>189</v>
      </c>
      <c r="R55" s="46">
        <v>1</v>
      </c>
      <c r="S55" s="46" t="s">
        <v>59</v>
      </c>
      <c r="T55" s="46" t="s">
        <v>440</v>
      </c>
      <c r="U55" s="46" t="s">
        <v>503</v>
      </c>
      <c r="V55" s="46" t="s">
        <v>441</v>
      </c>
      <c r="W55" s="46" t="s">
        <v>505</v>
      </c>
      <c r="X55" s="46" t="s">
        <v>443</v>
      </c>
      <c r="Y55" s="46" t="s">
        <v>506</v>
      </c>
      <c r="Z55" s="46" t="s">
        <v>507</v>
      </c>
      <c r="AA55" s="46" t="s">
        <v>508</v>
      </c>
      <c r="AB55" s="46" t="s">
        <v>509</v>
      </c>
      <c r="AC55" s="46" t="s">
        <v>68</v>
      </c>
      <c r="AD55" s="46" t="s">
        <v>510</v>
      </c>
      <c r="AE55" s="46" t="s">
        <v>511</v>
      </c>
      <c r="AF55" s="46" t="s">
        <v>99</v>
      </c>
      <c r="AG55" s="46" t="s">
        <v>189</v>
      </c>
    </row>
    <row r="56" spans="1:33" ht="36" x14ac:dyDescent="0.2">
      <c r="A56" s="44" t="s">
        <v>512</v>
      </c>
      <c r="B56" s="50" t="s">
        <v>437</v>
      </c>
      <c r="C56" s="46" t="s">
        <v>503</v>
      </c>
      <c r="D56" s="49">
        <v>22</v>
      </c>
      <c r="E56" s="49" t="s">
        <v>4</v>
      </c>
      <c r="F56" s="49">
        <v>41113900</v>
      </c>
      <c r="G56" s="49" t="s">
        <v>513</v>
      </c>
      <c r="H56" s="49" t="s">
        <v>81</v>
      </c>
      <c r="I56" s="49" t="s">
        <v>81</v>
      </c>
      <c r="J56" s="49">
        <v>135</v>
      </c>
      <c r="K56" s="49" t="s">
        <v>498</v>
      </c>
      <c r="L56" s="46" t="s">
        <v>499</v>
      </c>
      <c r="M56" s="46" t="s">
        <v>56</v>
      </c>
      <c r="N56" s="46">
        <v>1548232500</v>
      </c>
      <c r="O56" s="46">
        <v>1548232500</v>
      </c>
      <c r="P56" s="46" t="s">
        <v>57</v>
      </c>
      <c r="Q56" s="46" t="s">
        <v>189</v>
      </c>
      <c r="R56" s="46">
        <v>1</v>
      </c>
      <c r="S56" s="46" t="s">
        <v>59</v>
      </c>
      <c r="T56" s="46" t="s">
        <v>440</v>
      </c>
      <c r="U56" s="46" t="s">
        <v>503</v>
      </c>
      <c r="V56" s="46" t="s">
        <v>441</v>
      </c>
      <c r="W56" s="46" t="s">
        <v>505</v>
      </c>
      <c r="X56" s="46" t="s">
        <v>443</v>
      </c>
      <c r="Y56" s="46" t="s">
        <v>506</v>
      </c>
      <c r="Z56" s="46" t="s">
        <v>507</v>
      </c>
      <c r="AA56" s="46" t="s">
        <v>508</v>
      </c>
      <c r="AB56" s="46" t="s">
        <v>509</v>
      </c>
      <c r="AC56" s="46" t="s">
        <v>68</v>
      </c>
      <c r="AD56" s="46" t="s">
        <v>510</v>
      </c>
      <c r="AE56" s="46" t="s">
        <v>511</v>
      </c>
      <c r="AF56" s="46" t="s">
        <v>99</v>
      </c>
      <c r="AG56" s="46" t="s">
        <v>189</v>
      </c>
    </row>
    <row r="57" spans="1:33" ht="36" x14ac:dyDescent="0.2">
      <c r="A57" s="44" t="s">
        <v>514</v>
      </c>
      <c r="B57" s="50" t="s">
        <v>437</v>
      </c>
      <c r="C57" s="46" t="s">
        <v>503</v>
      </c>
      <c r="D57" s="49">
        <v>23</v>
      </c>
      <c r="E57" s="49" t="s">
        <v>4</v>
      </c>
      <c r="F57" s="49">
        <v>41113900</v>
      </c>
      <c r="G57" s="49" t="s">
        <v>515</v>
      </c>
      <c r="H57" s="49" t="s">
        <v>81</v>
      </c>
      <c r="I57" s="49" t="s">
        <v>81</v>
      </c>
      <c r="J57" s="49">
        <v>135</v>
      </c>
      <c r="K57" s="49" t="s">
        <v>498</v>
      </c>
      <c r="L57" s="46" t="s">
        <v>82</v>
      </c>
      <c r="M57" s="46" t="s">
        <v>56</v>
      </c>
      <c r="N57" s="46">
        <v>840000000</v>
      </c>
      <c r="O57" s="46">
        <v>840000000</v>
      </c>
      <c r="P57" s="46" t="s">
        <v>57</v>
      </c>
      <c r="Q57" s="46" t="s">
        <v>189</v>
      </c>
      <c r="R57" s="46">
        <v>1</v>
      </c>
      <c r="S57" s="46" t="s">
        <v>59</v>
      </c>
      <c r="T57" s="46" t="s">
        <v>440</v>
      </c>
      <c r="U57" s="46" t="s">
        <v>503</v>
      </c>
      <c r="V57" s="46" t="s">
        <v>441</v>
      </c>
      <c r="W57" s="46" t="s">
        <v>505</v>
      </c>
      <c r="X57" s="46" t="s">
        <v>443</v>
      </c>
      <c r="Y57" s="46" t="s">
        <v>506</v>
      </c>
      <c r="Z57" s="46" t="s">
        <v>507</v>
      </c>
      <c r="AA57" s="46" t="s">
        <v>508</v>
      </c>
      <c r="AB57" s="46" t="s">
        <v>509</v>
      </c>
      <c r="AC57" s="46" t="s">
        <v>68</v>
      </c>
      <c r="AD57" s="46" t="s">
        <v>510</v>
      </c>
      <c r="AE57" s="46" t="s">
        <v>511</v>
      </c>
      <c r="AF57" s="46" t="s">
        <v>99</v>
      </c>
      <c r="AG57" s="46" t="s">
        <v>189</v>
      </c>
    </row>
    <row r="58" spans="1:33" ht="36" x14ac:dyDescent="0.2">
      <c r="A58" s="44" t="s">
        <v>516</v>
      </c>
      <c r="B58" s="50" t="s">
        <v>437</v>
      </c>
      <c r="C58" s="46" t="s">
        <v>503</v>
      </c>
      <c r="D58" s="49">
        <v>24</v>
      </c>
      <c r="E58" s="49" t="s">
        <v>4</v>
      </c>
      <c r="F58" s="49">
        <v>41113819</v>
      </c>
      <c r="G58" s="49" t="s">
        <v>517</v>
      </c>
      <c r="H58" s="49" t="s">
        <v>81</v>
      </c>
      <c r="I58" s="49" t="s">
        <v>81</v>
      </c>
      <c r="J58" s="49">
        <v>135</v>
      </c>
      <c r="K58" s="49" t="s">
        <v>498</v>
      </c>
      <c r="L58" s="46" t="s">
        <v>82</v>
      </c>
      <c r="M58" s="46" t="s">
        <v>56</v>
      </c>
      <c r="N58" s="46">
        <v>126443940</v>
      </c>
      <c r="O58" s="46">
        <v>126443940</v>
      </c>
      <c r="P58" s="46" t="s">
        <v>57</v>
      </c>
      <c r="Q58" s="46" t="s">
        <v>189</v>
      </c>
      <c r="R58" s="46">
        <v>1</v>
      </c>
      <c r="S58" s="46" t="s">
        <v>59</v>
      </c>
      <c r="T58" s="46" t="s">
        <v>440</v>
      </c>
      <c r="U58" s="46" t="s">
        <v>503</v>
      </c>
      <c r="V58" s="46" t="s">
        <v>441</v>
      </c>
      <c r="W58" s="46" t="s">
        <v>505</v>
      </c>
      <c r="X58" s="46" t="s">
        <v>443</v>
      </c>
      <c r="Y58" s="46" t="s">
        <v>506</v>
      </c>
      <c r="Z58" s="46" t="s">
        <v>507</v>
      </c>
      <c r="AA58" s="46" t="s">
        <v>508</v>
      </c>
      <c r="AB58" s="46" t="s">
        <v>509</v>
      </c>
      <c r="AC58" s="46" t="s">
        <v>68</v>
      </c>
      <c r="AD58" s="46" t="s">
        <v>510</v>
      </c>
      <c r="AE58" s="46" t="s">
        <v>511</v>
      </c>
      <c r="AF58" s="46" t="s">
        <v>99</v>
      </c>
      <c r="AG58" s="46" t="s">
        <v>189</v>
      </c>
    </row>
    <row r="59" spans="1:33" ht="36" x14ac:dyDescent="0.2">
      <c r="A59" s="44" t="s">
        <v>518</v>
      </c>
      <c r="B59" s="50" t="s">
        <v>437</v>
      </c>
      <c r="C59" s="46" t="s">
        <v>503</v>
      </c>
      <c r="D59" s="49">
        <v>25</v>
      </c>
      <c r="E59" s="49" t="s">
        <v>4</v>
      </c>
      <c r="F59" s="49">
        <v>41113819</v>
      </c>
      <c r="G59" s="49" t="s">
        <v>519</v>
      </c>
      <c r="H59" s="49" t="s">
        <v>81</v>
      </c>
      <c r="I59" s="49" t="s">
        <v>81</v>
      </c>
      <c r="J59" s="49">
        <v>135</v>
      </c>
      <c r="K59" s="49" t="s">
        <v>498</v>
      </c>
      <c r="L59" s="46" t="s">
        <v>82</v>
      </c>
      <c r="M59" s="46" t="s">
        <v>56</v>
      </c>
      <c r="N59" s="46">
        <v>115000000</v>
      </c>
      <c r="O59" s="46">
        <v>115000000</v>
      </c>
      <c r="P59" s="46" t="s">
        <v>57</v>
      </c>
      <c r="Q59" s="46" t="s">
        <v>189</v>
      </c>
      <c r="R59" s="46">
        <v>1</v>
      </c>
      <c r="S59" s="46" t="s">
        <v>59</v>
      </c>
      <c r="T59" s="46" t="s">
        <v>440</v>
      </c>
      <c r="U59" s="46" t="s">
        <v>503</v>
      </c>
      <c r="V59" s="46" t="s">
        <v>441</v>
      </c>
      <c r="W59" s="46" t="s">
        <v>505</v>
      </c>
      <c r="X59" s="46" t="s">
        <v>443</v>
      </c>
      <c r="Y59" s="46" t="s">
        <v>506</v>
      </c>
      <c r="Z59" s="46" t="s">
        <v>507</v>
      </c>
      <c r="AA59" s="46" t="s">
        <v>508</v>
      </c>
      <c r="AB59" s="46" t="s">
        <v>509</v>
      </c>
      <c r="AC59" s="46" t="s">
        <v>68</v>
      </c>
      <c r="AD59" s="46" t="s">
        <v>510</v>
      </c>
      <c r="AE59" s="46" t="s">
        <v>511</v>
      </c>
      <c r="AF59" s="46" t="s">
        <v>99</v>
      </c>
      <c r="AG59" s="46" t="s">
        <v>189</v>
      </c>
    </row>
    <row r="60" spans="1:33" ht="36" x14ac:dyDescent="0.2">
      <c r="A60" s="44" t="s">
        <v>520</v>
      </c>
      <c r="B60" s="50" t="s">
        <v>437</v>
      </c>
      <c r="C60" s="46" t="s">
        <v>503</v>
      </c>
      <c r="D60" s="49">
        <v>26</v>
      </c>
      <c r="E60" s="49" t="s">
        <v>4</v>
      </c>
      <c r="F60" s="49">
        <v>41111517</v>
      </c>
      <c r="G60" s="49" t="s">
        <v>521</v>
      </c>
      <c r="H60" s="49" t="s">
        <v>81</v>
      </c>
      <c r="I60" s="49" t="s">
        <v>81</v>
      </c>
      <c r="J60" s="49">
        <v>135</v>
      </c>
      <c r="K60" s="49" t="s">
        <v>498</v>
      </c>
      <c r="L60" s="46" t="s">
        <v>82</v>
      </c>
      <c r="M60" s="46" t="s">
        <v>56</v>
      </c>
      <c r="N60" s="46">
        <v>180000000</v>
      </c>
      <c r="O60" s="46">
        <v>180000000</v>
      </c>
      <c r="P60" s="46" t="s">
        <v>57</v>
      </c>
      <c r="Q60" s="46" t="s">
        <v>189</v>
      </c>
      <c r="R60" s="46">
        <v>1</v>
      </c>
      <c r="S60" s="46" t="s">
        <v>59</v>
      </c>
      <c r="T60" s="46" t="s">
        <v>440</v>
      </c>
      <c r="U60" s="46" t="s">
        <v>503</v>
      </c>
      <c r="V60" s="46" t="s">
        <v>441</v>
      </c>
      <c r="W60" s="46" t="s">
        <v>505</v>
      </c>
      <c r="X60" s="46" t="s">
        <v>443</v>
      </c>
      <c r="Y60" s="46" t="s">
        <v>506</v>
      </c>
      <c r="Z60" s="46" t="s">
        <v>507</v>
      </c>
      <c r="AA60" s="46" t="s">
        <v>508</v>
      </c>
      <c r="AB60" s="46" t="s">
        <v>509</v>
      </c>
      <c r="AC60" s="46" t="s">
        <v>68</v>
      </c>
      <c r="AD60" s="46" t="s">
        <v>510</v>
      </c>
      <c r="AE60" s="46" t="s">
        <v>511</v>
      </c>
      <c r="AF60" s="46" t="s">
        <v>99</v>
      </c>
      <c r="AG60" s="46" t="s">
        <v>189</v>
      </c>
    </row>
    <row r="61" spans="1:33" ht="36" x14ac:dyDescent="0.2">
      <c r="A61" s="44" t="s">
        <v>522</v>
      </c>
      <c r="B61" s="50" t="s">
        <v>437</v>
      </c>
      <c r="C61" s="46" t="s">
        <v>503</v>
      </c>
      <c r="D61" s="49">
        <v>27</v>
      </c>
      <c r="E61" s="49" t="s">
        <v>4</v>
      </c>
      <c r="F61" s="49">
        <v>41113900</v>
      </c>
      <c r="G61" s="49" t="s">
        <v>523</v>
      </c>
      <c r="H61" s="49" t="s">
        <v>81</v>
      </c>
      <c r="I61" s="49" t="s">
        <v>81</v>
      </c>
      <c r="J61" s="49">
        <v>135</v>
      </c>
      <c r="K61" s="49" t="s">
        <v>498</v>
      </c>
      <c r="L61" s="46" t="s">
        <v>499</v>
      </c>
      <c r="M61" s="46" t="s">
        <v>56</v>
      </c>
      <c r="N61" s="46">
        <v>1306460000</v>
      </c>
      <c r="O61" s="46">
        <v>1306460000</v>
      </c>
      <c r="P61" s="46" t="s">
        <v>57</v>
      </c>
      <c r="Q61" s="46" t="s">
        <v>189</v>
      </c>
      <c r="R61" s="46">
        <v>1</v>
      </c>
      <c r="S61" s="46" t="s">
        <v>59</v>
      </c>
      <c r="T61" s="46" t="s">
        <v>440</v>
      </c>
      <c r="U61" s="46" t="s">
        <v>503</v>
      </c>
      <c r="V61" s="46" t="s">
        <v>441</v>
      </c>
      <c r="W61" s="46" t="s">
        <v>505</v>
      </c>
      <c r="X61" s="46" t="s">
        <v>443</v>
      </c>
      <c r="Y61" s="46" t="s">
        <v>506</v>
      </c>
      <c r="Z61" s="46" t="s">
        <v>507</v>
      </c>
      <c r="AA61" s="46" t="s">
        <v>508</v>
      </c>
      <c r="AB61" s="46" t="s">
        <v>509</v>
      </c>
      <c r="AC61" s="46" t="s">
        <v>68</v>
      </c>
      <c r="AD61" s="46" t="s">
        <v>510</v>
      </c>
      <c r="AE61" s="46" t="s">
        <v>511</v>
      </c>
      <c r="AF61" s="46" t="s">
        <v>99</v>
      </c>
      <c r="AG61" s="46" t="s">
        <v>189</v>
      </c>
    </row>
    <row r="62" spans="1:33" ht="36" x14ac:dyDescent="0.2">
      <c r="B62" s="50" t="s">
        <v>437</v>
      </c>
      <c r="C62" s="46" t="s">
        <v>503</v>
      </c>
      <c r="D62" s="49">
        <v>28</v>
      </c>
      <c r="E62" s="49" t="s">
        <v>4</v>
      </c>
      <c r="F62" s="49">
        <v>41113819</v>
      </c>
      <c r="G62" s="49" t="s">
        <v>524</v>
      </c>
      <c r="H62" s="49" t="s">
        <v>81</v>
      </c>
      <c r="I62" s="49" t="s">
        <v>81</v>
      </c>
      <c r="J62" s="49">
        <v>135</v>
      </c>
      <c r="K62" s="49" t="s">
        <v>498</v>
      </c>
      <c r="L62" s="46" t="s">
        <v>82</v>
      </c>
      <c r="M62" s="46" t="s">
        <v>56</v>
      </c>
      <c r="N62" s="46">
        <v>2400000000</v>
      </c>
      <c r="O62" s="46">
        <v>2400000000</v>
      </c>
      <c r="P62" s="46" t="s">
        <v>57</v>
      </c>
      <c r="Q62" s="46" t="s">
        <v>189</v>
      </c>
      <c r="R62" s="46">
        <v>1</v>
      </c>
      <c r="S62" s="46" t="s">
        <v>59</v>
      </c>
      <c r="T62" s="46" t="s">
        <v>440</v>
      </c>
      <c r="U62" s="46" t="s">
        <v>503</v>
      </c>
      <c r="V62" s="46" t="s">
        <v>441</v>
      </c>
      <c r="W62" s="46" t="s">
        <v>505</v>
      </c>
      <c r="X62" s="46" t="s">
        <v>443</v>
      </c>
      <c r="Y62" s="46" t="s">
        <v>506</v>
      </c>
      <c r="Z62" s="46" t="s">
        <v>507</v>
      </c>
      <c r="AA62" s="46" t="s">
        <v>508</v>
      </c>
      <c r="AB62" s="46" t="s">
        <v>509</v>
      </c>
      <c r="AC62" s="46" t="s">
        <v>68</v>
      </c>
      <c r="AD62" s="46" t="s">
        <v>510</v>
      </c>
      <c r="AE62" s="46" t="s">
        <v>511</v>
      </c>
      <c r="AF62" s="46" t="s">
        <v>525</v>
      </c>
      <c r="AG62" s="46" t="s">
        <v>189</v>
      </c>
    </row>
    <row r="63" spans="1:33" ht="36" x14ac:dyDescent="0.2">
      <c r="B63" s="50" t="s">
        <v>437</v>
      </c>
      <c r="C63" s="46" t="s">
        <v>503</v>
      </c>
      <c r="D63" s="49">
        <v>29</v>
      </c>
      <c r="E63" s="49" t="s">
        <v>4</v>
      </c>
      <c r="F63" s="49">
        <v>41113900</v>
      </c>
      <c r="G63" s="49" t="s">
        <v>526</v>
      </c>
      <c r="H63" s="49" t="s">
        <v>81</v>
      </c>
      <c r="I63" s="49" t="s">
        <v>81</v>
      </c>
      <c r="J63" s="49">
        <v>135</v>
      </c>
      <c r="K63" s="49" t="s">
        <v>498</v>
      </c>
      <c r="L63" s="46" t="s">
        <v>82</v>
      </c>
      <c r="M63" s="46" t="s">
        <v>56</v>
      </c>
      <c r="N63" s="46">
        <v>100000000</v>
      </c>
      <c r="O63" s="46">
        <v>100000000</v>
      </c>
      <c r="P63" s="46" t="s">
        <v>57</v>
      </c>
      <c r="Q63" s="46" t="s">
        <v>189</v>
      </c>
      <c r="R63" s="46">
        <v>1</v>
      </c>
      <c r="S63" s="46" t="s">
        <v>59</v>
      </c>
      <c r="T63" s="46" t="s">
        <v>440</v>
      </c>
      <c r="U63" s="46" t="s">
        <v>503</v>
      </c>
      <c r="V63" s="46" t="s">
        <v>441</v>
      </c>
      <c r="W63" s="46" t="s">
        <v>505</v>
      </c>
      <c r="X63" s="46" t="s">
        <v>443</v>
      </c>
      <c r="Y63" s="46" t="s">
        <v>506</v>
      </c>
      <c r="Z63" s="46" t="s">
        <v>507</v>
      </c>
      <c r="AA63" s="46" t="s">
        <v>508</v>
      </c>
      <c r="AB63" s="46" t="s">
        <v>509</v>
      </c>
      <c r="AC63" s="46" t="s">
        <v>68</v>
      </c>
      <c r="AD63" s="46" t="s">
        <v>510</v>
      </c>
      <c r="AE63" s="46" t="s">
        <v>511</v>
      </c>
      <c r="AF63" s="46" t="s">
        <v>99</v>
      </c>
      <c r="AG63" s="46" t="s">
        <v>189</v>
      </c>
    </row>
    <row r="64" spans="1:33" ht="36" x14ac:dyDescent="0.2">
      <c r="B64" s="50" t="s">
        <v>437</v>
      </c>
      <c r="C64" s="46" t="s">
        <v>503</v>
      </c>
      <c r="D64" s="49">
        <v>30</v>
      </c>
      <c r="E64" s="49" t="s">
        <v>4</v>
      </c>
      <c r="F64" s="49">
        <v>41115716</v>
      </c>
      <c r="G64" s="49" t="s">
        <v>527</v>
      </c>
      <c r="H64" s="49" t="s">
        <v>81</v>
      </c>
      <c r="I64" s="49" t="s">
        <v>81</v>
      </c>
      <c r="J64" s="49">
        <v>135</v>
      </c>
      <c r="K64" s="49" t="s">
        <v>498</v>
      </c>
      <c r="L64" s="46" t="s">
        <v>82</v>
      </c>
      <c r="M64" s="46" t="s">
        <v>56</v>
      </c>
      <c r="N64" s="46">
        <v>1500000000</v>
      </c>
      <c r="O64" s="46">
        <v>1500000000</v>
      </c>
      <c r="P64" s="46" t="s">
        <v>57</v>
      </c>
      <c r="Q64" s="46" t="s">
        <v>189</v>
      </c>
      <c r="R64" s="46">
        <v>1</v>
      </c>
      <c r="S64" s="46" t="s">
        <v>59</v>
      </c>
      <c r="T64" s="46" t="s">
        <v>440</v>
      </c>
      <c r="U64" s="46" t="s">
        <v>503</v>
      </c>
      <c r="V64" s="46" t="s">
        <v>441</v>
      </c>
      <c r="W64" s="46" t="s">
        <v>505</v>
      </c>
      <c r="X64" s="46" t="s">
        <v>443</v>
      </c>
      <c r="Y64" s="46" t="s">
        <v>506</v>
      </c>
      <c r="Z64" s="46" t="s">
        <v>507</v>
      </c>
      <c r="AA64" s="46" t="s">
        <v>508</v>
      </c>
      <c r="AB64" s="46" t="s">
        <v>509</v>
      </c>
      <c r="AC64" s="46" t="s">
        <v>68</v>
      </c>
      <c r="AD64" s="46" t="s">
        <v>510</v>
      </c>
      <c r="AE64" s="46" t="s">
        <v>511</v>
      </c>
      <c r="AF64" s="46" t="s">
        <v>99</v>
      </c>
      <c r="AG64" s="46" t="s">
        <v>189</v>
      </c>
    </row>
    <row r="65" spans="2:33" ht="36" x14ac:dyDescent="0.2">
      <c r="B65" s="50" t="s">
        <v>437</v>
      </c>
      <c r="C65" s="46" t="s">
        <v>503</v>
      </c>
      <c r="D65" s="49">
        <v>31</v>
      </c>
      <c r="E65" s="49" t="s">
        <v>4</v>
      </c>
      <c r="F65" s="49">
        <v>41113900</v>
      </c>
      <c r="G65" s="49" t="s">
        <v>528</v>
      </c>
      <c r="H65" s="49" t="s">
        <v>81</v>
      </c>
      <c r="I65" s="49" t="s">
        <v>81</v>
      </c>
      <c r="J65" s="49">
        <v>135</v>
      </c>
      <c r="K65" s="49" t="s">
        <v>498</v>
      </c>
      <c r="L65" s="46" t="s">
        <v>82</v>
      </c>
      <c r="M65" s="46" t="s">
        <v>56</v>
      </c>
      <c r="N65" s="46">
        <v>64000000</v>
      </c>
      <c r="O65" s="46">
        <v>64000000</v>
      </c>
      <c r="P65" s="46" t="s">
        <v>57</v>
      </c>
      <c r="Q65" s="46" t="s">
        <v>189</v>
      </c>
      <c r="R65" s="46">
        <v>1</v>
      </c>
      <c r="S65" s="46" t="s">
        <v>59</v>
      </c>
      <c r="T65" s="46" t="s">
        <v>440</v>
      </c>
      <c r="U65" s="46" t="s">
        <v>503</v>
      </c>
      <c r="V65" s="46" t="s">
        <v>441</v>
      </c>
      <c r="W65" s="46" t="s">
        <v>505</v>
      </c>
      <c r="X65" s="46" t="s">
        <v>443</v>
      </c>
      <c r="Y65" s="46" t="s">
        <v>506</v>
      </c>
      <c r="Z65" s="46" t="s">
        <v>507</v>
      </c>
      <c r="AA65" s="46" t="s">
        <v>508</v>
      </c>
      <c r="AB65" s="46" t="s">
        <v>509</v>
      </c>
      <c r="AC65" s="46" t="s">
        <v>68</v>
      </c>
      <c r="AD65" s="46" t="s">
        <v>510</v>
      </c>
      <c r="AE65" s="46" t="s">
        <v>511</v>
      </c>
      <c r="AF65" s="46" t="s">
        <v>99</v>
      </c>
      <c r="AG65" s="46" t="s">
        <v>189</v>
      </c>
    </row>
    <row r="66" spans="2:33" ht="36" x14ac:dyDescent="0.2">
      <c r="B66" s="50" t="s">
        <v>437</v>
      </c>
      <c r="C66" s="46" t="s">
        <v>503</v>
      </c>
      <c r="D66" s="49">
        <v>32</v>
      </c>
      <c r="E66" s="49" t="s">
        <v>4</v>
      </c>
      <c r="F66" s="49">
        <v>41114408</v>
      </c>
      <c r="G66" s="49" t="s">
        <v>529</v>
      </c>
      <c r="H66" s="49" t="s">
        <v>81</v>
      </c>
      <c r="I66" s="49" t="s">
        <v>81</v>
      </c>
      <c r="J66" s="49">
        <v>135</v>
      </c>
      <c r="K66" s="49" t="s">
        <v>498</v>
      </c>
      <c r="L66" s="46" t="s">
        <v>230</v>
      </c>
      <c r="M66" s="46" t="s">
        <v>56</v>
      </c>
      <c r="N66" s="46">
        <v>450000000</v>
      </c>
      <c r="O66" s="46">
        <v>450000000</v>
      </c>
      <c r="P66" s="46" t="s">
        <v>57</v>
      </c>
      <c r="Q66" s="46" t="s">
        <v>189</v>
      </c>
      <c r="R66" s="46">
        <v>1</v>
      </c>
      <c r="S66" s="46" t="s">
        <v>59</v>
      </c>
      <c r="T66" s="46" t="s">
        <v>440</v>
      </c>
      <c r="U66" s="46" t="s">
        <v>503</v>
      </c>
      <c r="V66" s="46" t="s">
        <v>441</v>
      </c>
      <c r="W66" s="46" t="s">
        <v>505</v>
      </c>
      <c r="X66" s="46" t="s">
        <v>443</v>
      </c>
      <c r="Y66" s="46" t="s">
        <v>506</v>
      </c>
      <c r="Z66" s="46" t="s">
        <v>507</v>
      </c>
      <c r="AA66" s="46" t="s">
        <v>508</v>
      </c>
      <c r="AB66" s="46" t="s">
        <v>509</v>
      </c>
      <c r="AC66" s="46" t="s">
        <v>68</v>
      </c>
      <c r="AD66" s="46" t="s">
        <v>510</v>
      </c>
      <c r="AE66" s="46" t="s">
        <v>511</v>
      </c>
      <c r="AF66" s="46" t="s">
        <v>99</v>
      </c>
      <c r="AG66" s="46" t="s">
        <v>189</v>
      </c>
    </row>
    <row r="67" spans="2:33" ht="36" x14ac:dyDescent="0.2">
      <c r="B67" s="50" t="s">
        <v>437</v>
      </c>
      <c r="C67" s="46" t="s">
        <v>503</v>
      </c>
      <c r="D67" s="49">
        <v>33</v>
      </c>
      <c r="E67" s="49" t="s">
        <v>4</v>
      </c>
      <c r="F67" s="49">
        <v>41113900</v>
      </c>
      <c r="G67" s="49" t="s">
        <v>530</v>
      </c>
      <c r="H67" s="49" t="s">
        <v>81</v>
      </c>
      <c r="I67" s="49" t="s">
        <v>81</v>
      </c>
      <c r="J67" s="49">
        <v>135</v>
      </c>
      <c r="K67" s="49" t="s">
        <v>498</v>
      </c>
      <c r="L67" s="46" t="s">
        <v>230</v>
      </c>
      <c r="M67" s="46" t="s">
        <v>56</v>
      </c>
      <c r="N67" s="46">
        <v>900000000</v>
      </c>
      <c r="O67" s="46">
        <v>900000000</v>
      </c>
      <c r="P67" s="46" t="s">
        <v>57</v>
      </c>
      <c r="Q67" s="46" t="s">
        <v>189</v>
      </c>
      <c r="R67" s="46">
        <v>1</v>
      </c>
      <c r="S67" s="46" t="s">
        <v>59</v>
      </c>
      <c r="T67" s="46" t="s">
        <v>440</v>
      </c>
      <c r="U67" s="46" t="s">
        <v>503</v>
      </c>
      <c r="V67" s="46" t="s">
        <v>441</v>
      </c>
      <c r="W67" s="46" t="s">
        <v>505</v>
      </c>
      <c r="X67" s="46" t="s">
        <v>443</v>
      </c>
      <c r="Y67" s="46" t="s">
        <v>506</v>
      </c>
      <c r="Z67" s="46" t="s">
        <v>507</v>
      </c>
      <c r="AA67" s="46" t="s">
        <v>508</v>
      </c>
      <c r="AB67" s="46" t="s">
        <v>509</v>
      </c>
      <c r="AC67" s="46" t="s">
        <v>68</v>
      </c>
      <c r="AD67" s="46" t="s">
        <v>510</v>
      </c>
      <c r="AE67" s="46" t="s">
        <v>511</v>
      </c>
      <c r="AF67" s="46" t="s">
        <v>99</v>
      </c>
      <c r="AG67" s="46" t="s">
        <v>189</v>
      </c>
    </row>
    <row r="68" spans="2:33" ht="36" x14ac:dyDescent="0.2">
      <c r="B68" s="50" t="s">
        <v>437</v>
      </c>
      <c r="C68" s="46" t="s">
        <v>503</v>
      </c>
      <c r="D68" s="49">
        <v>34</v>
      </c>
      <c r="E68" s="49" t="s">
        <v>4</v>
      </c>
      <c r="F68" s="49">
        <v>41115406</v>
      </c>
      <c r="G68" s="49" t="s">
        <v>531</v>
      </c>
      <c r="H68" s="49" t="s">
        <v>81</v>
      </c>
      <c r="I68" s="49" t="s">
        <v>81</v>
      </c>
      <c r="J68" s="49">
        <v>135</v>
      </c>
      <c r="K68" s="49" t="s">
        <v>498</v>
      </c>
      <c r="L68" s="46" t="s">
        <v>230</v>
      </c>
      <c r="M68" s="46" t="s">
        <v>56</v>
      </c>
      <c r="N68" s="46">
        <v>260000000</v>
      </c>
      <c r="O68" s="46">
        <v>260000000</v>
      </c>
      <c r="P68" s="46" t="s">
        <v>57</v>
      </c>
      <c r="Q68" s="46" t="s">
        <v>189</v>
      </c>
      <c r="R68" s="46">
        <v>1</v>
      </c>
      <c r="S68" s="46" t="s">
        <v>59</v>
      </c>
      <c r="T68" s="46" t="s">
        <v>440</v>
      </c>
      <c r="U68" s="46" t="s">
        <v>503</v>
      </c>
      <c r="V68" s="46" t="s">
        <v>441</v>
      </c>
      <c r="W68" s="46" t="s">
        <v>505</v>
      </c>
      <c r="X68" s="46" t="s">
        <v>443</v>
      </c>
      <c r="Y68" s="46" t="s">
        <v>506</v>
      </c>
      <c r="Z68" s="46" t="s">
        <v>507</v>
      </c>
      <c r="AA68" s="46" t="s">
        <v>508</v>
      </c>
      <c r="AB68" s="46" t="s">
        <v>509</v>
      </c>
      <c r="AC68" s="46" t="s">
        <v>68</v>
      </c>
      <c r="AD68" s="46" t="s">
        <v>510</v>
      </c>
      <c r="AE68" s="46" t="s">
        <v>511</v>
      </c>
      <c r="AF68" s="46" t="s">
        <v>99</v>
      </c>
      <c r="AG68" s="46" t="s">
        <v>189</v>
      </c>
    </row>
    <row r="69" spans="2:33" ht="36" x14ac:dyDescent="0.2">
      <c r="B69" s="50" t="s">
        <v>437</v>
      </c>
      <c r="C69" s="46" t="s">
        <v>503</v>
      </c>
      <c r="D69" s="49">
        <v>35</v>
      </c>
      <c r="E69" s="49" t="s">
        <v>4</v>
      </c>
      <c r="F69" s="49">
        <v>41104200</v>
      </c>
      <c r="G69" s="49" t="s">
        <v>532</v>
      </c>
      <c r="H69" s="49" t="s">
        <v>81</v>
      </c>
      <c r="I69" s="49" t="s">
        <v>81</v>
      </c>
      <c r="J69" s="49">
        <v>135</v>
      </c>
      <c r="K69" s="49" t="s">
        <v>498</v>
      </c>
      <c r="L69" s="46" t="s">
        <v>499</v>
      </c>
      <c r="M69" s="46" t="s">
        <v>56</v>
      </c>
      <c r="N69" s="46">
        <v>250000000</v>
      </c>
      <c r="O69" s="46">
        <v>250000000</v>
      </c>
      <c r="P69" s="46" t="s">
        <v>57</v>
      </c>
      <c r="Q69" s="46" t="s">
        <v>189</v>
      </c>
      <c r="R69" s="46">
        <v>1</v>
      </c>
      <c r="S69" s="46" t="s">
        <v>59</v>
      </c>
      <c r="T69" s="46" t="s">
        <v>440</v>
      </c>
      <c r="U69" s="46" t="s">
        <v>503</v>
      </c>
      <c r="V69" s="46" t="s">
        <v>441</v>
      </c>
      <c r="W69" s="46" t="s">
        <v>505</v>
      </c>
      <c r="X69" s="46" t="s">
        <v>443</v>
      </c>
      <c r="Y69" s="46" t="s">
        <v>506</v>
      </c>
      <c r="Z69" s="46" t="s">
        <v>507</v>
      </c>
      <c r="AA69" s="46" t="s">
        <v>508</v>
      </c>
      <c r="AB69" s="46" t="s">
        <v>509</v>
      </c>
      <c r="AC69" s="46" t="s">
        <v>68</v>
      </c>
      <c r="AD69" s="46" t="s">
        <v>510</v>
      </c>
      <c r="AE69" s="46" t="s">
        <v>511</v>
      </c>
      <c r="AF69" s="46" t="s">
        <v>99</v>
      </c>
      <c r="AG69" s="46" t="s">
        <v>189</v>
      </c>
    </row>
    <row r="70" spans="2:33" ht="36" x14ac:dyDescent="0.2">
      <c r="B70" s="50" t="s">
        <v>437</v>
      </c>
      <c r="C70" s="46" t="s">
        <v>503</v>
      </c>
      <c r="D70" s="49">
        <v>36</v>
      </c>
      <c r="E70" s="49" t="s">
        <v>4</v>
      </c>
      <c r="F70" s="49">
        <v>41113900</v>
      </c>
      <c r="G70" s="49" t="s">
        <v>533</v>
      </c>
      <c r="H70" s="49" t="s">
        <v>81</v>
      </c>
      <c r="I70" s="49" t="s">
        <v>81</v>
      </c>
      <c r="J70" s="49">
        <v>135</v>
      </c>
      <c r="K70" s="49" t="s">
        <v>498</v>
      </c>
      <c r="L70" s="46" t="s">
        <v>534</v>
      </c>
      <c r="M70" s="46" t="s">
        <v>56</v>
      </c>
      <c r="N70" s="46">
        <v>56000000</v>
      </c>
      <c r="O70" s="46">
        <v>56000000</v>
      </c>
      <c r="P70" s="46" t="s">
        <v>57</v>
      </c>
      <c r="Q70" s="46" t="s">
        <v>189</v>
      </c>
      <c r="R70" s="46">
        <v>1</v>
      </c>
      <c r="S70" s="46" t="s">
        <v>59</v>
      </c>
      <c r="T70" s="46" t="s">
        <v>440</v>
      </c>
      <c r="U70" s="46" t="s">
        <v>503</v>
      </c>
      <c r="V70" s="46" t="s">
        <v>441</v>
      </c>
      <c r="W70" s="46" t="s">
        <v>505</v>
      </c>
      <c r="X70" s="46" t="s">
        <v>443</v>
      </c>
      <c r="Y70" s="46" t="s">
        <v>506</v>
      </c>
      <c r="Z70" s="46" t="s">
        <v>507</v>
      </c>
      <c r="AA70" s="46" t="s">
        <v>508</v>
      </c>
      <c r="AB70" s="46" t="s">
        <v>509</v>
      </c>
      <c r="AC70" s="46" t="s">
        <v>68</v>
      </c>
      <c r="AD70" s="46" t="s">
        <v>510</v>
      </c>
      <c r="AE70" s="46" t="s">
        <v>511</v>
      </c>
      <c r="AF70" s="46" t="s">
        <v>99</v>
      </c>
      <c r="AG70" s="46" t="s">
        <v>189</v>
      </c>
    </row>
    <row r="71" spans="2:33" ht="36" x14ac:dyDescent="0.2">
      <c r="B71" s="50" t="s">
        <v>437</v>
      </c>
      <c r="C71" s="46" t="s">
        <v>503</v>
      </c>
      <c r="D71" s="49">
        <v>37</v>
      </c>
      <c r="E71" s="49" t="s">
        <v>4</v>
      </c>
      <c r="F71" s="49">
        <v>43231500</v>
      </c>
      <c r="G71" s="49" t="s">
        <v>535</v>
      </c>
      <c r="H71" s="49" t="s">
        <v>81</v>
      </c>
      <c r="I71" s="49" t="s">
        <v>81</v>
      </c>
      <c r="J71" s="49">
        <v>135</v>
      </c>
      <c r="K71" s="49" t="s">
        <v>498</v>
      </c>
      <c r="L71" s="46" t="s">
        <v>536</v>
      </c>
      <c r="M71" s="46" t="s">
        <v>56</v>
      </c>
      <c r="N71" s="46">
        <v>1300000000</v>
      </c>
      <c r="O71" s="46">
        <v>1300000000</v>
      </c>
      <c r="P71" s="46" t="s">
        <v>57</v>
      </c>
      <c r="Q71" s="46" t="s">
        <v>189</v>
      </c>
      <c r="R71" s="46">
        <v>1</v>
      </c>
      <c r="S71" s="46" t="s">
        <v>59</v>
      </c>
      <c r="T71" s="46" t="s">
        <v>440</v>
      </c>
      <c r="U71" s="46" t="s">
        <v>503</v>
      </c>
      <c r="V71" s="46" t="s">
        <v>441</v>
      </c>
      <c r="W71" s="46" t="s">
        <v>505</v>
      </c>
      <c r="X71" s="46" t="s">
        <v>443</v>
      </c>
      <c r="Y71" s="46" t="s">
        <v>506</v>
      </c>
      <c r="Z71" s="46" t="s">
        <v>507</v>
      </c>
      <c r="AA71" s="46" t="s">
        <v>508</v>
      </c>
      <c r="AB71" s="46" t="s">
        <v>509</v>
      </c>
      <c r="AC71" s="46" t="s">
        <v>68</v>
      </c>
      <c r="AD71" s="46" t="s">
        <v>510</v>
      </c>
      <c r="AE71" s="46" t="s">
        <v>511</v>
      </c>
      <c r="AF71" s="46" t="s">
        <v>537</v>
      </c>
      <c r="AG71" s="46" t="s">
        <v>189</v>
      </c>
    </row>
    <row r="72" spans="2:33" ht="36" x14ac:dyDescent="0.2">
      <c r="B72" s="50" t="s">
        <v>437</v>
      </c>
      <c r="C72" s="46" t="s">
        <v>503</v>
      </c>
      <c r="D72" s="49">
        <v>38</v>
      </c>
      <c r="E72" s="49" t="s">
        <v>4</v>
      </c>
      <c r="F72" s="49">
        <v>12161500</v>
      </c>
      <c r="G72" s="49" t="s">
        <v>538</v>
      </c>
      <c r="H72" s="49" t="s">
        <v>81</v>
      </c>
      <c r="I72" s="49" t="s">
        <v>81</v>
      </c>
      <c r="J72" s="49">
        <v>135</v>
      </c>
      <c r="K72" s="49" t="s">
        <v>498</v>
      </c>
      <c r="L72" s="46" t="s">
        <v>539</v>
      </c>
      <c r="M72" s="46" t="s">
        <v>56</v>
      </c>
      <c r="N72" s="46">
        <v>800000000</v>
      </c>
      <c r="O72" s="46">
        <v>800000000</v>
      </c>
      <c r="P72" s="46" t="s">
        <v>57</v>
      </c>
      <c r="Q72" s="46" t="s">
        <v>189</v>
      </c>
      <c r="R72" s="46">
        <v>1</v>
      </c>
      <c r="S72" s="46" t="s">
        <v>59</v>
      </c>
      <c r="T72" s="46" t="s">
        <v>440</v>
      </c>
      <c r="U72" s="46" t="s">
        <v>503</v>
      </c>
      <c r="V72" s="46" t="s">
        <v>441</v>
      </c>
      <c r="W72" s="46" t="s">
        <v>505</v>
      </c>
      <c r="X72" s="46" t="s">
        <v>443</v>
      </c>
      <c r="Y72" s="46" t="s">
        <v>506</v>
      </c>
      <c r="Z72" s="46" t="s">
        <v>507</v>
      </c>
      <c r="AA72" s="46" t="s">
        <v>508</v>
      </c>
      <c r="AB72" s="46" t="s">
        <v>509</v>
      </c>
      <c r="AC72" s="46" t="s">
        <v>68</v>
      </c>
      <c r="AD72" s="46" t="s">
        <v>510</v>
      </c>
      <c r="AE72" s="46" t="s">
        <v>511</v>
      </c>
      <c r="AF72" s="46" t="s">
        <v>525</v>
      </c>
      <c r="AG72" s="46" t="s">
        <v>189</v>
      </c>
    </row>
    <row r="73" spans="2:33" ht="36" x14ac:dyDescent="0.2">
      <c r="B73" s="50" t="s">
        <v>437</v>
      </c>
      <c r="C73" s="46" t="s">
        <v>503</v>
      </c>
      <c r="D73" s="49">
        <v>39</v>
      </c>
      <c r="E73" s="49" t="s">
        <v>4</v>
      </c>
      <c r="F73" s="49">
        <v>41113819</v>
      </c>
      <c r="G73" s="49" t="s">
        <v>540</v>
      </c>
      <c r="H73" s="49" t="s">
        <v>81</v>
      </c>
      <c r="I73" s="49" t="s">
        <v>81</v>
      </c>
      <c r="J73" s="49">
        <v>135</v>
      </c>
      <c r="K73" s="49" t="s">
        <v>498</v>
      </c>
      <c r="L73" s="46" t="s">
        <v>539</v>
      </c>
      <c r="M73" s="46" t="s">
        <v>56</v>
      </c>
      <c r="N73" s="46">
        <v>60000000</v>
      </c>
      <c r="O73" s="46">
        <v>60000000</v>
      </c>
      <c r="P73" s="46" t="s">
        <v>57</v>
      </c>
      <c r="Q73" s="46" t="s">
        <v>189</v>
      </c>
      <c r="R73" s="46">
        <v>1</v>
      </c>
      <c r="S73" s="46" t="s">
        <v>59</v>
      </c>
      <c r="T73" s="46" t="s">
        <v>440</v>
      </c>
      <c r="U73" s="46" t="s">
        <v>503</v>
      </c>
      <c r="V73" s="46" t="s">
        <v>441</v>
      </c>
      <c r="W73" s="46" t="s">
        <v>505</v>
      </c>
      <c r="X73" s="46" t="s">
        <v>443</v>
      </c>
      <c r="Y73" s="46" t="s">
        <v>506</v>
      </c>
      <c r="Z73" s="46" t="s">
        <v>507</v>
      </c>
      <c r="AA73" s="46" t="s">
        <v>508</v>
      </c>
      <c r="AB73" s="46" t="s">
        <v>509</v>
      </c>
      <c r="AC73" s="46" t="s">
        <v>68</v>
      </c>
      <c r="AD73" s="46" t="s">
        <v>510</v>
      </c>
      <c r="AE73" s="46" t="s">
        <v>511</v>
      </c>
      <c r="AF73" s="46" t="s">
        <v>525</v>
      </c>
      <c r="AG73" s="46" t="s">
        <v>189</v>
      </c>
    </row>
    <row r="74" spans="2:33" ht="36" x14ac:dyDescent="0.2">
      <c r="B74" s="50" t="s">
        <v>437</v>
      </c>
      <c r="C74" s="46" t="s">
        <v>503</v>
      </c>
      <c r="D74" s="49">
        <v>40</v>
      </c>
      <c r="E74" s="49" t="s">
        <v>4</v>
      </c>
      <c r="F74" s="49">
        <v>24101602</v>
      </c>
      <c r="G74" s="49" t="s">
        <v>541</v>
      </c>
      <c r="H74" s="49" t="s">
        <v>81</v>
      </c>
      <c r="I74" s="49" t="s">
        <v>81</v>
      </c>
      <c r="J74" s="49">
        <v>135</v>
      </c>
      <c r="K74" s="49" t="s">
        <v>498</v>
      </c>
      <c r="L74" s="46" t="s">
        <v>499</v>
      </c>
      <c r="M74" s="46" t="s">
        <v>56</v>
      </c>
      <c r="N74" s="46">
        <v>250000000</v>
      </c>
      <c r="O74" s="46">
        <v>250000000</v>
      </c>
      <c r="P74" s="46" t="s">
        <v>57</v>
      </c>
      <c r="Q74" s="46" t="s">
        <v>189</v>
      </c>
      <c r="R74" s="46">
        <v>1</v>
      </c>
      <c r="S74" s="46" t="s">
        <v>59</v>
      </c>
      <c r="T74" s="46" t="s">
        <v>440</v>
      </c>
      <c r="U74" s="46" t="s">
        <v>503</v>
      </c>
      <c r="V74" s="46" t="s">
        <v>441</v>
      </c>
      <c r="W74" s="46" t="s">
        <v>505</v>
      </c>
      <c r="X74" s="46" t="s">
        <v>443</v>
      </c>
      <c r="Y74" s="46" t="s">
        <v>506</v>
      </c>
      <c r="Z74" s="46" t="s">
        <v>507</v>
      </c>
      <c r="AA74" s="46" t="s">
        <v>508</v>
      </c>
      <c r="AB74" s="46" t="s">
        <v>509</v>
      </c>
      <c r="AC74" s="46" t="s">
        <v>68</v>
      </c>
      <c r="AD74" s="46" t="s">
        <v>510</v>
      </c>
      <c r="AE74" s="46" t="s">
        <v>511</v>
      </c>
      <c r="AF74" s="46" t="s">
        <v>99</v>
      </c>
      <c r="AG74" s="46" t="s">
        <v>189</v>
      </c>
    </row>
    <row r="75" spans="2:33" ht="36" x14ac:dyDescent="0.2">
      <c r="B75" s="50" t="s">
        <v>437</v>
      </c>
      <c r="C75" s="46" t="s">
        <v>503</v>
      </c>
      <c r="D75" s="49">
        <v>41</v>
      </c>
      <c r="E75" s="49" t="s">
        <v>4</v>
      </c>
      <c r="F75" s="49">
        <v>41103211</v>
      </c>
      <c r="G75" s="49" t="s">
        <v>542</v>
      </c>
      <c r="H75" s="49" t="s">
        <v>81</v>
      </c>
      <c r="I75" s="49" t="s">
        <v>81</v>
      </c>
      <c r="J75" s="49">
        <v>135</v>
      </c>
      <c r="K75" s="49" t="s">
        <v>498</v>
      </c>
      <c r="L75" s="46" t="s">
        <v>543</v>
      </c>
      <c r="M75" s="46" t="s">
        <v>56</v>
      </c>
      <c r="N75" s="46">
        <v>200000000</v>
      </c>
      <c r="O75" s="46">
        <v>200000000</v>
      </c>
      <c r="P75" s="46" t="s">
        <v>57</v>
      </c>
      <c r="Q75" s="46" t="s">
        <v>189</v>
      </c>
      <c r="R75" s="46">
        <v>1</v>
      </c>
      <c r="S75" s="46" t="s">
        <v>59</v>
      </c>
      <c r="T75" s="46" t="s">
        <v>440</v>
      </c>
      <c r="U75" s="46" t="s">
        <v>503</v>
      </c>
      <c r="V75" s="46" t="s">
        <v>441</v>
      </c>
      <c r="W75" s="46" t="s">
        <v>505</v>
      </c>
      <c r="X75" s="46" t="s">
        <v>443</v>
      </c>
      <c r="Y75" s="46" t="s">
        <v>506</v>
      </c>
      <c r="Z75" s="46" t="s">
        <v>507</v>
      </c>
      <c r="AA75" s="46" t="s">
        <v>508</v>
      </c>
      <c r="AB75" s="46" t="s">
        <v>509</v>
      </c>
      <c r="AC75" s="46" t="s">
        <v>68</v>
      </c>
      <c r="AD75" s="46" t="s">
        <v>510</v>
      </c>
      <c r="AE75" s="46" t="s">
        <v>511</v>
      </c>
      <c r="AF75" s="46" t="s">
        <v>544</v>
      </c>
      <c r="AG75" s="46" t="s">
        <v>189</v>
      </c>
    </row>
    <row r="76" spans="2:33" ht="36" x14ac:dyDescent="0.2">
      <c r="B76" s="50" t="s">
        <v>437</v>
      </c>
      <c r="C76" s="46" t="s">
        <v>503</v>
      </c>
      <c r="D76" s="49">
        <v>42</v>
      </c>
      <c r="E76" s="49" t="s">
        <v>4</v>
      </c>
      <c r="F76" s="49">
        <v>41113900</v>
      </c>
      <c r="G76" s="49" t="s">
        <v>545</v>
      </c>
      <c r="H76" s="49" t="s">
        <v>81</v>
      </c>
      <c r="I76" s="49" t="s">
        <v>81</v>
      </c>
      <c r="J76" s="49">
        <v>135</v>
      </c>
      <c r="K76" s="49" t="s">
        <v>498</v>
      </c>
      <c r="L76" s="46" t="s">
        <v>543</v>
      </c>
      <c r="M76" s="46" t="s">
        <v>56</v>
      </c>
      <c r="N76" s="46">
        <v>200000000</v>
      </c>
      <c r="O76" s="46">
        <v>200000000</v>
      </c>
      <c r="P76" s="46" t="s">
        <v>57</v>
      </c>
      <c r="Q76" s="46" t="s">
        <v>189</v>
      </c>
      <c r="R76" s="46">
        <v>1</v>
      </c>
      <c r="S76" s="46" t="s">
        <v>59</v>
      </c>
      <c r="T76" s="46" t="s">
        <v>440</v>
      </c>
      <c r="U76" s="46" t="s">
        <v>503</v>
      </c>
      <c r="V76" s="46" t="s">
        <v>441</v>
      </c>
      <c r="W76" s="46" t="s">
        <v>505</v>
      </c>
      <c r="X76" s="46" t="s">
        <v>443</v>
      </c>
      <c r="Y76" s="46" t="s">
        <v>506</v>
      </c>
      <c r="Z76" s="46" t="s">
        <v>507</v>
      </c>
      <c r="AA76" s="46" t="s">
        <v>508</v>
      </c>
      <c r="AB76" s="46" t="s">
        <v>509</v>
      </c>
      <c r="AC76" s="46" t="s">
        <v>68</v>
      </c>
      <c r="AD76" s="46" t="s">
        <v>510</v>
      </c>
      <c r="AE76" s="46" t="s">
        <v>511</v>
      </c>
      <c r="AF76" s="46" t="s">
        <v>544</v>
      </c>
      <c r="AG76" s="46" t="s">
        <v>189</v>
      </c>
    </row>
    <row r="77" spans="2:33" ht="36" x14ac:dyDescent="0.2">
      <c r="B77" s="50" t="s">
        <v>437</v>
      </c>
      <c r="C77" s="46" t="s">
        <v>503</v>
      </c>
      <c r="D77" s="49">
        <v>43</v>
      </c>
      <c r="E77" s="49" t="s">
        <v>4</v>
      </c>
      <c r="F77" s="49">
        <v>81151600</v>
      </c>
      <c r="G77" s="49" t="s">
        <v>546</v>
      </c>
      <c r="H77" s="49" t="s">
        <v>81</v>
      </c>
      <c r="I77" s="49" t="s">
        <v>81</v>
      </c>
      <c r="J77" s="49">
        <v>135</v>
      </c>
      <c r="K77" s="49" t="s">
        <v>498</v>
      </c>
      <c r="L77" s="46" t="s">
        <v>499</v>
      </c>
      <c r="M77" s="46" t="s">
        <v>56</v>
      </c>
      <c r="N77" s="46">
        <v>350000000</v>
      </c>
      <c r="O77" s="46">
        <v>350000000</v>
      </c>
      <c r="P77" s="46" t="s">
        <v>57</v>
      </c>
      <c r="Q77" s="46" t="s">
        <v>189</v>
      </c>
      <c r="R77" s="46">
        <v>1</v>
      </c>
      <c r="S77" s="46" t="s">
        <v>59</v>
      </c>
      <c r="T77" s="46" t="s">
        <v>440</v>
      </c>
      <c r="U77" s="46" t="s">
        <v>503</v>
      </c>
      <c r="V77" s="46" t="s">
        <v>441</v>
      </c>
      <c r="W77" s="46" t="s">
        <v>505</v>
      </c>
      <c r="X77" s="46" t="s">
        <v>443</v>
      </c>
      <c r="Y77" s="46" t="s">
        <v>506</v>
      </c>
      <c r="Z77" s="46" t="s">
        <v>507</v>
      </c>
      <c r="AA77" s="46" t="s">
        <v>508</v>
      </c>
      <c r="AB77" s="46" t="s">
        <v>509</v>
      </c>
      <c r="AC77" s="46" t="s">
        <v>68</v>
      </c>
      <c r="AD77" s="46" t="s">
        <v>510</v>
      </c>
      <c r="AE77" s="46" t="s">
        <v>511</v>
      </c>
      <c r="AF77" s="46" t="s">
        <v>547</v>
      </c>
      <c r="AG77" s="46" t="s">
        <v>189</v>
      </c>
    </row>
    <row r="78" spans="2:33" ht="56.25" x14ac:dyDescent="0.2">
      <c r="B78" s="50" t="s">
        <v>437</v>
      </c>
      <c r="C78" s="46" t="s">
        <v>438</v>
      </c>
      <c r="D78" s="49">
        <v>44</v>
      </c>
      <c r="E78" s="49" t="s">
        <v>4</v>
      </c>
      <c r="F78" s="49">
        <v>81151600</v>
      </c>
      <c r="G78" s="49" t="s">
        <v>548</v>
      </c>
      <c r="H78" s="49" t="s">
        <v>92</v>
      </c>
      <c r="I78" s="49" t="s">
        <v>92</v>
      </c>
      <c r="J78" s="49">
        <v>5</v>
      </c>
      <c r="K78" s="49" t="s">
        <v>93</v>
      </c>
      <c r="L78" s="46" t="s">
        <v>82</v>
      </c>
      <c r="M78" s="46" t="s">
        <v>56</v>
      </c>
      <c r="N78" s="46">
        <v>91626645</v>
      </c>
      <c r="O78" s="46">
        <v>91626645</v>
      </c>
      <c r="P78" s="46" t="s">
        <v>57</v>
      </c>
      <c r="Q78" s="46" t="s">
        <v>189</v>
      </c>
      <c r="R78" s="46">
        <v>3</v>
      </c>
      <c r="S78" s="46" t="s">
        <v>59</v>
      </c>
      <c r="T78" s="46" t="s">
        <v>440</v>
      </c>
      <c r="U78" s="46" t="s">
        <v>438</v>
      </c>
      <c r="V78" s="46" t="s">
        <v>441</v>
      </c>
      <c r="W78" s="46" t="s">
        <v>442</v>
      </c>
      <c r="X78" s="46" t="s">
        <v>443</v>
      </c>
      <c r="Y78" s="46" t="s">
        <v>549</v>
      </c>
      <c r="Z78" s="46" t="s">
        <v>550</v>
      </c>
      <c r="AA78" s="46" t="s">
        <v>551</v>
      </c>
      <c r="AB78" s="46" t="s">
        <v>552</v>
      </c>
      <c r="AC78" s="46" t="s">
        <v>68</v>
      </c>
      <c r="AD78" s="46" t="s">
        <v>448</v>
      </c>
      <c r="AE78" s="46" t="s">
        <v>553</v>
      </c>
      <c r="AF78" s="46" t="s">
        <v>112</v>
      </c>
      <c r="AG78" s="46" t="s">
        <v>554</v>
      </c>
    </row>
    <row r="79" spans="2:33" ht="45" x14ac:dyDescent="0.2">
      <c r="B79" s="50" t="s">
        <v>437</v>
      </c>
      <c r="C79" s="46" t="s">
        <v>438</v>
      </c>
      <c r="D79" s="49">
        <v>45</v>
      </c>
      <c r="E79" s="49" t="s">
        <v>4</v>
      </c>
      <c r="F79" s="49">
        <v>81151600</v>
      </c>
      <c r="G79" s="49" t="s">
        <v>555</v>
      </c>
      <c r="H79" s="49" t="s">
        <v>92</v>
      </c>
      <c r="I79" s="49" t="s">
        <v>92</v>
      </c>
      <c r="J79" s="49">
        <v>5</v>
      </c>
      <c r="K79" s="49" t="s">
        <v>93</v>
      </c>
      <c r="L79" s="46" t="s">
        <v>82</v>
      </c>
      <c r="M79" s="46" t="s">
        <v>56</v>
      </c>
      <c r="N79" s="46">
        <v>113079275</v>
      </c>
      <c r="O79" s="46">
        <v>113079275</v>
      </c>
      <c r="P79" s="46" t="s">
        <v>57</v>
      </c>
      <c r="Q79" s="46" t="s">
        <v>189</v>
      </c>
      <c r="R79" s="46">
        <v>5</v>
      </c>
      <c r="S79" s="46" t="s">
        <v>59</v>
      </c>
      <c r="T79" s="46" t="s">
        <v>440</v>
      </c>
      <c r="U79" s="46" t="s">
        <v>438</v>
      </c>
      <c r="V79" s="46" t="s">
        <v>441</v>
      </c>
      <c r="W79" s="46" t="s">
        <v>442</v>
      </c>
      <c r="X79" s="46" t="s">
        <v>443</v>
      </c>
      <c r="Y79" s="46" t="s">
        <v>549</v>
      </c>
      <c r="Z79" s="46" t="s">
        <v>550</v>
      </c>
      <c r="AA79" s="46" t="s">
        <v>551</v>
      </c>
      <c r="AB79" s="46" t="s">
        <v>552</v>
      </c>
      <c r="AC79" s="46" t="s">
        <v>68</v>
      </c>
      <c r="AD79" s="46" t="s">
        <v>448</v>
      </c>
      <c r="AE79" s="46" t="s">
        <v>553</v>
      </c>
      <c r="AF79" s="46" t="s">
        <v>112</v>
      </c>
      <c r="AG79" s="46" t="s">
        <v>556</v>
      </c>
    </row>
    <row r="80" spans="2:33" ht="56.25" x14ac:dyDescent="0.2">
      <c r="B80" s="50" t="s">
        <v>437</v>
      </c>
      <c r="C80" s="46" t="s">
        <v>438</v>
      </c>
      <c r="D80" s="49">
        <v>46</v>
      </c>
      <c r="E80" s="49" t="s">
        <v>4</v>
      </c>
      <c r="F80" s="49">
        <v>81151600</v>
      </c>
      <c r="G80" s="49" t="s">
        <v>557</v>
      </c>
      <c r="H80" s="49" t="s">
        <v>92</v>
      </c>
      <c r="I80" s="49" t="s">
        <v>92</v>
      </c>
      <c r="J80" s="49">
        <v>5</v>
      </c>
      <c r="K80" s="49" t="s">
        <v>93</v>
      </c>
      <c r="L80" s="46" t="s">
        <v>82</v>
      </c>
      <c r="M80" s="46" t="s">
        <v>56</v>
      </c>
      <c r="N80" s="46">
        <v>70854400</v>
      </c>
      <c r="O80" s="46">
        <v>70854400</v>
      </c>
      <c r="P80" s="46" t="s">
        <v>57</v>
      </c>
      <c r="Q80" s="46" t="s">
        <v>189</v>
      </c>
      <c r="R80" s="46">
        <v>5</v>
      </c>
      <c r="S80" s="46" t="s">
        <v>59</v>
      </c>
      <c r="T80" s="46" t="s">
        <v>440</v>
      </c>
      <c r="U80" s="46" t="s">
        <v>438</v>
      </c>
      <c r="V80" s="46" t="s">
        <v>441</v>
      </c>
      <c r="W80" s="46" t="s">
        <v>442</v>
      </c>
      <c r="X80" s="46" t="s">
        <v>443</v>
      </c>
      <c r="Y80" s="46" t="s">
        <v>549</v>
      </c>
      <c r="Z80" s="46" t="s">
        <v>550</v>
      </c>
      <c r="AA80" s="46" t="s">
        <v>551</v>
      </c>
      <c r="AB80" s="46" t="s">
        <v>552</v>
      </c>
      <c r="AC80" s="46" t="s">
        <v>68</v>
      </c>
      <c r="AD80" s="46" t="s">
        <v>448</v>
      </c>
      <c r="AE80" s="46" t="s">
        <v>553</v>
      </c>
      <c r="AF80" s="46" t="s">
        <v>112</v>
      </c>
      <c r="AG80" s="46" t="s">
        <v>556</v>
      </c>
    </row>
    <row r="81" spans="2:33" ht="36" x14ac:dyDescent="0.2">
      <c r="B81" s="50" t="s">
        <v>437</v>
      </c>
      <c r="C81" s="46" t="s">
        <v>438</v>
      </c>
      <c r="D81" s="49">
        <v>47</v>
      </c>
      <c r="E81" s="49" t="s">
        <v>4</v>
      </c>
      <c r="F81" s="49">
        <v>81151600</v>
      </c>
      <c r="G81" s="49" t="s">
        <v>558</v>
      </c>
      <c r="H81" s="49" t="s">
        <v>92</v>
      </c>
      <c r="I81" s="49" t="s">
        <v>92</v>
      </c>
      <c r="J81" s="49">
        <v>3</v>
      </c>
      <c r="K81" s="49" t="s">
        <v>93</v>
      </c>
      <c r="L81" s="46" t="s">
        <v>82</v>
      </c>
      <c r="M81" s="46" t="s">
        <v>56</v>
      </c>
      <c r="N81" s="46">
        <v>63353868</v>
      </c>
      <c r="O81" s="46">
        <v>63353868</v>
      </c>
      <c r="P81" s="46" t="s">
        <v>57</v>
      </c>
      <c r="Q81" s="46" t="s">
        <v>189</v>
      </c>
      <c r="R81" s="46">
        <v>4</v>
      </c>
      <c r="S81" s="46" t="s">
        <v>59</v>
      </c>
      <c r="T81" s="46" t="s">
        <v>440</v>
      </c>
      <c r="U81" s="46" t="s">
        <v>438</v>
      </c>
      <c r="V81" s="46" t="s">
        <v>441</v>
      </c>
      <c r="W81" s="46" t="s">
        <v>442</v>
      </c>
      <c r="X81" s="46" t="s">
        <v>443</v>
      </c>
      <c r="Y81" s="46" t="s">
        <v>506</v>
      </c>
      <c r="Z81" s="46" t="s">
        <v>559</v>
      </c>
      <c r="AA81" s="46" t="s">
        <v>508</v>
      </c>
      <c r="AB81" s="46" t="s">
        <v>509</v>
      </c>
      <c r="AC81" s="46" t="s">
        <v>68</v>
      </c>
      <c r="AD81" s="46" t="s">
        <v>510</v>
      </c>
      <c r="AE81" s="46" t="s">
        <v>511</v>
      </c>
      <c r="AF81" s="46" t="s">
        <v>112</v>
      </c>
      <c r="AG81" s="46" t="s">
        <v>560</v>
      </c>
    </row>
    <row r="82" spans="2:33" ht="36" x14ac:dyDescent="0.2">
      <c r="B82" s="50" t="s">
        <v>437</v>
      </c>
      <c r="C82" s="46" t="s">
        <v>438</v>
      </c>
      <c r="D82" s="49">
        <v>48</v>
      </c>
      <c r="E82" s="49" t="s">
        <v>4</v>
      </c>
      <c r="F82" s="49">
        <v>81151600</v>
      </c>
      <c r="G82" s="49" t="s">
        <v>561</v>
      </c>
      <c r="H82" s="49" t="s">
        <v>92</v>
      </c>
      <c r="I82" s="49" t="s">
        <v>92</v>
      </c>
      <c r="J82" s="49">
        <v>5</v>
      </c>
      <c r="K82" s="49" t="s">
        <v>93</v>
      </c>
      <c r="L82" s="46" t="s">
        <v>82</v>
      </c>
      <c r="M82" s="46" t="s">
        <v>56</v>
      </c>
      <c r="N82" s="46">
        <v>85025280</v>
      </c>
      <c r="O82" s="46">
        <v>85025280</v>
      </c>
      <c r="P82" s="46" t="s">
        <v>57</v>
      </c>
      <c r="Q82" s="46" t="s">
        <v>189</v>
      </c>
      <c r="R82" s="46">
        <v>6</v>
      </c>
      <c r="S82" s="46" t="s">
        <v>59</v>
      </c>
      <c r="T82" s="46" t="s">
        <v>440</v>
      </c>
      <c r="U82" s="46" t="s">
        <v>438</v>
      </c>
      <c r="V82" s="46" t="s">
        <v>441</v>
      </c>
      <c r="W82" s="46" t="s">
        <v>442</v>
      </c>
      <c r="X82" s="46" t="s">
        <v>443</v>
      </c>
      <c r="Y82" s="46" t="s">
        <v>506</v>
      </c>
      <c r="Z82" s="46" t="s">
        <v>559</v>
      </c>
      <c r="AA82" s="46" t="s">
        <v>508</v>
      </c>
      <c r="AB82" s="46" t="s">
        <v>509</v>
      </c>
      <c r="AC82" s="46" t="s">
        <v>68</v>
      </c>
      <c r="AD82" s="46" t="s">
        <v>510</v>
      </c>
      <c r="AE82" s="46" t="s">
        <v>511</v>
      </c>
      <c r="AF82" s="46" t="s">
        <v>112</v>
      </c>
      <c r="AG82" s="46" t="s">
        <v>562</v>
      </c>
    </row>
    <row r="83" spans="2:33" ht="36" x14ac:dyDescent="0.2">
      <c r="B83" s="50" t="s">
        <v>437</v>
      </c>
      <c r="C83" s="46" t="s">
        <v>438</v>
      </c>
      <c r="D83" s="49">
        <v>49</v>
      </c>
      <c r="E83" s="49" t="s">
        <v>4</v>
      </c>
      <c r="F83" s="49">
        <v>81151600</v>
      </c>
      <c r="G83" s="49" t="s">
        <v>563</v>
      </c>
      <c r="H83" s="49" t="s">
        <v>92</v>
      </c>
      <c r="I83" s="49" t="s">
        <v>92</v>
      </c>
      <c r="J83" s="49">
        <v>5</v>
      </c>
      <c r="K83" s="49" t="s">
        <v>93</v>
      </c>
      <c r="L83" s="46" t="s">
        <v>82</v>
      </c>
      <c r="M83" s="46" t="s">
        <v>56</v>
      </c>
      <c r="N83" s="46">
        <v>122168860</v>
      </c>
      <c r="O83" s="46">
        <v>122168860</v>
      </c>
      <c r="P83" s="46" t="s">
        <v>57</v>
      </c>
      <c r="Q83" s="46" t="s">
        <v>189</v>
      </c>
      <c r="R83" s="46">
        <v>4</v>
      </c>
      <c r="S83" s="46" t="s">
        <v>59</v>
      </c>
      <c r="T83" s="46" t="s">
        <v>440</v>
      </c>
      <c r="U83" s="46" t="s">
        <v>438</v>
      </c>
      <c r="V83" s="46" t="s">
        <v>441</v>
      </c>
      <c r="W83" s="46" t="s">
        <v>442</v>
      </c>
      <c r="X83" s="46" t="s">
        <v>443</v>
      </c>
      <c r="Y83" s="46" t="s">
        <v>506</v>
      </c>
      <c r="Z83" s="46" t="s">
        <v>559</v>
      </c>
      <c r="AA83" s="46" t="s">
        <v>508</v>
      </c>
      <c r="AB83" s="46" t="s">
        <v>509</v>
      </c>
      <c r="AC83" s="46" t="s">
        <v>68</v>
      </c>
      <c r="AD83" s="46" t="s">
        <v>510</v>
      </c>
      <c r="AE83" s="46" t="s">
        <v>511</v>
      </c>
      <c r="AF83" s="46" t="s">
        <v>112</v>
      </c>
      <c r="AG83" s="46" t="s">
        <v>560</v>
      </c>
    </row>
    <row r="84" spans="2:33" ht="36" x14ac:dyDescent="0.2">
      <c r="B84" s="50" t="s">
        <v>437</v>
      </c>
      <c r="C84" s="46" t="s">
        <v>438</v>
      </c>
      <c r="D84" s="49">
        <v>50</v>
      </c>
      <c r="E84" s="49" t="s">
        <v>4</v>
      </c>
      <c r="F84" s="49">
        <v>81151600</v>
      </c>
      <c r="G84" s="49" t="s">
        <v>564</v>
      </c>
      <c r="H84" s="49" t="s">
        <v>92</v>
      </c>
      <c r="I84" s="49" t="s">
        <v>92</v>
      </c>
      <c r="J84" s="49">
        <v>5</v>
      </c>
      <c r="K84" s="49" t="s">
        <v>93</v>
      </c>
      <c r="L84" s="46" t="s">
        <v>82</v>
      </c>
      <c r="M84" s="46" t="s">
        <v>56</v>
      </c>
      <c r="N84" s="46">
        <v>61084430</v>
      </c>
      <c r="O84" s="46">
        <v>61084430</v>
      </c>
      <c r="P84" s="46" t="s">
        <v>57</v>
      </c>
      <c r="Q84" s="46" t="s">
        <v>189</v>
      </c>
      <c r="R84" s="46">
        <v>2</v>
      </c>
      <c r="S84" s="46" t="s">
        <v>59</v>
      </c>
      <c r="T84" s="46" t="s">
        <v>440</v>
      </c>
      <c r="U84" s="46" t="s">
        <v>438</v>
      </c>
      <c r="V84" s="46" t="s">
        <v>441</v>
      </c>
      <c r="W84" s="46" t="s">
        <v>442</v>
      </c>
      <c r="X84" s="46" t="s">
        <v>443</v>
      </c>
      <c r="Y84" s="46" t="s">
        <v>506</v>
      </c>
      <c r="Z84" s="46" t="s">
        <v>559</v>
      </c>
      <c r="AA84" s="46" t="s">
        <v>508</v>
      </c>
      <c r="AB84" s="46" t="s">
        <v>509</v>
      </c>
      <c r="AC84" s="46" t="s">
        <v>68</v>
      </c>
      <c r="AD84" s="46" t="s">
        <v>510</v>
      </c>
      <c r="AE84" s="46" t="s">
        <v>511</v>
      </c>
      <c r="AF84" s="46" t="s">
        <v>112</v>
      </c>
      <c r="AG84" s="46" t="s">
        <v>560</v>
      </c>
    </row>
    <row r="85" spans="2:33" ht="36" x14ac:dyDescent="0.2">
      <c r="B85" s="50" t="s">
        <v>437</v>
      </c>
      <c r="C85" s="46" t="s">
        <v>438</v>
      </c>
      <c r="D85" s="49">
        <v>51</v>
      </c>
      <c r="E85" s="49" t="s">
        <v>4</v>
      </c>
      <c r="F85" s="49">
        <v>81151600</v>
      </c>
      <c r="G85" s="49" t="s">
        <v>565</v>
      </c>
      <c r="H85" s="49" t="s">
        <v>92</v>
      </c>
      <c r="I85" s="49" t="s">
        <v>92</v>
      </c>
      <c r="J85" s="49">
        <v>5</v>
      </c>
      <c r="K85" s="49" t="s">
        <v>93</v>
      </c>
      <c r="L85" s="46" t="s">
        <v>82</v>
      </c>
      <c r="M85" s="46" t="s">
        <v>56</v>
      </c>
      <c r="N85" s="46">
        <v>45231710</v>
      </c>
      <c r="O85" s="46">
        <v>45231710</v>
      </c>
      <c r="P85" s="46" t="s">
        <v>57</v>
      </c>
      <c r="Q85" s="46" t="s">
        <v>189</v>
      </c>
      <c r="R85" s="46">
        <v>2</v>
      </c>
      <c r="S85" s="46" t="s">
        <v>59</v>
      </c>
      <c r="T85" s="46" t="s">
        <v>440</v>
      </c>
      <c r="U85" s="46" t="s">
        <v>438</v>
      </c>
      <c r="V85" s="46" t="s">
        <v>441</v>
      </c>
      <c r="W85" s="46" t="s">
        <v>442</v>
      </c>
      <c r="X85" s="46" t="s">
        <v>443</v>
      </c>
      <c r="Y85" s="46" t="s">
        <v>506</v>
      </c>
      <c r="Z85" s="46" t="s">
        <v>559</v>
      </c>
      <c r="AA85" s="46" t="s">
        <v>508</v>
      </c>
      <c r="AB85" s="46" t="s">
        <v>509</v>
      </c>
      <c r="AC85" s="46" t="s">
        <v>68</v>
      </c>
      <c r="AD85" s="46" t="s">
        <v>510</v>
      </c>
      <c r="AE85" s="46" t="s">
        <v>511</v>
      </c>
      <c r="AF85" s="46" t="s">
        <v>112</v>
      </c>
      <c r="AG85" s="46" t="s">
        <v>566</v>
      </c>
    </row>
    <row r="86" spans="2:33" ht="36" x14ac:dyDescent="0.2">
      <c r="B86" s="50" t="s">
        <v>437</v>
      </c>
      <c r="C86" s="46" t="s">
        <v>438</v>
      </c>
      <c r="D86" s="49">
        <v>52</v>
      </c>
      <c r="E86" s="49" t="s">
        <v>4</v>
      </c>
      <c r="F86" s="49">
        <v>80161501</v>
      </c>
      <c r="G86" s="49" t="s">
        <v>567</v>
      </c>
      <c r="H86" s="49" t="s">
        <v>92</v>
      </c>
      <c r="I86" s="49" t="s">
        <v>92</v>
      </c>
      <c r="J86" s="49">
        <v>5</v>
      </c>
      <c r="K86" s="49" t="s">
        <v>93</v>
      </c>
      <c r="L86" s="46" t="s">
        <v>82</v>
      </c>
      <c r="M86" s="46" t="s">
        <v>56</v>
      </c>
      <c r="N86" s="46">
        <v>113367040</v>
      </c>
      <c r="O86" s="46">
        <v>113367040</v>
      </c>
      <c r="P86" s="46" t="s">
        <v>57</v>
      </c>
      <c r="Q86" s="46" t="s">
        <v>189</v>
      </c>
      <c r="R86" s="46">
        <v>8</v>
      </c>
      <c r="S86" s="46" t="s">
        <v>59</v>
      </c>
      <c r="T86" s="46" t="s">
        <v>440</v>
      </c>
      <c r="U86" s="46" t="s">
        <v>438</v>
      </c>
      <c r="V86" s="46" t="s">
        <v>441</v>
      </c>
      <c r="W86" s="46" t="s">
        <v>442</v>
      </c>
      <c r="X86" s="46" t="s">
        <v>443</v>
      </c>
      <c r="Y86" s="46" t="s">
        <v>506</v>
      </c>
      <c r="Z86" s="46" t="s">
        <v>559</v>
      </c>
      <c r="AA86" s="46" t="s">
        <v>508</v>
      </c>
      <c r="AB86" s="46" t="s">
        <v>509</v>
      </c>
      <c r="AC86" s="46" t="s">
        <v>68</v>
      </c>
      <c r="AD86" s="46" t="s">
        <v>510</v>
      </c>
      <c r="AE86" s="46" t="s">
        <v>511</v>
      </c>
      <c r="AF86" s="46" t="s">
        <v>112</v>
      </c>
      <c r="AG86" s="46" t="s">
        <v>568</v>
      </c>
    </row>
    <row r="87" spans="2:33" ht="36" x14ac:dyDescent="0.2">
      <c r="B87" s="50" t="s">
        <v>437</v>
      </c>
      <c r="C87" s="46" t="s">
        <v>569</v>
      </c>
      <c r="D87" s="49">
        <v>53</v>
      </c>
      <c r="E87" s="49" t="s">
        <v>4</v>
      </c>
      <c r="F87" s="49">
        <v>81151600</v>
      </c>
      <c r="G87" s="49" t="s">
        <v>570</v>
      </c>
      <c r="H87" s="49" t="s">
        <v>202</v>
      </c>
      <c r="I87" s="49" t="s">
        <v>202</v>
      </c>
      <c r="J87" s="49">
        <v>2</v>
      </c>
      <c r="K87" s="49" t="s">
        <v>93</v>
      </c>
      <c r="L87" s="46" t="s">
        <v>534</v>
      </c>
      <c r="M87" s="46" t="s">
        <v>56</v>
      </c>
      <c r="N87" s="46">
        <v>24224830</v>
      </c>
      <c r="O87" s="46">
        <v>24224830</v>
      </c>
      <c r="P87" s="46" t="s">
        <v>57</v>
      </c>
      <c r="Q87" s="46" t="s">
        <v>189</v>
      </c>
      <c r="R87" s="46">
        <v>1</v>
      </c>
      <c r="S87" s="46" t="s">
        <v>59</v>
      </c>
      <c r="T87" s="46" t="s">
        <v>440</v>
      </c>
      <c r="U87" s="46" t="s">
        <v>569</v>
      </c>
      <c r="V87" s="46" t="s">
        <v>441</v>
      </c>
      <c r="W87" s="46" t="s">
        <v>571</v>
      </c>
      <c r="X87" s="46" t="s">
        <v>572</v>
      </c>
      <c r="Y87" s="46" t="s">
        <v>573</v>
      </c>
      <c r="Z87" s="46" t="s">
        <v>574</v>
      </c>
      <c r="AA87" s="46" t="s">
        <v>575</v>
      </c>
      <c r="AB87" s="46" t="s">
        <v>576</v>
      </c>
      <c r="AC87" s="46" t="s">
        <v>68</v>
      </c>
      <c r="AD87" s="46" t="s">
        <v>162</v>
      </c>
      <c r="AE87" s="46" t="s">
        <v>577</v>
      </c>
      <c r="AF87" s="46" t="s">
        <v>99</v>
      </c>
      <c r="AG87" s="46" t="s">
        <v>189</v>
      </c>
    </row>
    <row r="88" spans="2:33" ht="45" x14ac:dyDescent="0.2">
      <c r="B88" s="50" t="s">
        <v>437</v>
      </c>
      <c r="C88" s="46" t="s">
        <v>569</v>
      </c>
      <c r="D88" s="49">
        <v>54</v>
      </c>
      <c r="E88" s="49" t="s">
        <v>4</v>
      </c>
      <c r="F88" s="49">
        <v>81151600</v>
      </c>
      <c r="G88" s="49" t="s">
        <v>578</v>
      </c>
      <c r="H88" s="49" t="s">
        <v>202</v>
      </c>
      <c r="I88" s="49" t="s">
        <v>202</v>
      </c>
      <c r="J88" s="49">
        <v>2</v>
      </c>
      <c r="K88" s="49" t="s">
        <v>93</v>
      </c>
      <c r="L88" s="46" t="s">
        <v>534</v>
      </c>
      <c r="M88" s="46" t="s">
        <v>56</v>
      </c>
      <c r="N88" s="46">
        <v>52200000</v>
      </c>
      <c r="O88" s="46">
        <v>52200000</v>
      </c>
      <c r="P88" s="46" t="s">
        <v>57</v>
      </c>
      <c r="Q88" s="46" t="s">
        <v>189</v>
      </c>
      <c r="R88" s="46">
        <v>1</v>
      </c>
      <c r="S88" s="46" t="s">
        <v>59</v>
      </c>
      <c r="T88" s="46" t="s">
        <v>440</v>
      </c>
      <c r="U88" s="46" t="s">
        <v>569</v>
      </c>
      <c r="V88" s="46" t="s">
        <v>441</v>
      </c>
      <c r="W88" s="46" t="s">
        <v>571</v>
      </c>
      <c r="X88" s="46" t="s">
        <v>572</v>
      </c>
      <c r="Y88" s="46" t="s">
        <v>573</v>
      </c>
      <c r="Z88" s="46" t="s">
        <v>574</v>
      </c>
      <c r="AA88" s="46" t="s">
        <v>575</v>
      </c>
      <c r="AB88" s="46" t="s">
        <v>576</v>
      </c>
      <c r="AC88" s="46" t="s">
        <v>68</v>
      </c>
      <c r="AD88" s="46" t="s">
        <v>162</v>
      </c>
      <c r="AE88" s="46" t="s">
        <v>577</v>
      </c>
      <c r="AF88" s="46" t="s">
        <v>544</v>
      </c>
      <c r="AG88" s="46" t="s">
        <v>189</v>
      </c>
    </row>
    <row r="89" spans="2:33" ht="36" x14ac:dyDescent="0.2">
      <c r="B89" s="50" t="s">
        <v>437</v>
      </c>
      <c r="C89" s="46" t="s">
        <v>569</v>
      </c>
      <c r="D89" s="49">
        <v>55</v>
      </c>
      <c r="E89" s="49" t="s">
        <v>4</v>
      </c>
      <c r="F89" s="49">
        <v>81151600</v>
      </c>
      <c r="G89" s="49" t="s">
        <v>579</v>
      </c>
      <c r="H89" s="49" t="s">
        <v>81</v>
      </c>
      <c r="I89" s="49" t="s">
        <v>81</v>
      </c>
      <c r="J89" s="49">
        <v>3</v>
      </c>
      <c r="K89" s="49" t="s">
        <v>93</v>
      </c>
      <c r="L89" s="46" t="s">
        <v>580</v>
      </c>
      <c r="M89" s="46" t="s">
        <v>56</v>
      </c>
      <c r="N89" s="46">
        <v>522000000</v>
      </c>
      <c r="O89" s="46">
        <v>522000000</v>
      </c>
      <c r="P89" s="46" t="s">
        <v>57</v>
      </c>
      <c r="Q89" s="46" t="s">
        <v>189</v>
      </c>
      <c r="R89" s="46">
        <v>1</v>
      </c>
      <c r="S89" s="46" t="s">
        <v>59</v>
      </c>
      <c r="T89" s="46" t="s">
        <v>440</v>
      </c>
      <c r="U89" s="46" t="s">
        <v>569</v>
      </c>
      <c r="V89" s="46" t="s">
        <v>441</v>
      </c>
      <c r="W89" s="46" t="s">
        <v>571</v>
      </c>
      <c r="X89" s="46" t="s">
        <v>572</v>
      </c>
      <c r="Y89" s="46" t="s">
        <v>573</v>
      </c>
      <c r="Z89" s="46" t="s">
        <v>581</v>
      </c>
      <c r="AA89" s="46" t="s">
        <v>575</v>
      </c>
      <c r="AB89" s="46" t="s">
        <v>576</v>
      </c>
      <c r="AC89" s="46" t="s">
        <v>68</v>
      </c>
      <c r="AD89" s="46" t="s">
        <v>162</v>
      </c>
      <c r="AE89" s="46" t="s">
        <v>577</v>
      </c>
      <c r="AF89" s="46" t="s">
        <v>537</v>
      </c>
      <c r="AG89" s="46" t="s">
        <v>189</v>
      </c>
    </row>
    <row r="90" spans="2:33" ht="36" x14ac:dyDescent="0.2">
      <c r="B90" s="50" t="s">
        <v>437</v>
      </c>
      <c r="C90" s="46" t="s">
        <v>569</v>
      </c>
      <c r="D90" s="49">
        <v>56</v>
      </c>
      <c r="E90" s="49" t="s">
        <v>4</v>
      </c>
      <c r="F90" s="49">
        <v>81151600</v>
      </c>
      <c r="G90" s="49" t="s">
        <v>582</v>
      </c>
      <c r="H90" s="49" t="s">
        <v>81</v>
      </c>
      <c r="I90" s="49" t="s">
        <v>81</v>
      </c>
      <c r="J90" s="49">
        <v>3</v>
      </c>
      <c r="K90" s="49" t="s">
        <v>93</v>
      </c>
      <c r="L90" s="46" t="s">
        <v>580</v>
      </c>
      <c r="M90" s="46" t="s">
        <v>56</v>
      </c>
      <c r="N90" s="46">
        <v>522000000</v>
      </c>
      <c r="O90" s="46">
        <v>522000000</v>
      </c>
      <c r="P90" s="46" t="s">
        <v>57</v>
      </c>
      <c r="Q90" s="46" t="s">
        <v>189</v>
      </c>
      <c r="R90" s="46">
        <v>1</v>
      </c>
      <c r="S90" s="46" t="s">
        <v>59</v>
      </c>
      <c r="T90" s="46" t="s">
        <v>440</v>
      </c>
      <c r="U90" s="46" t="s">
        <v>569</v>
      </c>
      <c r="V90" s="46" t="s">
        <v>441</v>
      </c>
      <c r="W90" s="46" t="s">
        <v>571</v>
      </c>
      <c r="X90" s="46" t="s">
        <v>572</v>
      </c>
      <c r="Y90" s="46" t="s">
        <v>573</v>
      </c>
      <c r="Z90" s="46" t="s">
        <v>581</v>
      </c>
      <c r="AA90" s="46" t="s">
        <v>575</v>
      </c>
      <c r="AB90" s="46" t="s">
        <v>576</v>
      </c>
      <c r="AC90" s="46" t="s">
        <v>68</v>
      </c>
      <c r="AD90" s="46" t="s">
        <v>162</v>
      </c>
      <c r="AE90" s="46" t="s">
        <v>577</v>
      </c>
      <c r="AF90" s="46" t="s">
        <v>537</v>
      </c>
      <c r="AG90" s="46" t="s">
        <v>189</v>
      </c>
    </row>
    <row r="91" spans="2:33" ht="36" x14ac:dyDescent="0.2">
      <c r="B91" s="50" t="s">
        <v>437</v>
      </c>
      <c r="C91" s="46" t="s">
        <v>569</v>
      </c>
      <c r="D91" s="49">
        <v>57</v>
      </c>
      <c r="E91" s="49" t="s">
        <v>4</v>
      </c>
      <c r="F91" s="49">
        <v>81151600</v>
      </c>
      <c r="G91" s="49" t="s">
        <v>583</v>
      </c>
      <c r="H91" s="49" t="s">
        <v>81</v>
      </c>
      <c r="I91" s="49" t="s">
        <v>81</v>
      </c>
      <c r="J91" s="49">
        <v>4</v>
      </c>
      <c r="K91" s="49" t="s">
        <v>93</v>
      </c>
      <c r="L91" s="46" t="s">
        <v>82</v>
      </c>
      <c r="M91" s="46" t="s">
        <v>56</v>
      </c>
      <c r="N91" s="46">
        <v>24433772</v>
      </c>
      <c r="O91" s="46">
        <v>24433772</v>
      </c>
      <c r="P91" s="46" t="s">
        <v>57</v>
      </c>
      <c r="Q91" s="46" t="s">
        <v>189</v>
      </c>
      <c r="R91" s="46">
        <v>1</v>
      </c>
      <c r="S91" s="46" t="s">
        <v>59</v>
      </c>
      <c r="T91" s="46" t="s">
        <v>440</v>
      </c>
      <c r="U91" s="46" t="s">
        <v>569</v>
      </c>
      <c r="V91" s="46" t="s">
        <v>441</v>
      </c>
      <c r="W91" s="46" t="s">
        <v>571</v>
      </c>
      <c r="X91" s="46" t="s">
        <v>572</v>
      </c>
      <c r="Y91" s="46" t="s">
        <v>573</v>
      </c>
      <c r="Z91" s="46" t="s">
        <v>581</v>
      </c>
      <c r="AA91" s="46" t="s">
        <v>575</v>
      </c>
      <c r="AB91" s="46" t="s">
        <v>576</v>
      </c>
      <c r="AC91" s="46" t="s">
        <v>68</v>
      </c>
      <c r="AD91" s="46" t="s">
        <v>162</v>
      </c>
      <c r="AE91" s="46" t="s">
        <v>577</v>
      </c>
      <c r="AF91" s="46" t="s">
        <v>112</v>
      </c>
      <c r="AG91" s="46" t="s">
        <v>584</v>
      </c>
    </row>
    <row r="92" spans="2:33" ht="36" x14ac:dyDescent="0.2">
      <c r="B92" s="50" t="s">
        <v>437</v>
      </c>
      <c r="C92" s="46" t="s">
        <v>569</v>
      </c>
      <c r="D92" s="49">
        <v>58</v>
      </c>
      <c r="E92" s="49" t="s">
        <v>4</v>
      </c>
      <c r="F92" s="49">
        <v>81151600</v>
      </c>
      <c r="G92" s="49" t="s">
        <v>585</v>
      </c>
      <c r="H92" s="49" t="s">
        <v>81</v>
      </c>
      <c r="I92" s="49" t="s">
        <v>81</v>
      </c>
      <c r="J92" s="49">
        <v>4</v>
      </c>
      <c r="K92" s="49" t="s">
        <v>93</v>
      </c>
      <c r="L92" s="46" t="s">
        <v>82</v>
      </c>
      <c r="M92" s="46" t="s">
        <v>56</v>
      </c>
      <c r="N92" s="46">
        <v>24433772</v>
      </c>
      <c r="O92" s="46">
        <v>24433772</v>
      </c>
      <c r="P92" s="46" t="s">
        <v>57</v>
      </c>
      <c r="Q92" s="46" t="s">
        <v>189</v>
      </c>
      <c r="R92" s="46">
        <v>1</v>
      </c>
      <c r="S92" s="46" t="s">
        <v>59</v>
      </c>
      <c r="T92" s="46" t="s">
        <v>440</v>
      </c>
      <c r="U92" s="46" t="s">
        <v>569</v>
      </c>
      <c r="V92" s="46" t="s">
        <v>441</v>
      </c>
      <c r="W92" s="46" t="s">
        <v>571</v>
      </c>
      <c r="X92" s="46" t="s">
        <v>572</v>
      </c>
      <c r="Y92" s="46" t="s">
        <v>573</v>
      </c>
      <c r="Z92" s="46" t="s">
        <v>586</v>
      </c>
      <c r="AA92" s="46" t="s">
        <v>575</v>
      </c>
      <c r="AB92" s="46" t="s">
        <v>576</v>
      </c>
      <c r="AC92" s="46" t="s">
        <v>68</v>
      </c>
      <c r="AD92" s="46" t="s">
        <v>162</v>
      </c>
      <c r="AE92" s="46" t="s">
        <v>577</v>
      </c>
      <c r="AF92" s="46" t="s">
        <v>112</v>
      </c>
      <c r="AG92" s="46" t="s">
        <v>587</v>
      </c>
    </row>
    <row r="93" spans="2:33" ht="45" x14ac:dyDescent="0.2">
      <c r="B93" s="50" t="s">
        <v>437</v>
      </c>
      <c r="C93" s="46" t="s">
        <v>569</v>
      </c>
      <c r="D93" s="49">
        <v>59</v>
      </c>
      <c r="E93" s="49" t="s">
        <v>4</v>
      </c>
      <c r="F93" s="49">
        <v>81151600</v>
      </c>
      <c r="G93" s="49" t="s">
        <v>588</v>
      </c>
      <c r="H93" s="49" t="s">
        <v>81</v>
      </c>
      <c r="I93" s="49" t="s">
        <v>81</v>
      </c>
      <c r="J93" s="49">
        <v>4</v>
      </c>
      <c r="K93" s="49" t="s">
        <v>93</v>
      </c>
      <c r="L93" s="46" t="s">
        <v>82</v>
      </c>
      <c r="M93" s="46" t="s">
        <v>56</v>
      </c>
      <c r="N93" s="46">
        <v>18092684</v>
      </c>
      <c r="O93" s="46">
        <v>18092684</v>
      </c>
      <c r="P93" s="46" t="s">
        <v>57</v>
      </c>
      <c r="Q93" s="46" t="s">
        <v>189</v>
      </c>
      <c r="R93" s="46">
        <v>1</v>
      </c>
      <c r="S93" s="46" t="s">
        <v>59</v>
      </c>
      <c r="T93" s="46" t="s">
        <v>440</v>
      </c>
      <c r="U93" s="46" t="s">
        <v>569</v>
      </c>
      <c r="V93" s="46" t="s">
        <v>441</v>
      </c>
      <c r="W93" s="46" t="s">
        <v>571</v>
      </c>
      <c r="X93" s="46" t="s">
        <v>572</v>
      </c>
      <c r="Y93" s="46" t="s">
        <v>573</v>
      </c>
      <c r="Z93" s="46" t="s">
        <v>586</v>
      </c>
      <c r="AA93" s="46" t="s">
        <v>575</v>
      </c>
      <c r="AB93" s="46" t="s">
        <v>576</v>
      </c>
      <c r="AC93" s="46" t="s">
        <v>68</v>
      </c>
      <c r="AD93" s="46" t="s">
        <v>162</v>
      </c>
      <c r="AE93" s="46" t="s">
        <v>577</v>
      </c>
      <c r="AF93" s="46" t="s">
        <v>112</v>
      </c>
      <c r="AG93" s="46" t="s">
        <v>589</v>
      </c>
    </row>
    <row r="94" spans="2:33" ht="36" x14ac:dyDescent="0.2">
      <c r="B94" s="50" t="s">
        <v>437</v>
      </c>
      <c r="C94" s="46" t="s">
        <v>569</v>
      </c>
      <c r="D94" s="49">
        <v>60</v>
      </c>
      <c r="E94" s="49" t="s">
        <v>4</v>
      </c>
      <c r="F94" s="49">
        <v>81151600</v>
      </c>
      <c r="G94" s="49" t="s">
        <v>590</v>
      </c>
      <c r="H94" s="49" t="s">
        <v>81</v>
      </c>
      <c r="I94" s="49" t="s">
        <v>81</v>
      </c>
      <c r="J94" s="49">
        <v>4</v>
      </c>
      <c r="K94" s="49" t="s">
        <v>93</v>
      </c>
      <c r="L94" s="46" t="s">
        <v>82</v>
      </c>
      <c r="M94" s="46" t="s">
        <v>56</v>
      </c>
      <c r="N94" s="46">
        <v>18092684</v>
      </c>
      <c r="O94" s="46">
        <v>18092684</v>
      </c>
      <c r="P94" s="46" t="s">
        <v>57</v>
      </c>
      <c r="Q94" s="46" t="s">
        <v>189</v>
      </c>
      <c r="R94" s="46">
        <v>1</v>
      </c>
      <c r="S94" s="46" t="s">
        <v>59</v>
      </c>
      <c r="T94" s="46" t="s">
        <v>440</v>
      </c>
      <c r="U94" s="46" t="s">
        <v>569</v>
      </c>
      <c r="V94" s="46" t="s">
        <v>441</v>
      </c>
      <c r="W94" s="46" t="s">
        <v>571</v>
      </c>
      <c r="X94" s="46" t="s">
        <v>572</v>
      </c>
      <c r="Y94" s="46" t="s">
        <v>573</v>
      </c>
      <c r="Z94" s="46" t="s">
        <v>581</v>
      </c>
      <c r="AA94" s="46" t="s">
        <v>575</v>
      </c>
      <c r="AB94" s="46" t="s">
        <v>576</v>
      </c>
      <c r="AC94" s="46" t="s">
        <v>68</v>
      </c>
      <c r="AD94" s="46" t="s">
        <v>162</v>
      </c>
      <c r="AE94" s="46" t="s">
        <v>577</v>
      </c>
      <c r="AF94" s="46" t="s">
        <v>112</v>
      </c>
      <c r="AG94" s="46" t="s">
        <v>591</v>
      </c>
    </row>
    <row r="95" spans="2:33" ht="36" x14ac:dyDescent="0.2">
      <c r="B95" s="50" t="s">
        <v>437</v>
      </c>
      <c r="C95" s="46" t="s">
        <v>569</v>
      </c>
      <c r="D95" s="49">
        <v>61</v>
      </c>
      <c r="E95" s="49" t="s">
        <v>4</v>
      </c>
      <c r="F95" s="49">
        <v>81151600</v>
      </c>
      <c r="G95" s="49" t="s">
        <v>592</v>
      </c>
      <c r="H95" s="49" t="s">
        <v>81</v>
      </c>
      <c r="I95" s="49" t="s">
        <v>81</v>
      </c>
      <c r="J95" s="49">
        <v>4</v>
      </c>
      <c r="K95" s="49" t="s">
        <v>93</v>
      </c>
      <c r="L95" s="46" t="s">
        <v>82</v>
      </c>
      <c r="M95" s="46" t="s">
        <v>56</v>
      </c>
      <c r="N95" s="46">
        <v>18092684</v>
      </c>
      <c r="O95" s="46">
        <v>18092684</v>
      </c>
      <c r="P95" s="46" t="s">
        <v>57</v>
      </c>
      <c r="Q95" s="46" t="s">
        <v>189</v>
      </c>
      <c r="R95" s="46">
        <v>1</v>
      </c>
      <c r="S95" s="46" t="s">
        <v>59</v>
      </c>
      <c r="T95" s="46" t="s">
        <v>440</v>
      </c>
      <c r="U95" s="46" t="s">
        <v>569</v>
      </c>
      <c r="V95" s="46" t="s">
        <v>441</v>
      </c>
      <c r="W95" s="46" t="s">
        <v>571</v>
      </c>
      <c r="X95" s="46" t="s">
        <v>572</v>
      </c>
      <c r="Y95" s="46" t="s">
        <v>573</v>
      </c>
      <c r="Z95" s="46" t="s">
        <v>574</v>
      </c>
      <c r="AA95" s="46" t="s">
        <v>575</v>
      </c>
      <c r="AB95" s="46" t="s">
        <v>576</v>
      </c>
      <c r="AC95" s="46" t="s">
        <v>68</v>
      </c>
      <c r="AD95" s="46" t="s">
        <v>162</v>
      </c>
      <c r="AE95" s="46" t="s">
        <v>577</v>
      </c>
      <c r="AF95" s="46" t="s">
        <v>112</v>
      </c>
      <c r="AG95" s="46" t="s">
        <v>593</v>
      </c>
    </row>
    <row r="96" spans="2:33" ht="36" x14ac:dyDescent="0.2">
      <c r="B96" s="50" t="s">
        <v>437</v>
      </c>
      <c r="C96" s="46" t="s">
        <v>569</v>
      </c>
      <c r="D96" s="49">
        <v>62</v>
      </c>
      <c r="E96" s="49" t="s">
        <v>4</v>
      </c>
      <c r="F96" s="49">
        <v>81141500</v>
      </c>
      <c r="G96" s="49" t="s">
        <v>594</v>
      </c>
      <c r="H96" s="49" t="s">
        <v>81</v>
      </c>
      <c r="I96" s="49" t="s">
        <v>81</v>
      </c>
      <c r="J96" s="49">
        <v>4</v>
      </c>
      <c r="K96" s="49" t="s">
        <v>93</v>
      </c>
      <c r="L96" s="46" t="s">
        <v>82</v>
      </c>
      <c r="M96" s="46" t="s">
        <v>56</v>
      </c>
      <c r="N96" s="46">
        <v>48867544</v>
      </c>
      <c r="O96" s="46">
        <v>48867544</v>
      </c>
      <c r="P96" s="46" t="s">
        <v>57</v>
      </c>
      <c r="Q96" s="46" t="s">
        <v>189</v>
      </c>
      <c r="R96" s="46">
        <v>2</v>
      </c>
      <c r="S96" s="46" t="s">
        <v>59</v>
      </c>
      <c r="T96" s="46" t="s">
        <v>440</v>
      </c>
      <c r="U96" s="46" t="s">
        <v>569</v>
      </c>
      <c r="V96" s="46" t="s">
        <v>441</v>
      </c>
      <c r="W96" s="46" t="s">
        <v>571</v>
      </c>
      <c r="X96" s="46" t="s">
        <v>572</v>
      </c>
      <c r="Y96" s="46" t="s">
        <v>573</v>
      </c>
      <c r="Z96" s="46" t="s">
        <v>581</v>
      </c>
      <c r="AA96" s="46" t="s">
        <v>575</v>
      </c>
      <c r="AB96" s="46" t="s">
        <v>576</v>
      </c>
      <c r="AC96" s="46" t="s">
        <v>68</v>
      </c>
      <c r="AD96" s="46" t="s">
        <v>162</v>
      </c>
      <c r="AE96" s="46" t="s">
        <v>577</v>
      </c>
      <c r="AF96" s="46" t="s">
        <v>112</v>
      </c>
      <c r="AG96" s="46" t="s">
        <v>589</v>
      </c>
    </row>
    <row r="97" spans="2:33" ht="36" x14ac:dyDescent="0.2">
      <c r="B97" s="50" t="s">
        <v>437</v>
      </c>
      <c r="C97" s="46" t="s">
        <v>569</v>
      </c>
      <c r="D97" s="49">
        <v>63</v>
      </c>
      <c r="E97" s="49" t="s">
        <v>4</v>
      </c>
      <c r="F97" s="49">
        <v>81151600</v>
      </c>
      <c r="G97" s="49" t="s">
        <v>595</v>
      </c>
      <c r="H97" s="49" t="s">
        <v>81</v>
      </c>
      <c r="I97" s="49" t="s">
        <v>81</v>
      </c>
      <c r="J97" s="49">
        <v>4</v>
      </c>
      <c r="K97" s="49" t="s">
        <v>93</v>
      </c>
      <c r="L97" s="46" t="s">
        <v>82</v>
      </c>
      <c r="M97" s="46" t="s">
        <v>56</v>
      </c>
      <c r="N97" s="46">
        <v>126648788</v>
      </c>
      <c r="O97" s="46">
        <v>126648788</v>
      </c>
      <c r="P97" s="46" t="s">
        <v>57</v>
      </c>
      <c r="Q97" s="46" t="s">
        <v>189</v>
      </c>
      <c r="R97" s="46">
        <v>7</v>
      </c>
      <c r="S97" s="46" t="s">
        <v>59</v>
      </c>
      <c r="T97" s="46" t="s">
        <v>440</v>
      </c>
      <c r="U97" s="46" t="s">
        <v>569</v>
      </c>
      <c r="V97" s="46" t="s">
        <v>441</v>
      </c>
      <c r="W97" s="46" t="s">
        <v>571</v>
      </c>
      <c r="X97" s="46" t="s">
        <v>572</v>
      </c>
      <c r="Y97" s="46" t="s">
        <v>573</v>
      </c>
      <c r="Z97" s="46" t="s">
        <v>581</v>
      </c>
      <c r="AA97" s="46" t="s">
        <v>575</v>
      </c>
      <c r="AB97" s="46" t="s">
        <v>576</v>
      </c>
      <c r="AC97" s="46" t="s">
        <v>68</v>
      </c>
      <c r="AD97" s="46" t="s">
        <v>162</v>
      </c>
      <c r="AE97" s="46" t="s">
        <v>577</v>
      </c>
      <c r="AF97" s="46" t="s">
        <v>112</v>
      </c>
      <c r="AG97" s="46" t="s">
        <v>591</v>
      </c>
    </row>
    <row r="98" spans="2:33" ht="36" x14ac:dyDescent="0.2">
      <c r="B98" s="50" t="s">
        <v>437</v>
      </c>
      <c r="C98" s="46" t="s">
        <v>569</v>
      </c>
      <c r="D98" s="49">
        <v>64</v>
      </c>
      <c r="E98" s="49" t="s">
        <v>4</v>
      </c>
      <c r="F98" s="49">
        <v>81151600</v>
      </c>
      <c r="G98" s="49" t="s">
        <v>596</v>
      </c>
      <c r="H98" s="49" t="s">
        <v>81</v>
      </c>
      <c r="I98" s="49" t="s">
        <v>81</v>
      </c>
      <c r="J98" s="49">
        <v>4</v>
      </c>
      <c r="K98" s="49" t="s">
        <v>93</v>
      </c>
      <c r="L98" s="46" t="s">
        <v>82</v>
      </c>
      <c r="M98" s="46" t="s">
        <v>56</v>
      </c>
      <c r="N98" s="46">
        <v>68020224</v>
      </c>
      <c r="O98" s="46">
        <v>68020224</v>
      </c>
      <c r="P98" s="46" t="s">
        <v>57</v>
      </c>
      <c r="Q98" s="46" t="s">
        <v>189</v>
      </c>
      <c r="R98" s="46">
        <v>6</v>
      </c>
      <c r="S98" s="46" t="s">
        <v>59</v>
      </c>
      <c r="T98" s="46" t="s">
        <v>440</v>
      </c>
      <c r="U98" s="46" t="s">
        <v>569</v>
      </c>
      <c r="V98" s="46" t="s">
        <v>441</v>
      </c>
      <c r="W98" s="46" t="s">
        <v>571</v>
      </c>
      <c r="X98" s="46" t="s">
        <v>572</v>
      </c>
      <c r="Y98" s="46" t="s">
        <v>573</v>
      </c>
      <c r="Z98" s="46" t="s">
        <v>581</v>
      </c>
      <c r="AA98" s="46" t="s">
        <v>575</v>
      </c>
      <c r="AB98" s="46" t="s">
        <v>576</v>
      </c>
      <c r="AC98" s="46" t="s">
        <v>68</v>
      </c>
      <c r="AD98" s="46" t="s">
        <v>162</v>
      </c>
      <c r="AE98" s="46" t="s">
        <v>577</v>
      </c>
      <c r="AF98" s="46" t="s">
        <v>112</v>
      </c>
      <c r="AG98" s="46" t="s">
        <v>587</v>
      </c>
    </row>
    <row r="99" spans="2:33" ht="45" x14ac:dyDescent="0.2">
      <c r="B99" s="50" t="s">
        <v>437</v>
      </c>
      <c r="C99" s="46" t="s">
        <v>569</v>
      </c>
      <c r="D99" s="49">
        <v>65</v>
      </c>
      <c r="E99" s="49" t="s">
        <v>4</v>
      </c>
      <c r="F99" s="49">
        <v>81151600</v>
      </c>
      <c r="G99" s="49" t="s">
        <v>597</v>
      </c>
      <c r="H99" s="49" t="s">
        <v>81</v>
      </c>
      <c r="I99" s="49" t="s">
        <v>81</v>
      </c>
      <c r="J99" s="49">
        <v>4</v>
      </c>
      <c r="K99" s="49" t="s">
        <v>93</v>
      </c>
      <c r="L99" s="46" t="s">
        <v>82</v>
      </c>
      <c r="M99" s="46" t="s">
        <v>56</v>
      </c>
      <c r="N99" s="46">
        <v>24433772</v>
      </c>
      <c r="O99" s="46">
        <v>24433772</v>
      </c>
      <c r="P99" s="46" t="s">
        <v>57</v>
      </c>
      <c r="Q99" s="46" t="s">
        <v>189</v>
      </c>
      <c r="R99" s="46">
        <v>1</v>
      </c>
      <c r="S99" s="46" t="s">
        <v>59</v>
      </c>
      <c r="T99" s="46" t="s">
        <v>440</v>
      </c>
      <c r="U99" s="46" t="s">
        <v>569</v>
      </c>
      <c r="V99" s="46" t="s">
        <v>441</v>
      </c>
      <c r="W99" s="46" t="s">
        <v>571</v>
      </c>
      <c r="X99" s="46" t="s">
        <v>572</v>
      </c>
      <c r="Y99" s="46" t="s">
        <v>573</v>
      </c>
      <c r="Z99" s="46" t="s">
        <v>581</v>
      </c>
      <c r="AA99" s="46" t="s">
        <v>575</v>
      </c>
      <c r="AB99" s="46" t="s">
        <v>576</v>
      </c>
      <c r="AC99" s="46" t="s">
        <v>68</v>
      </c>
      <c r="AD99" s="46" t="s">
        <v>162</v>
      </c>
      <c r="AE99" s="46" t="s">
        <v>577</v>
      </c>
      <c r="AF99" s="46" t="s">
        <v>112</v>
      </c>
      <c r="AG99" s="46" t="s">
        <v>591</v>
      </c>
    </row>
    <row r="100" spans="2:33" ht="36" x14ac:dyDescent="0.2">
      <c r="B100" s="50" t="s">
        <v>437</v>
      </c>
      <c r="C100" s="46" t="s">
        <v>569</v>
      </c>
      <c r="D100" s="49">
        <v>66</v>
      </c>
      <c r="E100" s="49" t="s">
        <v>4</v>
      </c>
      <c r="F100" s="49">
        <v>81151600</v>
      </c>
      <c r="G100" s="49" t="s">
        <v>598</v>
      </c>
      <c r="H100" s="49" t="s">
        <v>81</v>
      </c>
      <c r="I100" s="49" t="s">
        <v>81</v>
      </c>
      <c r="J100" s="49">
        <v>4</v>
      </c>
      <c r="K100" s="49" t="s">
        <v>93</v>
      </c>
      <c r="L100" s="46" t="s">
        <v>82</v>
      </c>
      <c r="M100" s="46" t="s">
        <v>56</v>
      </c>
      <c r="N100" s="46">
        <v>24433772</v>
      </c>
      <c r="O100" s="46">
        <v>24433772</v>
      </c>
      <c r="P100" s="46" t="s">
        <v>57</v>
      </c>
      <c r="Q100" s="46" t="s">
        <v>189</v>
      </c>
      <c r="R100" s="46">
        <v>1</v>
      </c>
      <c r="S100" s="46" t="s">
        <v>59</v>
      </c>
      <c r="T100" s="46" t="s">
        <v>440</v>
      </c>
      <c r="U100" s="46" t="s">
        <v>569</v>
      </c>
      <c r="V100" s="46" t="s">
        <v>441</v>
      </c>
      <c r="W100" s="46" t="s">
        <v>571</v>
      </c>
      <c r="X100" s="46" t="s">
        <v>572</v>
      </c>
      <c r="Y100" s="46" t="s">
        <v>573</v>
      </c>
      <c r="Z100" s="46" t="s">
        <v>581</v>
      </c>
      <c r="AA100" s="46" t="s">
        <v>575</v>
      </c>
      <c r="AB100" s="46" t="s">
        <v>576</v>
      </c>
      <c r="AC100" s="46" t="s">
        <v>68</v>
      </c>
      <c r="AD100" s="46" t="s">
        <v>162</v>
      </c>
      <c r="AE100" s="46" t="s">
        <v>577</v>
      </c>
      <c r="AF100" s="46" t="s">
        <v>112</v>
      </c>
      <c r="AG100" s="46" t="s">
        <v>599</v>
      </c>
    </row>
    <row r="101" spans="2:33" ht="45" x14ac:dyDescent="0.2">
      <c r="B101" s="50" t="s">
        <v>437</v>
      </c>
      <c r="C101" s="46" t="s">
        <v>569</v>
      </c>
      <c r="D101" s="49">
        <v>67</v>
      </c>
      <c r="E101" s="49" t="s">
        <v>4</v>
      </c>
      <c r="F101" s="49">
        <v>81151600</v>
      </c>
      <c r="G101" s="49" t="s">
        <v>600</v>
      </c>
      <c r="H101" s="49" t="s">
        <v>81</v>
      </c>
      <c r="I101" s="49" t="s">
        <v>81</v>
      </c>
      <c r="J101" s="49">
        <v>135</v>
      </c>
      <c r="K101" s="49" t="s">
        <v>498</v>
      </c>
      <c r="L101" s="46" t="s">
        <v>536</v>
      </c>
      <c r="M101" s="46" t="s">
        <v>56</v>
      </c>
      <c r="N101" s="46">
        <v>22474650014.040001</v>
      </c>
      <c r="O101" s="46">
        <v>22474650014.040001</v>
      </c>
      <c r="P101" s="46" t="s">
        <v>57</v>
      </c>
      <c r="Q101" s="46" t="s">
        <v>189</v>
      </c>
      <c r="R101" s="46">
        <v>1</v>
      </c>
      <c r="S101" s="46" t="s">
        <v>59</v>
      </c>
      <c r="T101" s="46" t="s">
        <v>440</v>
      </c>
      <c r="U101" s="46" t="s">
        <v>569</v>
      </c>
      <c r="V101" s="46" t="s">
        <v>441</v>
      </c>
      <c r="W101" s="46" t="s">
        <v>571</v>
      </c>
      <c r="X101" s="46" t="s">
        <v>572</v>
      </c>
      <c r="Y101" s="46" t="s">
        <v>573</v>
      </c>
      <c r="Z101" s="46" t="s">
        <v>581</v>
      </c>
      <c r="AA101" s="46" t="s">
        <v>575</v>
      </c>
      <c r="AB101" s="46" t="s">
        <v>576</v>
      </c>
      <c r="AC101" s="46" t="s">
        <v>68</v>
      </c>
      <c r="AD101" s="46" t="s">
        <v>162</v>
      </c>
      <c r="AE101" s="46" t="s">
        <v>577</v>
      </c>
      <c r="AF101" s="46" t="s">
        <v>99</v>
      </c>
      <c r="AG101" s="46" t="s">
        <v>587</v>
      </c>
    </row>
    <row r="102" spans="2:33" ht="45" x14ac:dyDescent="0.2">
      <c r="B102" s="50" t="s">
        <v>437</v>
      </c>
      <c r="C102" s="46" t="s">
        <v>569</v>
      </c>
      <c r="D102" s="49">
        <v>68</v>
      </c>
      <c r="E102" s="49" t="s">
        <v>4</v>
      </c>
      <c r="F102" s="49">
        <v>81151600</v>
      </c>
      <c r="G102" s="49" t="s">
        <v>600</v>
      </c>
      <c r="H102" s="49" t="s">
        <v>81</v>
      </c>
      <c r="I102" s="49" t="s">
        <v>81</v>
      </c>
      <c r="J102" s="49">
        <v>4.5</v>
      </c>
      <c r="K102" s="49" t="s">
        <v>93</v>
      </c>
      <c r="L102" s="46" t="s">
        <v>536</v>
      </c>
      <c r="M102" s="46" t="s">
        <v>56</v>
      </c>
      <c r="N102" s="46">
        <v>888956775</v>
      </c>
      <c r="O102" s="46">
        <v>888956775</v>
      </c>
      <c r="P102" s="46" t="s">
        <v>57</v>
      </c>
      <c r="Q102" s="46" t="s">
        <v>189</v>
      </c>
      <c r="R102" s="46">
        <v>0</v>
      </c>
      <c r="S102" s="46" t="s">
        <v>59</v>
      </c>
      <c r="T102" s="46" t="s">
        <v>440</v>
      </c>
      <c r="U102" s="46" t="s">
        <v>569</v>
      </c>
      <c r="V102" s="46" t="s">
        <v>441</v>
      </c>
      <c r="W102" s="46" t="s">
        <v>571</v>
      </c>
      <c r="X102" s="46" t="s">
        <v>572</v>
      </c>
      <c r="Y102" s="46" t="s">
        <v>573</v>
      </c>
      <c r="Z102" s="46" t="s">
        <v>574</v>
      </c>
      <c r="AA102" s="46" t="s">
        <v>575</v>
      </c>
      <c r="AB102" s="46" t="s">
        <v>576</v>
      </c>
      <c r="AC102" s="46" t="s">
        <v>68</v>
      </c>
      <c r="AD102" s="46" t="s">
        <v>162</v>
      </c>
      <c r="AE102" s="46" t="s">
        <v>577</v>
      </c>
      <c r="AF102" s="46" t="s">
        <v>99</v>
      </c>
      <c r="AG102" s="46" t="s">
        <v>587</v>
      </c>
    </row>
    <row r="103" spans="2:33" ht="36" x14ac:dyDescent="0.2">
      <c r="B103" s="50" t="s">
        <v>437</v>
      </c>
      <c r="C103" s="46" t="s">
        <v>569</v>
      </c>
      <c r="D103" s="49">
        <v>68</v>
      </c>
      <c r="E103" s="49" t="s">
        <v>4</v>
      </c>
      <c r="F103" s="49">
        <v>81151600</v>
      </c>
      <c r="G103" s="49" t="s">
        <v>601</v>
      </c>
      <c r="H103" s="49" t="s">
        <v>81</v>
      </c>
      <c r="I103" s="49" t="s">
        <v>81</v>
      </c>
      <c r="J103" s="49">
        <v>4</v>
      </c>
      <c r="K103" s="49" t="s">
        <v>93</v>
      </c>
      <c r="L103" s="46" t="s">
        <v>82</v>
      </c>
      <c r="M103" s="46" t="s">
        <v>56</v>
      </c>
      <c r="N103" s="46">
        <v>24433772</v>
      </c>
      <c r="O103" s="46">
        <v>24433772</v>
      </c>
      <c r="P103" s="46" t="s">
        <v>57</v>
      </c>
      <c r="Q103" s="46" t="s">
        <v>189</v>
      </c>
      <c r="R103" s="46">
        <v>1</v>
      </c>
      <c r="S103" s="46" t="s">
        <v>59</v>
      </c>
      <c r="T103" s="46" t="s">
        <v>440</v>
      </c>
      <c r="U103" s="46" t="s">
        <v>569</v>
      </c>
      <c r="V103" s="46" t="s">
        <v>441</v>
      </c>
      <c r="W103" s="46" t="s">
        <v>571</v>
      </c>
      <c r="X103" s="46" t="s">
        <v>572</v>
      </c>
      <c r="Y103" s="46" t="s">
        <v>573</v>
      </c>
      <c r="Z103" s="46" t="s">
        <v>581</v>
      </c>
      <c r="AA103" s="46" t="s">
        <v>575</v>
      </c>
      <c r="AB103" s="46" t="s">
        <v>576</v>
      </c>
      <c r="AC103" s="46" t="s">
        <v>68</v>
      </c>
      <c r="AD103" s="46" t="s">
        <v>162</v>
      </c>
      <c r="AE103" s="46" t="s">
        <v>577</v>
      </c>
      <c r="AF103" s="46" t="s">
        <v>112</v>
      </c>
      <c r="AG103" s="46" t="s">
        <v>587</v>
      </c>
    </row>
    <row r="104" spans="2:33" ht="36" x14ac:dyDescent="0.2">
      <c r="B104" s="50" t="s">
        <v>437</v>
      </c>
      <c r="C104" s="46" t="s">
        <v>569</v>
      </c>
      <c r="D104" s="49">
        <v>69</v>
      </c>
      <c r="E104" s="49" t="s">
        <v>4</v>
      </c>
      <c r="F104" s="49">
        <v>81151600</v>
      </c>
      <c r="G104" s="49" t="s">
        <v>602</v>
      </c>
      <c r="H104" s="49" t="s">
        <v>81</v>
      </c>
      <c r="I104" s="49" t="s">
        <v>81</v>
      </c>
      <c r="J104" s="49">
        <v>4</v>
      </c>
      <c r="K104" s="49" t="s">
        <v>93</v>
      </c>
      <c r="L104" s="46" t="s">
        <v>82</v>
      </c>
      <c r="M104" s="46" t="s">
        <v>56</v>
      </c>
      <c r="N104" s="46">
        <v>108556104</v>
      </c>
      <c r="O104" s="46">
        <v>108556104</v>
      </c>
      <c r="P104" s="46" t="s">
        <v>57</v>
      </c>
      <c r="Q104" s="46" t="s">
        <v>189</v>
      </c>
      <c r="R104" s="46">
        <v>6</v>
      </c>
      <c r="S104" s="46" t="s">
        <v>59</v>
      </c>
      <c r="T104" s="46" t="s">
        <v>440</v>
      </c>
      <c r="U104" s="46" t="s">
        <v>569</v>
      </c>
      <c r="V104" s="46" t="s">
        <v>441</v>
      </c>
      <c r="W104" s="46" t="s">
        <v>571</v>
      </c>
      <c r="X104" s="46" t="s">
        <v>572</v>
      </c>
      <c r="Y104" s="46" t="s">
        <v>573</v>
      </c>
      <c r="Z104" s="46" t="s">
        <v>581</v>
      </c>
      <c r="AA104" s="46" t="s">
        <v>575</v>
      </c>
      <c r="AB104" s="46" t="s">
        <v>576</v>
      </c>
      <c r="AC104" s="46" t="s">
        <v>68</v>
      </c>
      <c r="AD104" s="46" t="s">
        <v>162</v>
      </c>
      <c r="AE104" s="46" t="s">
        <v>577</v>
      </c>
      <c r="AF104" s="46" t="s">
        <v>112</v>
      </c>
      <c r="AG104" s="46" t="s">
        <v>584</v>
      </c>
    </row>
    <row r="105" spans="2:33" ht="45" x14ac:dyDescent="0.2">
      <c r="B105" s="50" t="s">
        <v>437</v>
      </c>
      <c r="C105" s="46" t="s">
        <v>438</v>
      </c>
      <c r="D105" s="49">
        <v>70</v>
      </c>
      <c r="E105" s="49" t="s">
        <v>4</v>
      </c>
      <c r="F105" s="49">
        <v>81151600</v>
      </c>
      <c r="G105" s="49" t="s">
        <v>603</v>
      </c>
      <c r="H105" s="49" t="s">
        <v>81</v>
      </c>
      <c r="I105" s="49" t="s">
        <v>81</v>
      </c>
      <c r="J105" s="49">
        <v>135</v>
      </c>
      <c r="K105" s="49" t="s">
        <v>498</v>
      </c>
      <c r="L105" s="46" t="s">
        <v>82</v>
      </c>
      <c r="M105" s="46" t="s">
        <v>56</v>
      </c>
      <c r="N105" s="46">
        <v>29835252</v>
      </c>
      <c r="O105" s="46">
        <v>29835252</v>
      </c>
      <c r="P105" s="46" t="s">
        <v>57</v>
      </c>
      <c r="Q105" s="46" t="s">
        <v>189</v>
      </c>
      <c r="R105" s="46">
        <v>2</v>
      </c>
      <c r="S105" s="46" t="s">
        <v>59</v>
      </c>
      <c r="T105" s="46" t="s">
        <v>102</v>
      </c>
      <c r="U105" s="46" t="s">
        <v>438</v>
      </c>
      <c r="V105" s="46" t="s">
        <v>441</v>
      </c>
      <c r="W105" s="46" t="s">
        <v>604</v>
      </c>
      <c r="X105" s="46" t="s">
        <v>104</v>
      </c>
      <c r="Y105" s="46" t="s">
        <v>605</v>
      </c>
      <c r="Z105" s="46" t="s">
        <v>606</v>
      </c>
      <c r="AA105" s="46" t="s">
        <v>607</v>
      </c>
      <c r="AB105" s="46" t="s">
        <v>226</v>
      </c>
      <c r="AC105" s="46" t="s">
        <v>68</v>
      </c>
      <c r="AD105" s="46" t="s">
        <v>608</v>
      </c>
      <c r="AE105" s="46" t="s">
        <v>609</v>
      </c>
      <c r="AF105" s="46" t="s">
        <v>112</v>
      </c>
      <c r="AG105" s="46" t="s">
        <v>610</v>
      </c>
    </row>
    <row r="106" spans="2:33" ht="36" x14ac:dyDescent="0.2">
      <c r="B106" s="50" t="s">
        <v>437</v>
      </c>
      <c r="C106" s="46" t="s">
        <v>611</v>
      </c>
      <c r="D106" s="49">
        <v>71</v>
      </c>
      <c r="E106" s="49" t="s">
        <v>4</v>
      </c>
      <c r="F106" s="49">
        <v>80101504</v>
      </c>
      <c r="G106" s="49" t="s">
        <v>612</v>
      </c>
      <c r="H106" s="49" t="s">
        <v>81</v>
      </c>
      <c r="I106" s="49" t="s">
        <v>81</v>
      </c>
      <c r="J106" s="49">
        <v>135</v>
      </c>
      <c r="K106" s="49" t="s">
        <v>498</v>
      </c>
      <c r="L106" s="46" t="s">
        <v>82</v>
      </c>
      <c r="M106" s="46" t="s">
        <v>56</v>
      </c>
      <c r="N106" s="46">
        <v>47097360</v>
      </c>
      <c r="O106" s="46">
        <v>47097360</v>
      </c>
      <c r="P106" s="46" t="s">
        <v>57</v>
      </c>
      <c r="Q106" s="46" t="s">
        <v>189</v>
      </c>
      <c r="R106" s="46">
        <v>1</v>
      </c>
      <c r="S106" s="46" t="s">
        <v>59</v>
      </c>
      <c r="T106" s="46" t="s">
        <v>102</v>
      </c>
      <c r="U106" s="46" t="s">
        <v>611</v>
      </c>
      <c r="V106" s="46" t="s">
        <v>441</v>
      </c>
      <c r="W106" s="46" t="s">
        <v>604</v>
      </c>
      <c r="X106" s="46" t="s">
        <v>104</v>
      </c>
      <c r="Y106" s="46" t="s">
        <v>605</v>
      </c>
      <c r="Z106" s="46" t="s">
        <v>606</v>
      </c>
      <c r="AA106" s="46" t="s">
        <v>607</v>
      </c>
      <c r="AB106" s="46" t="s">
        <v>226</v>
      </c>
      <c r="AC106" s="46" t="s">
        <v>68</v>
      </c>
      <c r="AD106" s="46" t="s">
        <v>608</v>
      </c>
      <c r="AE106" s="46" t="s">
        <v>609</v>
      </c>
      <c r="AF106" s="46" t="s">
        <v>112</v>
      </c>
      <c r="AG106" s="46" t="s">
        <v>613</v>
      </c>
    </row>
    <row r="107" spans="2:33" ht="36" x14ac:dyDescent="0.2">
      <c r="B107" s="50" t="s">
        <v>437</v>
      </c>
      <c r="C107" s="46" t="s">
        <v>438</v>
      </c>
      <c r="D107" s="49">
        <v>72</v>
      </c>
      <c r="E107" s="49" t="s">
        <v>4</v>
      </c>
      <c r="F107" s="49">
        <v>81151600</v>
      </c>
      <c r="G107" s="49" t="s">
        <v>614</v>
      </c>
      <c r="H107" s="49" t="s">
        <v>81</v>
      </c>
      <c r="I107" s="49" t="s">
        <v>81</v>
      </c>
      <c r="J107" s="49">
        <v>135</v>
      </c>
      <c r="K107" s="49" t="s">
        <v>498</v>
      </c>
      <c r="L107" s="46" t="s">
        <v>82</v>
      </c>
      <c r="M107" s="46" t="s">
        <v>56</v>
      </c>
      <c r="N107" s="46">
        <v>20354270</v>
      </c>
      <c r="O107" s="46">
        <v>20354270</v>
      </c>
      <c r="P107" s="46" t="s">
        <v>57</v>
      </c>
      <c r="Q107" s="46" t="s">
        <v>189</v>
      </c>
      <c r="R107" s="46">
        <v>1</v>
      </c>
      <c r="S107" s="46" t="s">
        <v>59</v>
      </c>
      <c r="T107" s="46" t="s">
        <v>102</v>
      </c>
      <c r="U107" s="46" t="s">
        <v>438</v>
      </c>
      <c r="V107" s="46" t="s">
        <v>441</v>
      </c>
      <c r="W107" s="46" t="s">
        <v>604</v>
      </c>
      <c r="X107" s="46" t="s">
        <v>104</v>
      </c>
      <c r="Y107" s="46" t="s">
        <v>605</v>
      </c>
      <c r="Z107" s="46" t="s">
        <v>606</v>
      </c>
      <c r="AA107" s="46" t="s">
        <v>607</v>
      </c>
      <c r="AB107" s="46" t="s">
        <v>226</v>
      </c>
      <c r="AC107" s="46" t="s">
        <v>68</v>
      </c>
      <c r="AD107" s="46" t="s">
        <v>608</v>
      </c>
      <c r="AE107" s="46" t="s">
        <v>609</v>
      </c>
      <c r="AF107" s="46" t="s">
        <v>112</v>
      </c>
      <c r="AG107" s="46" t="s">
        <v>610</v>
      </c>
    </row>
    <row r="108" spans="2:33" ht="36" x14ac:dyDescent="0.2">
      <c r="B108" s="50" t="s">
        <v>437</v>
      </c>
      <c r="C108" s="46" t="s">
        <v>611</v>
      </c>
      <c r="D108" s="49">
        <v>73</v>
      </c>
      <c r="E108" s="49" t="s">
        <v>4</v>
      </c>
      <c r="F108" s="49">
        <v>81151600</v>
      </c>
      <c r="G108" s="49" t="s">
        <v>615</v>
      </c>
      <c r="H108" s="49" t="s">
        <v>81</v>
      </c>
      <c r="I108" s="49" t="s">
        <v>81</v>
      </c>
      <c r="J108" s="49">
        <v>135</v>
      </c>
      <c r="K108" s="49" t="s">
        <v>498</v>
      </c>
      <c r="L108" s="46" t="s">
        <v>82</v>
      </c>
      <c r="M108" s="46" t="s">
        <v>56</v>
      </c>
      <c r="N108" s="46">
        <v>31907147</v>
      </c>
      <c r="O108" s="46">
        <v>31907147</v>
      </c>
      <c r="P108" s="46" t="s">
        <v>57</v>
      </c>
      <c r="Q108" s="46" t="s">
        <v>189</v>
      </c>
      <c r="R108" s="46">
        <v>1</v>
      </c>
      <c r="S108" s="46" t="s">
        <v>59</v>
      </c>
      <c r="T108" s="46" t="s">
        <v>102</v>
      </c>
      <c r="U108" s="46" t="s">
        <v>611</v>
      </c>
      <c r="V108" s="46" t="s">
        <v>441</v>
      </c>
      <c r="W108" s="46" t="s">
        <v>604</v>
      </c>
      <c r="X108" s="46" t="s">
        <v>104</v>
      </c>
      <c r="Y108" s="46" t="s">
        <v>605</v>
      </c>
      <c r="Z108" s="46" t="s">
        <v>606</v>
      </c>
      <c r="AA108" s="46" t="s">
        <v>607</v>
      </c>
      <c r="AB108" s="46" t="s">
        <v>226</v>
      </c>
      <c r="AC108" s="46" t="s">
        <v>68</v>
      </c>
      <c r="AD108" s="46" t="s">
        <v>608</v>
      </c>
      <c r="AE108" s="46" t="s">
        <v>609</v>
      </c>
      <c r="AF108" s="46" t="s">
        <v>112</v>
      </c>
      <c r="AG108" s="46" t="s">
        <v>610</v>
      </c>
    </row>
    <row r="109" spans="2:33" ht="36" x14ac:dyDescent="0.2">
      <c r="B109" s="50" t="s">
        <v>437</v>
      </c>
      <c r="C109" s="46" t="s">
        <v>438</v>
      </c>
      <c r="D109" s="49">
        <v>74</v>
      </c>
      <c r="E109" s="49" t="s">
        <v>4</v>
      </c>
      <c r="F109" s="49">
        <v>81151600</v>
      </c>
      <c r="G109" s="49" t="s">
        <v>616</v>
      </c>
      <c r="H109" s="49" t="s">
        <v>81</v>
      </c>
      <c r="I109" s="49" t="s">
        <v>81</v>
      </c>
      <c r="J109" s="49">
        <v>135</v>
      </c>
      <c r="K109" s="49" t="s">
        <v>498</v>
      </c>
      <c r="L109" s="46" t="s">
        <v>82</v>
      </c>
      <c r="M109" s="46" t="s">
        <v>56</v>
      </c>
      <c r="N109" s="46">
        <v>34757334</v>
      </c>
      <c r="O109" s="46">
        <v>34757334</v>
      </c>
      <c r="P109" s="46" t="s">
        <v>57</v>
      </c>
      <c r="Q109" s="46" t="s">
        <v>189</v>
      </c>
      <c r="R109" s="46">
        <v>2</v>
      </c>
      <c r="S109" s="46" t="s">
        <v>59</v>
      </c>
      <c r="T109" s="46" t="s">
        <v>102</v>
      </c>
      <c r="U109" s="46" t="s">
        <v>438</v>
      </c>
      <c r="V109" s="46" t="s">
        <v>441</v>
      </c>
      <c r="W109" s="46" t="s">
        <v>604</v>
      </c>
      <c r="X109" s="46" t="s">
        <v>104</v>
      </c>
      <c r="Y109" s="46" t="s">
        <v>605</v>
      </c>
      <c r="Z109" s="46" t="s">
        <v>606</v>
      </c>
      <c r="AA109" s="46" t="s">
        <v>607</v>
      </c>
      <c r="AB109" s="46" t="s">
        <v>226</v>
      </c>
      <c r="AC109" s="46" t="s">
        <v>68</v>
      </c>
      <c r="AD109" s="46" t="s">
        <v>608</v>
      </c>
      <c r="AE109" s="46" t="s">
        <v>609</v>
      </c>
      <c r="AF109" s="46" t="s">
        <v>112</v>
      </c>
      <c r="AG109" s="46" t="s">
        <v>610</v>
      </c>
    </row>
    <row r="110" spans="2:33" ht="36" x14ac:dyDescent="0.2">
      <c r="B110" s="50" t="s">
        <v>437</v>
      </c>
      <c r="C110" s="46" t="s">
        <v>611</v>
      </c>
      <c r="D110" s="49">
        <v>75</v>
      </c>
      <c r="E110" s="49" t="s">
        <v>4</v>
      </c>
      <c r="F110" s="49">
        <v>81151600</v>
      </c>
      <c r="G110" s="49" t="s">
        <v>617</v>
      </c>
      <c r="H110" s="49" t="s">
        <v>81</v>
      </c>
      <c r="I110" s="49" t="s">
        <v>81</v>
      </c>
      <c r="J110" s="49">
        <v>135</v>
      </c>
      <c r="K110" s="49" t="s">
        <v>498</v>
      </c>
      <c r="L110" s="46" t="s">
        <v>82</v>
      </c>
      <c r="M110" s="46" t="s">
        <v>56</v>
      </c>
      <c r="N110" s="46">
        <v>127628586</v>
      </c>
      <c r="O110" s="46">
        <v>127628586</v>
      </c>
      <c r="P110" s="46" t="s">
        <v>57</v>
      </c>
      <c r="Q110" s="46" t="s">
        <v>189</v>
      </c>
      <c r="R110" s="46">
        <v>4</v>
      </c>
      <c r="S110" s="46" t="s">
        <v>59</v>
      </c>
      <c r="T110" s="46" t="s">
        <v>102</v>
      </c>
      <c r="U110" s="46" t="s">
        <v>611</v>
      </c>
      <c r="V110" s="46" t="s">
        <v>441</v>
      </c>
      <c r="W110" s="46" t="s">
        <v>604</v>
      </c>
      <c r="X110" s="46" t="s">
        <v>104</v>
      </c>
      <c r="Y110" s="46" t="s">
        <v>605</v>
      </c>
      <c r="Z110" s="46" t="s">
        <v>606</v>
      </c>
      <c r="AA110" s="46" t="s">
        <v>607</v>
      </c>
      <c r="AB110" s="46" t="s">
        <v>226</v>
      </c>
      <c r="AC110" s="46" t="s">
        <v>68</v>
      </c>
      <c r="AD110" s="46" t="s">
        <v>608</v>
      </c>
      <c r="AE110" s="46" t="s">
        <v>609</v>
      </c>
      <c r="AF110" s="46" t="s">
        <v>112</v>
      </c>
      <c r="AG110" s="46" t="s">
        <v>610</v>
      </c>
    </row>
    <row r="111" spans="2:33" ht="36" x14ac:dyDescent="0.2">
      <c r="B111" s="50" t="s">
        <v>437</v>
      </c>
      <c r="C111" s="46" t="s">
        <v>438</v>
      </c>
      <c r="D111" s="49">
        <v>76</v>
      </c>
      <c r="E111" s="49" t="s">
        <v>4</v>
      </c>
      <c r="F111" s="49">
        <v>81151600</v>
      </c>
      <c r="G111" s="49" t="s">
        <v>618</v>
      </c>
      <c r="H111" s="49" t="s">
        <v>81</v>
      </c>
      <c r="I111" s="49" t="s">
        <v>81</v>
      </c>
      <c r="J111" s="49">
        <v>135</v>
      </c>
      <c r="K111" s="49" t="s">
        <v>498</v>
      </c>
      <c r="L111" s="46" t="s">
        <v>82</v>
      </c>
      <c r="M111" s="46" t="s">
        <v>56</v>
      </c>
      <c r="N111" s="46">
        <v>23757701</v>
      </c>
      <c r="O111" s="46">
        <v>23757701</v>
      </c>
      <c r="P111" s="46" t="s">
        <v>57</v>
      </c>
      <c r="Q111" s="46" t="s">
        <v>189</v>
      </c>
      <c r="R111" s="46">
        <v>1</v>
      </c>
      <c r="S111" s="46" t="s">
        <v>59</v>
      </c>
      <c r="T111" s="46" t="s">
        <v>102</v>
      </c>
      <c r="U111" s="46" t="s">
        <v>438</v>
      </c>
      <c r="V111" s="46" t="s">
        <v>441</v>
      </c>
      <c r="W111" s="46" t="s">
        <v>604</v>
      </c>
      <c r="X111" s="46" t="s">
        <v>104</v>
      </c>
      <c r="Y111" s="46" t="s">
        <v>605</v>
      </c>
      <c r="Z111" s="46" t="s">
        <v>606</v>
      </c>
      <c r="AA111" s="46" t="s">
        <v>607</v>
      </c>
      <c r="AB111" s="46" t="s">
        <v>226</v>
      </c>
      <c r="AC111" s="46" t="s">
        <v>68</v>
      </c>
      <c r="AD111" s="46" t="s">
        <v>608</v>
      </c>
      <c r="AE111" s="46" t="s">
        <v>609</v>
      </c>
      <c r="AF111" s="46" t="s">
        <v>112</v>
      </c>
      <c r="AG111" s="46" t="s">
        <v>610</v>
      </c>
    </row>
    <row r="112" spans="2:33" ht="45" x14ac:dyDescent="0.2">
      <c r="B112" s="50" t="s">
        <v>437</v>
      </c>
      <c r="C112" s="46" t="s">
        <v>438</v>
      </c>
      <c r="D112" s="49">
        <v>77</v>
      </c>
      <c r="E112" s="49" t="s">
        <v>4</v>
      </c>
      <c r="F112" s="49">
        <v>81151600</v>
      </c>
      <c r="G112" s="49" t="s">
        <v>619</v>
      </c>
      <c r="H112" s="49" t="s">
        <v>81</v>
      </c>
      <c r="I112" s="49" t="s">
        <v>81</v>
      </c>
      <c r="J112" s="49">
        <v>135</v>
      </c>
      <c r="K112" s="49" t="s">
        <v>498</v>
      </c>
      <c r="L112" s="46" t="s">
        <v>82</v>
      </c>
      <c r="M112" s="46" t="s">
        <v>56</v>
      </c>
      <c r="N112" s="46">
        <v>23757701</v>
      </c>
      <c r="O112" s="46">
        <v>23757701</v>
      </c>
      <c r="P112" s="46" t="s">
        <v>57</v>
      </c>
      <c r="Q112" s="46" t="s">
        <v>189</v>
      </c>
      <c r="R112" s="46">
        <v>1</v>
      </c>
      <c r="S112" s="46" t="s">
        <v>59</v>
      </c>
      <c r="T112" s="46" t="s">
        <v>102</v>
      </c>
      <c r="U112" s="46" t="s">
        <v>438</v>
      </c>
      <c r="V112" s="46" t="s">
        <v>441</v>
      </c>
      <c r="W112" s="46" t="s">
        <v>604</v>
      </c>
      <c r="X112" s="46" t="s">
        <v>104</v>
      </c>
      <c r="Y112" s="46" t="s">
        <v>605</v>
      </c>
      <c r="Z112" s="46" t="s">
        <v>606</v>
      </c>
      <c r="AA112" s="46" t="s">
        <v>607</v>
      </c>
      <c r="AB112" s="46" t="s">
        <v>226</v>
      </c>
      <c r="AC112" s="46" t="s">
        <v>68</v>
      </c>
      <c r="AD112" s="46" t="s">
        <v>608</v>
      </c>
      <c r="AE112" s="46" t="s">
        <v>609</v>
      </c>
      <c r="AF112" s="46" t="s">
        <v>112</v>
      </c>
      <c r="AG112" s="46" t="s">
        <v>620</v>
      </c>
    </row>
    <row r="113" spans="2:33" ht="36" x14ac:dyDescent="0.2">
      <c r="B113" s="50" t="s">
        <v>437</v>
      </c>
      <c r="C113" s="46" t="s">
        <v>438</v>
      </c>
      <c r="D113" s="49">
        <v>78</v>
      </c>
      <c r="E113" s="49" t="s">
        <v>4</v>
      </c>
      <c r="F113" s="49">
        <v>81151600</v>
      </c>
      <c r="G113" s="49" t="s">
        <v>621</v>
      </c>
      <c r="H113" s="49" t="s">
        <v>81</v>
      </c>
      <c r="I113" s="49" t="s">
        <v>81</v>
      </c>
      <c r="J113" s="49">
        <v>135</v>
      </c>
      <c r="K113" s="49" t="s">
        <v>498</v>
      </c>
      <c r="L113" s="46" t="s">
        <v>82</v>
      </c>
      <c r="M113" s="46" t="s">
        <v>56</v>
      </c>
      <c r="N113" s="46">
        <v>29835252</v>
      </c>
      <c r="O113" s="46">
        <v>29835252</v>
      </c>
      <c r="P113" s="46" t="s">
        <v>57</v>
      </c>
      <c r="Q113" s="46" t="s">
        <v>189</v>
      </c>
      <c r="R113" s="46">
        <v>2</v>
      </c>
      <c r="S113" s="46" t="s">
        <v>59</v>
      </c>
      <c r="T113" s="46" t="s">
        <v>102</v>
      </c>
      <c r="U113" s="46" t="s">
        <v>438</v>
      </c>
      <c r="V113" s="46" t="s">
        <v>441</v>
      </c>
      <c r="W113" s="46" t="s">
        <v>604</v>
      </c>
      <c r="X113" s="46" t="s">
        <v>104</v>
      </c>
      <c r="Y113" s="46" t="s">
        <v>605</v>
      </c>
      <c r="Z113" s="46" t="s">
        <v>606</v>
      </c>
      <c r="AA113" s="46" t="s">
        <v>607</v>
      </c>
      <c r="AB113" s="46" t="s">
        <v>226</v>
      </c>
      <c r="AC113" s="46" t="s">
        <v>68</v>
      </c>
      <c r="AD113" s="46" t="s">
        <v>622</v>
      </c>
      <c r="AE113" s="46" t="s">
        <v>623</v>
      </c>
      <c r="AF113" s="46" t="s">
        <v>112</v>
      </c>
      <c r="AG113" s="46" t="s">
        <v>624</v>
      </c>
    </row>
    <row r="114" spans="2:33" ht="36" x14ac:dyDescent="0.2">
      <c r="B114" s="50" t="s">
        <v>437</v>
      </c>
      <c r="C114" s="46" t="s">
        <v>438</v>
      </c>
      <c r="D114" s="49">
        <v>79</v>
      </c>
      <c r="E114" s="49" t="s">
        <v>4</v>
      </c>
      <c r="F114" s="49">
        <v>82121506</v>
      </c>
      <c r="G114" s="49" t="s">
        <v>625</v>
      </c>
      <c r="H114" s="49" t="s">
        <v>81</v>
      </c>
      <c r="I114" s="49" t="s">
        <v>81</v>
      </c>
      <c r="J114" s="49">
        <v>135</v>
      </c>
      <c r="K114" s="49" t="s">
        <v>498</v>
      </c>
      <c r="L114" s="46" t="s">
        <v>82</v>
      </c>
      <c r="M114" s="46" t="s">
        <v>56</v>
      </c>
      <c r="N114" s="46">
        <v>375000000</v>
      </c>
      <c r="O114" s="46">
        <v>375000000</v>
      </c>
      <c r="P114" s="46" t="s">
        <v>57</v>
      </c>
      <c r="Q114" s="46" t="s">
        <v>189</v>
      </c>
      <c r="R114" s="46">
        <v>1</v>
      </c>
      <c r="S114" s="46" t="s">
        <v>59</v>
      </c>
      <c r="T114" s="46" t="s">
        <v>102</v>
      </c>
      <c r="U114" s="46" t="s">
        <v>438</v>
      </c>
      <c r="V114" s="46" t="s">
        <v>441</v>
      </c>
      <c r="W114" s="46" t="s">
        <v>604</v>
      </c>
      <c r="X114" s="46" t="s">
        <v>104</v>
      </c>
      <c r="Y114" s="46" t="s">
        <v>605</v>
      </c>
      <c r="Z114" s="46" t="s">
        <v>606</v>
      </c>
      <c r="AA114" s="46" t="s">
        <v>607</v>
      </c>
      <c r="AB114" s="46" t="s">
        <v>226</v>
      </c>
      <c r="AC114" s="46" t="s">
        <v>68</v>
      </c>
      <c r="AD114" s="46" t="s">
        <v>608</v>
      </c>
      <c r="AE114" s="46" t="s">
        <v>609</v>
      </c>
      <c r="AF114" s="46" t="s">
        <v>626</v>
      </c>
      <c r="AG114" s="46" t="s">
        <v>189</v>
      </c>
    </row>
    <row r="115" spans="2:33" ht="36" x14ac:dyDescent="0.2">
      <c r="B115" s="50" t="s">
        <v>437</v>
      </c>
      <c r="C115" s="46" t="s">
        <v>438</v>
      </c>
      <c r="D115" s="49">
        <v>80</v>
      </c>
      <c r="E115" s="49" t="s">
        <v>4</v>
      </c>
      <c r="F115" s="49">
        <v>82121506</v>
      </c>
      <c r="G115" s="49" t="s">
        <v>627</v>
      </c>
      <c r="H115" s="49" t="s">
        <v>81</v>
      </c>
      <c r="I115" s="49" t="s">
        <v>81</v>
      </c>
      <c r="J115" s="49">
        <v>135</v>
      </c>
      <c r="K115" s="49" t="s">
        <v>498</v>
      </c>
      <c r="L115" s="46" t="s">
        <v>82</v>
      </c>
      <c r="M115" s="46" t="s">
        <v>56</v>
      </c>
      <c r="N115" s="46">
        <v>15000000</v>
      </c>
      <c r="O115" s="46">
        <v>15000000</v>
      </c>
      <c r="P115" s="46" t="s">
        <v>57</v>
      </c>
      <c r="Q115" s="46" t="s">
        <v>189</v>
      </c>
      <c r="R115" s="46">
        <v>1</v>
      </c>
      <c r="S115" s="46" t="s">
        <v>59</v>
      </c>
      <c r="T115" s="46" t="s">
        <v>102</v>
      </c>
      <c r="U115" s="46" t="s">
        <v>438</v>
      </c>
      <c r="V115" s="46" t="s">
        <v>441</v>
      </c>
      <c r="W115" s="46" t="s">
        <v>604</v>
      </c>
      <c r="X115" s="46" t="s">
        <v>104</v>
      </c>
      <c r="Y115" s="46" t="s">
        <v>605</v>
      </c>
      <c r="Z115" s="46" t="s">
        <v>606</v>
      </c>
      <c r="AA115" s="46" t="s">
        <v>607</v>
      </c>
      <c r="AB115" s="46" t="s">
        <v>226</v>
      </c>
      <c r="AC115" s="46" t="s">
        <v>68</v>
      </c>
      <c r="AD115" s="46" t="s">
        <v>608</v>
      </c>
      <c r="AE115" s="46" t="s">
        <v>609</v>
      </c>
      <c r="AF115" s="46" t="s">
        <v>626</v>
      </c>
      <c r="AG115" s="46" t="s">
        <v>189</v>
      </c>
    </row>
    <row r="116" spans="2:33" ht="67.5" x14ac:dyDescent="0.2">
      <c r="B116" s="50" t="s">
        <v>437</v>
      </c>
      <c r="C116" s="46" t="s">
        <v>569</v>
      </c>
      <c r="D116" s="49">
        <v>81</v>
      </c>
      <c r="E116" s="49" t="s">
        <v>4</v>
      </c>
      <c r="F116" s="49">
        <v>43231500</v>
      </c>
      <c r="G116" s="49" t="s">
        <v>628</v>
      </c>
      <c r="H116" s="49" t="s">
        <v>81</v>
      </c>
      <c r="I116" s="49" t="s">
        <v>81</v>
      </c>
      <c r="J116" s="49">
        <v>1</v>
      </c>
      <c r="K116" s="49" t="s">
        <v>93</v>
      </c>
      <c r="L116" s="46" t="s">
        <v>629</v>
      </c>
      <c r="M116" s="46" t="s">
        <v>56</v>
      </c>
      <c r="N116" s="46">
        <v>2993560947</v>
      </c>
      <c r="O116" s="46">
        <v>2993560947</v>
      </c>
      <c r="P116" s="46" t="s">
        <v>57</v>
      </c>
      <c r="Q116" s="46" t="s">
        <v>189</v>
      </c>
      <c r="R116" s="46">
        <v>1</v>
      </c>
      <c r="S116" s="46" t="s">
        <v>59</v>
      </c>
      <c r="T116" s="46" t="s">
        <v>440</v>
      </c>
      <c r="U116" s="46" t="s">
        <v>569</v>
      </c>
      <c r="V116" s="46" t="s">
        <v>441</v>
      </c>
      <c r="W116" s="46" t="s">
        <v>571</v>
      </c>
      <c r="X116" s="46" t="s">
        <v>572</v>
      </c>
      <c r="Y116" s="46" t="s">
        <v>630</v>
      </c>
      <c r="Z116" s="46" t="s">
        <v>631</v>
      </c>
      <c r="AA116" s="46" t="s">
        <v>632</v>
      </c>
      <c r="AB116" s="46" t="s">
        <v>633</v>
      </c>
      <c r="AC116" s="46" t="s">
        <v>68</v>
      </c>
      <c r="AD116" s="46" t="s">
        <v>162</v>
      </c>
      <c r="AE116" s="46" t="s">
        <v>634</v>
      </c>
      <c r="AF116" s="46" t="s">
        <v>635</v>
      </c>
      <c r="AG116" s="46" t="s">
        <v>189</v>
      </c>
    </row>
    <row r="117" spans="2:33" ht="36" x14ac:dyDescent="0.2">
      <c r="B117" s="50" t="s">
        <v>437</v>
      </c>
      <c r="C117" s="46" t="s">
        <v>569</v>
      </c>
      <c r="D117" s="49">
        <v>82</v>
      </c>
      <c r="E117" s="49" t="s">
        <v>4</v>
      </c>
      <c r="F117" s="49">
        <v>81151600</v>
      </c>
      <c r="G117" s="49" t="s">
        <v>636</v>
      </c>
      <c r="H117" s="49" t="s">
        <v>81</v>
      </c>
      <c r="I117" s="49" t="s">
        <v>81</v>
      </c>
      <c r="J117" s="49">
        <v>4</v>
      </c>
      <c r="K117" s="49" t="s">
        <v>93</v>
      </c>
      <c r="L117" s="46" t="s">
        <v>629</v>
      </c>
      <c r="M117" s="46" t="s">
        <v>56</v>
      </c>
      <c r="N117" s="46">
        <v>9246300000</v>
      </c>
      <c r="O117" s="46">
        <v>9246300000</v>
      </c>
      <c r="P117" s="46" t="s">
        <v>57</v>
      </c>
      <c r="Q117" s="46" t="s">
        <v>189</v>
      </c>
      <c r="R117" s="46">
        <v>1</v>
      </c>
      <c r="S117" s="46" t="s">
        <v>59</v>
      </c>
      <c r="T117" s="46" t="s">
        <v>440</v>
      </c>
      <c r="U117" s="46" t="s">
        <v>569</v>
      </c>
      <c r="V117" s="46" t="s">
        <v>441</v>
      </c>
      <c r="W117" s="46" t="s">
        <v>571</v>
      </c>
      <c r="X117" s="46" t="s">
        <v>572</v>
      </c>
      <c r="Y117" s="46" t="s">
        <v>630</v>
      </c>
      <c r="Z117" s="46" t="s">
        <v>631</v>
      </c>
      <c r="AA117" s="46" t="s">
        <v>632</v>
      </c>
      <c r="AB117" s="46" t="s">
        <v>633</v>
      </c>
      <c r="AC117" s="46" t="s">
        <v>68</v>
      </c>
      <c r="AD117" s="46" t="s">
        <v>162</v>
      </c>
      <c r="AE117" s="46" t="s">
        <v>634</v>
      </c>
      <c r="AF117" s="46" t="s">
        <v>537</v>
      </c>
      <c r="AG117" s="46" t="s">
        <v>189</v>
      </c>
    </row>
    <row r="118" spans="2:33" ht="36" x14ac:dyDescent="0.2">
      <c r="B118" s="50" t="s">
        <v>437</v>
      </c>
      <c r="C118" s="46" t="s">
        <v>569</v>
      </c>
      <c r="D118" s="49">
        <v>83</v>
      </c>
      <c r="E118" s="49" t="s">
        <v>4</v>
      </c>
      <c r="F118" s="49">
        <v>81151600</v>
      </c>
      <c r="G118" s="49" t="s">
        <v>637</v>
      </c>
      <c r="H118" s="49" t="s">
        <v>81</v>
      </c>
      <c r="I118" s="49" t="s">
        <v>81</v>
      </c>
      <c r="J118" s="49">
        <v>1</v>
      </c>
      <c r="K118" s="49" t="s">
        <v>93</v>
      </c>
      <c r="L118" s="46" t="s">
        <v>629</v>
      </c>
      <c r="M118" s="46" t="s">
        <v>56</v>
      </c>
      <c r="N118" s="46">
        <v>8900000000</v>
      </c>
      <c r="O118" s="46">
        <v>8900000000</v>
      </c>
      <c r="P118" s="46" t="s">
        <v>57</v>
      </c>
      <c r="Q118" s="46" t="s">
        <v>189</v>
      </c>
      <c r="R118" s="46">
        <v>1</v>
      </c>
      <c r="S118" s="46" t="s">
        <v>59</v>
      </c>
      <c r="T118" s="46" t="s">
        <v>440</v>
      </c>
      <c r="U118" s="46" t="s">
        <v>569</v>
      </c>
      <c r="V118" s="46" t="s">
        <v>441</v>
      </c>
      <c r="W118" s="46" t="s">
        <v>571</v>
      </c>
      <c r="X118" s="46" t="s">
        <v>572</v>
      </c>
      <c r="Y118" s="46" t="s">
        <v>638</v>
      </c>
      <c r="Z118" s="46" t="s">
        <v>639</v>
      </c>
      <c r="AA118" s="46" t="s">
        <v>640</v>
      </c>
      <c r="AB118" s="46" t="s">
        <v>641</v>
      </c>
      <c r="AC118" s="46" t="s">
        <v>68</v>
      </c>
      <c r="AD118" s="46" t="s">
        <v>162</v>
      </c>
      <c r="AE118" s="46" t="s">
        <v>634</v>
      </c>
      <c r="AF118" s="46" t="s">
        <v>537</v>
      </c>
      <c r="AG118" s="46" t="s">
        <v>189</v>
      </c>
    </row>
    <row r="119" spans="2:33" ht="36" x14ac:dyDescent="0.2">
      <c r="B119" s="50" t="s">
        <v>437</v>
      </c>
      <c r="C119" s="46" t="s">
        <v>569</v>
      </c>
      <c r="D119" s="49">
        <v>84</v>
      </c>
      <c r="E119" s="49" t="s">
        <v>4</v>
      </c>
      <c r="F119" s="49">
        <v>81151600</v>
      </c>
      <c r="G119" s="49" t="s">
        <v>642</v>
      </c>
      <c r="H119" s="49" t="s">
        <v>81</v>
      </c>
      <c r="I119" s="49" t="s">
        <v>81</v>
      </c>
      <c r="J119" s="49">
        <v>4</v>
      </c>
      <c r="K119" s="49" t="s">
        <v>93</v>
      </c>
      <c r="L119" s="46" t="s">
        <v>629</v>
      </c>
      <c r="M119" s="46" t="s">
        <v>56</v>
      </c>
      <c r="N119" s="46">
        <v>9867480000</v>
      </c>
      <c r="O119" s="46">
        <v>9867480000</v>
      </c>
      <c r="P119" s="46" t="s">
        <v>57</v>
      </c>
      <c r="Q119" s="46" t="s">
        <v>189</v>
      </c>
      <c r="R119" s="46">
        <v>1</v>
      </c>
      <c r="S119" s="46" t="s">
        <v>59</v>
      </c>
      <c r="T119" s="46" t="s">
        <v>440</v>
      </c>
      <c r="U119" s="46" t="s">
        <v>569</v>
      </c>
      <c r="V119" s="46" t="s">
        <v>441</v>
      </c>
      <c r="W119" s="46" t="s">
        <v>571</v>
      </c>
      <c r="X119" s="46" t="s">
        <v>572</v>
      </c>
      <c r="Y119" s="46" t="s">
        <v>630</v>
      </c>
      <c r="Z119" s="46" t="s">
        <v>631</v>
      </c>
      <c r="AA119" s="46" t="s">
        <v>632</v>
      </c>
      <c r="AB119" s="46" t="s">
        <v>633</v>
      </c>
      <c r="AC119" s="46" t="s">
        <v>68</v>
      </c>
      <c r="AD119" s="46" t="s">
        <v>162</v>
      </c>
      <c r="AE119" s="46" t="s">
        <v>634</v>
      </c>
      <c r="AF119" s="46" t="s">
        <v>537</v>
      </c>
      <c r="AG119" s="46" t="s">
        <v>189</v>
      </c>
    </row>
    <row r="120" spans="2:33" ht="36" customHeight="1" x14ac:dyDescent="0.2">
      <c r="B120" s="322" t="s">
        <v>437</v>
      </c>
      <c r="C120" s="324" t="s">
        <v>569</v>
      </c>
      <c r="D120" s="321">
        <v>85</v>
      </c>
      <c r="E120" s="321" t="s">
        <v>4</v>
      </c>
      <c r="F120" s="321">
        <v>81151600</v>
      </c>
      <c r="G120" s="321" t="s">
        <v>643</v>
      </c>
      <c r="H120" s="321" t="s">
        <v>81</v>
      </c>
      <c r="I120" s="321" t="s">
        <v>81</v>
      </c>
      <c r="J120" s="321">
        <v>4</v>
      </c>
      <c r="K120" s="321" t="s">
        <v>93</v>
      </c>
      <c r="L120" s="320" t="s">
        <v>536</v>
      </c>
      <c r="M120" s="46" t="s">
        <v>56</v>
      </c>
      <c r="N120" s="320">
        <v>9596987453</v>
      </c>
      <c r="O120" s="46">
        <v>7980918125</v>
      </c>
      <c r="P120" s="46" t="s">
        <v>57</v>
      </c>
      <c r="Q120" s="46" t="s">
        <v>189</v>
      </c>
      <c r="R120" s="320">
        <v>1</v>
      </c>
      <c r="S120" s="46" t="s">
        <v>59</v>
      </c>
      <c r="T120" s="46" t="s">
        <v>440</v>
      </c>
      <c r="U120" s="46" t="s">
        <v>569</v>
      </c>
      <c r="V120" s="46" t="s">
        <v>441</v>
      </c>
      <c r="W120" s="46" t="s">
        <v>571</v>
      </c>
      <c r="X120" s="46" t="s">
        <v>572</v>
      </c>
      <c r="Y120" s="46" t="s">
        <v>630</v>
      </c>
      <c r="Z120" s="46" t="s">
        <v>644</v>
      </c>
      <c r="AA120" s="46" t="s">
        <v>645</v>
      </c>
      <c r="AB120" s="46" t="s">
        <v>633</v>
      </c>
      <c r="AC120" s="46" t="s">
        <v>68</v>
      </c>
      <c r="AD120" s="46" t="s">
        <v>162</v>
      </c>
      <c r="AE120" s="46" t="s">
        <v>634</v>
      </c>
      <c r="AF120" s="46" t="s">
        <v>635</v>
      </c>
      <c r="AG120" s="46" t="s">
        <v>189</v>
      </c>
    </row>
    <row r="121" spans="2:33" ht="36" customHeight="1" x14ac:dyDescent="0.2">
      <c r="B121" s="323"/>
      <c r="C121" s="324"/>
      <c r="D121" s="321"/>
      <c r="E121" s="321"/>
      <c r="F121" s="321"/>
      <c r="G121" s="321"/>
      <c r="H121" s="321"/>
      <c r="I121" s="321"/>
      <c r="J121" s="321"/>
      <c r="K121" s="321"/>
      <c r="L121" s="320"/>
      <c r="M121" s="46" t="s">
        <v>56</v>
      </c>
      <c r="N121" s="320"/>
      <c r="O121" s="46">
        <v>1616069328</v>
      </c>
      <c r="P121" s="46" t="s">
        <v>57</v>
      </c>
      <c r="Q121" s="46" t="s">
        <v>189</v>
      </c>
      <c r="R121" s="320"/>
      <c r="S121" s="46" t="s">
        <v>59</v>
      </c>
      <c r="T121" s="46" t="s">
        <v>102</v>
      </c>
      <c r="U121" s="46" t="s">
        <v>569</v>
      </c>
      <c r="V121" s="46" t="s">
        <v>441</v>
      </c>
      <c r="W121" s="46" t="s">
        <v>571</v>
      </c>
      <c r="X121" s="46" t="s">
        <v>104</v>
      </c>
      <c r="Y121" s="46" t="s">
        <v>605</v>
      </c>
      <c r="Z121" s="46" t="s">
        <v>606</v>
      </c>
      <c r="AA121" s="46" t="s">
        <v>607</v>
      </c>
      <c r="AB121" s="46" t="s">
        <v>226</v>
      </c>
      <c r="AC121" s="46" t="s">
        <v>68</v>
      </c>
      <c r="AD121" s="46" t="s">
        <v>162</v>
      </c>
      <c r="AE121" s="46" t="s">
        <v>634</v>
      </c>
      <c r="AF121" s="46" t="s">
        <v>635</v>
      </c>
      <c r="AG121" s="46" t="s">
        <v>189</v>
      </c>
    </row>
    <row r="122" spans="2:33" ht="36" x14ac:dyDescent="0.2">
      <c r="B122" s="50" t="s">
        <v>437</v>
      </c>
      <c r="C122" s="46" t="s">
        <v>569</v>
      </c>
      <c r="D122" s="49">
        <v>86</v>
      </c>
      <c r="E122" s="49" t="s">
        <v>4</v>
      </c>
      <c r="F122" s="49">
        <v>81151600</v>
      </c>
      <c r="G122" s="49" t="s">
        <v>646</v>
      </c>
      <c r="H122" s="49" t="s">
        <v>81</v>
      </c>
      <c r="I122" s="49" t="s">
        <v>81</v>
      </c>
      <c r="J122" s="49">
        <v>1</v>
      </c>
      <c r="K122" s="49" t="s">
        <v>93</v>
      </c>
      <c r="L122" s="46" t="s">
        <v>499</v>
      </c>
      <c r="M122" s="46" t="s">
        <v>56</v>
      </c>
      <c r="N122" s="46">
        <v>400000000</v>
      </c>
      <c r="O122" s="46">
        <v>400000000</v>
      </c>
      <c r="P122" s="46" t="s">
        <v>57</v>
      </c>
      <c r="Q122" s="46" t="s">
        <v>189</v>
      </c>
      <c r="R122" s="46">
        <v>1</v>
      </c>
      <c r="S122" s="46" t="s">
        <v>59</v>
      </c>
      <c r="T122" s="46" t="s">
        <v>440</v>
      </c>
      <c r="U122" s="46" t="s">
        <v>569</v>
      </c>
      <c r="V122" s="46" t="s">
        <v>441</v>
      </c>
      <c r="W122" s="46" t="s">
        <v>571</v>
      </c>
      <c r="X122" s="46" t="s">
        <v>572</v>
      </c>
      <c r="Y122" s="46" t="s">
        <v>638</v>
      </c>
      <c r="Z122" s="46" t="s">
        <v>647</v>
      </c>
      <c r="AA122" s="46" t="s">
        <v>640</v>
      </c>
      <c r="AB122" s="46" t="s">
        <v>641</v>
      </c>
      <c r="AC122" s="46" t="s">
        <v>68</v>
      </c>
      <c r="AD122" s="46" t="s">
        <v>162</v>
      </c>
      <c r="AE122" s="46" t="s">
        <v>634</v>
      </c>
      <c r="AF122" s="46" t="s">
        <v>99</v>
      </c>
      <c r="AG122" s="46" t="s">
        <v>189</v>
      </c>
    </row>
    <row r="123" spans="2:33" ht="45" x14ac:dyDescent="0.2">
      <c r="B123" s="50" t="s">
        <v>437</v>
      </c>
      <c r="C123" s="46" t="s">
        <v>569</v>
      </c>
      <c r="D123" s="49">
        <v>87</v>
      </c>
      <c r="E123" s="49" t="s">
        <v>4</v>
      </c>
      <c r="F123" s="49">
        <v>81151600</v>
      </c>
      <c r="G123" s="49" t="s">
        <v>648</v>
      </c>
      <c r="H123" s="49" t="s">
        <v>81</v>
      </c>
      <c r="I123" s="49" t="s">
        <v>81</v>
      </c>
      <c r="J123" s="49">
        <v>1</v>
      </c>
      <c r="K123" s="49" t="s">
        <v>93</v>
      </c>
      <c r="L123" s="46" t="s">
        <v>82</v>
      </c>
      <c r="M123" s="46" t="s">
        <v>56</v>
      </c>
      <c r="N123" s="46">
        <v>238000000</v>
      </c>
      <c r="O123" s="46">
        <v>238000000</v>
      </c>
      <c r="P123" s="46" t="s">
        <v>57</v>
      </c>
      <c r="Q123" s="46" t="s">
        <v>189</v>
      </c>
      <c r="R123" s="46">
        <v>1</v>
      </c>
      <c r="S123" s="46" t="s">
        <v>59</v>
      </c>
      <c r="T123" s="46" t="s">
        <v>440</v>
      </c>
      <c r="U123" s="46" t="s">
        <v>569</v>
      </c>
      <c r="V123" s="46" t="s">
        <v>441</v>
      </c>
      <c r="W123" s="46" t="s">
        <v>571</v>
      </c>
      <c r="X123" s="46" t="s">
        <v>572</v>
      </c>
      <c r="Y123" s="46" t="s">
        <v>638</v>
      </c>
      <c r="Z123" s="46" t="s">
        <v>647</v>
      </c>
      <c r="AA123" s="46" t="s">
        <v>640</v>
      </c>
      <c r="AB123" s="46" t="s">
        <v>641</v>
      </c>
      <c r="AC123" s="46" t="s">
        <v>68</v>
      </c>
      <c r="AD123" s="46" t="s">
        <v>162</v>
      </c>
      <c r="AE123" s="46" t="s">
        <v>634</v>
      </c>
      <c r="AF123" s="46" t="s">
        <v>635</v>
      </c>
      <c r="AG123" s="46" t="s">
        <v>189</v>
      </c>
    </row>
    <row r="124" spans="2:33" ht="45" x14ac:dyDescent="0.2">
      <c r="B124" s="50" t="s">
        <v>437</v>
      </c>
      <c r="C124" s="46" t="s">
        <v>569</v>
      </c>
      <c r="D124" s="49">
        <v>88</v>
      </c>
      <c r="E124" s="49" t="s">
        <v>4</v>
      </c>
      <c r="F124" s="49">
        <v>81151600</v>
      </c>
      <c r="G124" s="49" t="s">
        <v>649</v>
      </c>
      <c r="H124" s="49" t="s">
        <v>81</v>
      </c>
      <c r="I124" s="49" t="s">
        <v>81</v>
      </c>
      <c r="J124" s="49">
        <v>4</v>
      </c>
      <c r="K124" s="49" t="s">
        <v>93</v>
      </c>
      <c r="L124" s="46" t="s">
        <v>82</v>
      </c>
      <c r="M124" s="46" t="s">
        <v>56</v>
      </c>
      <c r="N124" s="46">
        <v>16000000</v>
      </c>
      <c r="O124" s="46">
        <v>16000000</v>
      </c>
      <c r="P124" s="46" t="s">
        <v>57</v>
      </c>
      <c r="Q124" s="46" t="s">
        <v>189</v>
      </c>
      <c r="R124" s="46">
        <v>2</v>
      </c>
      <c r="S124" s="46" t="s">
        <v>59</v>
      </c>
      <c r="T124" s="46" t="s">
        <v>440</v>
      </c>
      <c r="U124" s="46" t="s">
        <v>569</v>
      </c>
      <c r="V124" s="46" t="s">
        <v>441</v>
      </c>
      <c r="W124" s="46" t="s">
        <v>571</v>
      </c>
      <c r="X124" s="46" t="s">
        <v>572</v>
      </c>
      <c r="Y124" s="46" t="s">
        <v>630</v>
      </c>
      <c r="Z124" s="46" t="s">
        <v>644</v>
      </c>
      <c r="AA124" s="46" t="s">
        <v>645</v>
      </c>
      <c r="AB124" s="46" t="s">
        <v>633</v>
      </c>
      <c r="AC124" s="46" t="s">
        <v>68</v>
      </c>
      <c r="AD124" s="46" t="s">
        <v>162</v>
      </c>
      <c r="AE124" s="46" t="s">
        <v>634</v>
      </c>
      <c r="AF124" s="46" t="s">
        <v>112</v>
      </c>
      <c r="AG124" s="46" t="s">
        <v>650</v>
      </c>
    </row>
    <row r="125" spans="2:33" ht="45" x14ac:dyDescent="0.2">
      <c r="B125" s="50" t="s">
        <v>437</v>
      </c>
      <c r="C125" s="46" t="s">
        <v>569</v>
      </c>
      <c r="D125" s="49">
        <v>89</v>
      </c>
      <c r="E125" s="49" t="s">
        <v>4</v>
      </c>
      <c r="F125" s="49">
        <v>81151600</v>
      </c>
      <c r="G125" s="49" t="s">
        <v>651</v>
      </c>
      <c r="H125" s="49" t="s">
        <v>81</v>
      </c>
      <c r="I125" s="49" t="s">
        <v>81</v>
      </c>
      <c r="J125" s="49">
        <v>4</v>
      </c>
      <c r="K125" s="49" t="s">
        <v>93</v>
      </c>
      <c r="L125" s="46" t="s">
        <v>82</v>
      </c>
      <c r="M125" s="46" t="s">
        <v>56</v>
      </c>
      <c r="N125" s="46">
        <v>1634899980</v>
      </c>
      <c r="O125" s="46">
        <v>1634899980</v>
      </c>
      <c r="P125" s="46" t="s">
        <v>57</v>
      </c>
      <c r="Q125" s="46" t="s">
        <v>189</v>
      </c>
      <c r="R125" s="46">
        <v>21</v>
      </c>
      <c r="S125" s="46" t="s">
        <v>59</v>
      </c>
      <c r="T125" s="46" t="s">
        <v>440</v>
      </c>
      <c r="U125" s="46" t="s">
        <v>569</v>
      </c>
      <c r="V125" s="46" t="s">
        <v>441</v>
      </c>
      <c r="W125" s="46" t="s">
        <v>571</v>
      </c>
      <c r="X125" s="46" t="s">
        <v>572</v>
      </c>
      <c r="Y125" s="46" t="s">
        <v>630</v>
      </c>
      <c r="Z125" s="46" t="s">
        <v>644</v>
      </c>
      <c r="AA125" s="46" t="s">
        <v>645</v>
      </c>
      <c r="AB125" s="46" t="s">
        <v>633</v>
      </c>
      <c r="AC125" s="46" t="s">
        <v>68</v>
      </c>
      <c r="AD125" s="46" t="s">
        <v>162</v>
      </c>
      <c r="AE125" s="46" t="s">
        <v>634</v>
      </c>
      <c r="AF125" s="46" t="s">
        <v>112</v>
      </c>
      <c r="AG125" s="46" t="s">
        <v>652</v>
      </c>
    </row>
    <row r="126" spans="2:33" ht="45" x14ac:dyDescent="0.2">
      <c r="B126" s="50" t="s">
        <v>437</v>
      </c>
      <c r="C126" s="46" t="s">
        <v>569</v>
      </c>
      <c r="D126" s="49">
        <v>90</v>
      </c>
      <c r="E126" s="49" t="s">
        <v>4</v>
      </c>
      <c r="F126" s="49">
        <v>81151600</v>
      </c>
      <c r="G126" s="49" t="s">
        <v>653</v>
      </c>
      <c r="H126" s="49" t="s">
        <v>81</v>
      </c>
      <c r="I126" s="49" t="s">
        <v>81</v>
      </c>
      <c r="J126" s="49">
        <v>135</v>
      </c>
      <c r="K126" s="49" t="s">
        <v>498</v>
      </c>
      <c r="L126" s="46" t="s">
        <v>82</v>
      </c>
      <c r="M126" s="46" t="s">
        <v>56</v>
      </c>
      <c r="N126" s="46">
        <v>81000000</v>
      </c>
      <c r="O126" s="46">
        <v>81000000</v>
      </c>
      <c r="P126" s="46" t="s">
        <v>57</v>
      </c>
      <c r="Q126" s="46" t="s">
        <v>189</v>
      </c>
      <c r="R126" s="46">
        <v>2</v>
      </c>
      <c r="S126" s="46" t="s">
        <v>59</v>
      </c>
      <c r="T126" s="46" t="s">
        <v>440</v>
      </c>
      <c r="U126" s="46" t="s">
        <v>569</v>
      </c>
      <c r="V126" s="46" t="s">
        <v>441</v>
      </c>
      <c r="W126" s="46" t="s">
        <v>571</v>
      </c>
      <c r="X126" s="46" t="s">
        <v>572</v>
      </c>
      <c r="Y126" s="46" t="s">
        <v>630</v>
      </c>
      <c r="Z126" s="46" t="s">
        <v>644</v>
      </c>
      <c r="AA126" s="46" t="s">
        <v>645</v>
      </c>
      <c r="AB126" s="46" t="s">
        <v>633</v>
      </c>
      <c r="AC126" s="46" t="s">
        <v>68</v>
      </c>
      <c r="AD126" s="46" t="s">
        <v>162</v>
      </c>
      <c r="AE126" s="46" t="s">
        <v>634</v>
      </c>
      <c r="AF126" s="46" t="s">
        <v>112</v>
      </c>
      <c r="AG126" s="46" t="s">
        <v>654</v>
      </c>
    </row>
    <row r="127" spans="2:33" ht="36" x14ac:dyDescent="0.2">
      <c r="B127" s="50" t="s">
        <v>437</v>
      </c>
      <c r="C127" s="46" t="s">
        <v>569</v>
      </c>
      <c r="D127" s="49">
        <v>91</v>
      </c>
      <c r="E127" s="49" t="s">
        <v>4</v>
      </c>
      <c r="F127" s="49">
        <v>81151600</v>
      </c>
      <c r="G127" s="49" t="s">
        <v>655</v>
      </c>
      <c r="H127" s="49" t="s">
        <v>81</v>
      </c>
      <c r="I127" s="49" t="s">
        <v>81</v>
      </c>
      <c r="J127" s="49">
        <v>135</v>
      </c>
      <c r="K127" s="49" t="s">
        <v>498</v>
      </c>
      <c r="L127" s="46" t="s">
        <v>82</v>
      </c>
      <c r="M127" s="46" t="s">
        <v>56</v>
      </c>
      <c r="N127" s="46">
        <v>25507584</v>
      </c>
      <c r="O127" s="46">
        <v>25507584</v>
      </c>
      <c r="P127" s="46" t="s">
        <v>57</v>
      </c>
      <c r="Q127" s="46" t="s">
        <v>189</v>
      </c>
      <c r="R127" s="46">
        <v>2</v>
      </c>
      <c r="S127" s="46" t="s">
        <v>59</v>
      </c>
      <c r="T127" s="46" t="s">
        <v>440</v>
      </c>
      <c r="U127" s="46" t="s">
        <v>569</v>
      </c>
      <c r="V127" s="46" t="s">
        <v>441</v>
      </c>
      <c r="W127" s="46" t="s">
        <v>571</v>
      </c>
      <c r="X127" s="46" t="s">
        <v>572</v>
      </c>
      <c r="Y127" s="46" t="s">
        <v>630</v>
      </c>
      <c r="Z127" s="46" t="s">
        <v>644</v>
      </c>
      <c r="AA127" s="46" t="s">
        <v>645</v>
      </c>
      <c r="AB127" s="46" t="s">
        <v>633</v>
      </c>
      <c r="AC127" s="46" t="s">
        <v>68</v>
      </c>
      <c r="AD127" s="46" t="s">
        <v>162</v>
      </c>
      <c r="AE127" s="46" t="s">
        <v>634</v>
      </c>
      <c r="AF127" s="46" t="s">
        <v>112</v>
      </c>
      <c r="AG127" s="46" t="s">
        <v>656</v>
      </c>
    </row>
    <row r="128" spans="2:33" ht="45" x14ac:dyDescent="0.2">
      <c r="B128" s="50" t="s">
        <v>437</v>
      </c>
      <c r="C128" s="46" t="s">
        <v>569</v>
      </c>
      <c r="D128" s="49">
        <v>92</v>
      </c>
      <c r="E128" s="49" t="s">
        <v>4</v>
      </c>
      <c r="F128" s="49">
        <v>81151600</v>
      </c>
      <c r="G128" s="49" t="s">
        <v>657</v>
      </c>
      <c r="H128" s="49" t="s">
        <v>81</v>
      </c>
      <c r="I128" s="49" t="s">
        <v>81</v>
      </c>
      <c r="J128" s="49">
        <v>135</v>
      </c>
      <c r="K128" s="49" t="s">
        <v>498</v>
      </c>
      <c r="L128" s="46" t="s">
        <v>82</v>
      </c>
      <c r="M128" s="46" t="s">
        <v>56</v>
      </c>
      <c r="N128" s="46">
        <v>71273102</v>
      </c>
      <c r="O128" s="46">
        <v>71273102</v>
      </c>
      <c r="P128" s="46" t="s">
        <v>57</v>
      </c>
      <c r="Q128" s="46" t="s">
        <v>189</v>
      </c>
      <c r="R128" s="46">
        <v>3</v>
      </c>
      <c r="S128" s="46" t="s">
        <v>59</v>
      </c>
      <c r="T128" s="46" t="s">
        <v>440</v>
      </c>
      <c r="U128" s="46" t="s">
        <v>569</v>
      </c>
      <c r="V128" s="46" t="s">
        <v>441</v>
      </c>
      <c r="W128" s="46" t="s">
        <v>571</v>
      </c>
      <c r="X128" s="46" t="s">
        <v>572</v>
      </c>
      <c r="Y128" s="46" t="s">
        <v>630</v>
      </c>
      <c r="Z128" s="46" t="s">
        <v>644</v>
      </c>
      <c r="AA128" s="46" t="s">
        <v>645</v>
      </c>
      <c r="AB128" s="46" t="s">
        <v>633</v>
      </c>
      <c r="AC128" s="46" t="s">
        <v>68</v>
      </c>
      <c r="AD128" s="46" t="s">
        <v>162</v>
      </c>
      <c r="AE128" s="46" t="s">
        <v>634</v>
      </c>
      <c r="AF128" s="46" t="s">
        <v>112</v>
      </c>
      <c r="AG128" s="46" t="s">
        <v>658</v>
      </c>
    </row>
    <row r="129" spans="2:33" ht="45" x14ac:dyDescent="0.2">
      <c r="B129" s="50" t="s">
        <v>437</v>
      </c>
      <c r="C129" s="46" t="s">
        <v>569</v>
      </c>
      <c r="D129" s="49">
        <v>93</v>
      </c>
      <c r="E129" s="49" t="s">
        <v>4</v>
      </c>
      <c r="F129" s="49">
        <v>81141500</v>
      </c>
      <c r="G129" s="49" t="s">
        <v>659</v>
      </c>
      <c r="H129" s="49" t="s">
        <v>81</v>
      </c>
      <c r="I129" s="49" t="s">
        <v>81</v>
      </c>
      <c r="J129" s="49">
        <v>135</v>
      </c>
      <c r="K129" s="49" t="s">
        <v>498</v>
      </c>
      <c r="L129" s="46" t="s">
        <v>82</v>
      </c>
      <c r="M129" s="46" t="s">
        <v>56</v>
      </c>
      <c r="N129" s="46">
        <v>223350026</v>
      </c>
      <c r="O129" s="46">
        <v>223350026</v>
      </c>
      <c r="P129" s="46" t="s">
        <v>57</v>
      </c>
      <c r="Q129" s="46" t="s">
        <v>189</v>
      </c>
      <c r="R129" s="46">
        <v>7</v>
      </c>
      <c r="S129" s="46" t="s">
        <v>59</v>
      </c>
      <c r="T129" s="46" t="s">
        <v>440</v>
      </c>
      <c r="U129" s="46" t="s">
        <v>569</v>
      </c>
      <c r="V129" s="46" t="s">
        <v>441</v>
      </c>
      <c r="W129" s="46" t="s">
        <v>571</v>
      </c>
      <c r="X129" s="46" t="s">
        <v>572</v>
      </c>
      <c r="Y129" s="46" t="s">
        <v>630</v>
      </c>
      <c r="Z129" s="46" t="s">
        <v>644</v>
      </c>
      <c r="AA129" s="46" t="s">
        <v>645</v>
      </c>
      <c r="AB129" s="46" t="s">
        <v>633</v>
      </c>
      <c r="AC129" s="46" t="s">
        <v>68</v>
      </c>
      <c r="AD129" s="46" t="s">
        <v>162</v>
      </c>
      <c r="AE129" s="46" t="s">
        <v>634</v>
      </c>
      <c r="AF129" s="46" t="s">
        <v>112</v>
      </c>
      <c r="AG129" s="46" t="s">
        <v>660</v>
      </c>
    </row>
    <row r="130" spans="2:33" ht="36" x14ac:dyDescent="0.2">
      <c r="B130" s="50" t="s">
        <v>437</v>
      </c>
      <c r="C130" s="46" t="s">
        <v>569</v>
      </c>
      <c r="D130" s="49">
        <v>94</v>
      </c>
      <c r="E130" s="49" t="s">
        <v>4</v>
      </c>
      <c r="F130" s="49">
        <v>81151600</v>
      </c>
      <c r="G130" s="49" t="s">
        <v>661</v>
      </c>
      <c r="H130" s="49" t="s">
        <v>81</v>
      </c>
      <c r="I130" s="49" t="s">
        <v>81</v>
      </c>
      <c r="J130" s="49">
        <v>135</v>
      </c>
      <c r="K130" s="49" t="s">
        <v>498</v>
      </c>
      <c r="L130" s="46" t="s">
        <v>82</v>
      </c>
      <c r="M130" s="46" t="s">
        <v>56</v>
      </c>
      <c r="N130" s="46">
        <v>118788503</v>
      </c>
      <c r="O130" s="46">
        <v>118788503</v>
      </c>
      <c r="P130" s="46" t="s">
        <v>57</v>
      </c>
      <c r="Q130" s="46" t="s">
        <v>189</v>
      </c>
      <c r="R130" s="46">
        <v>5</v>
      </c>
      <c r="S130" s="46" t="s">
        <v>59</v>
      </c>
      <c r="T130" s="46" t="s">
        <v>440</v>
      </c>
      <c r="U130" s="46" t="s">
        <v>569</v>
      </c>
      <c r="V130" s="46" t="s">
        <v>441</v>
      </c>
      <c r="W130" s="46" t="s">
        <v>571</v>
      </c>
      <c r="X130" s="46" t="s">
        <v>572</v>
      </c>
      <c r="Y130" s="46" t="s">
        <v>630</v>
      </c>
      <c r="Z130" s="46" t="s">
        <v>644</v>
      </c>
      <c r="AA130" s="46" t="s">
        <v>645</v>
      </c>
      <c r="AB130" s="46" t="s">
        <v>633</v>
      </c>
      <c r="AC130" s="46" t="s">
        <v>68</v>
      </c>
      <c r="AD130" s="46" t="s">
        <v>162</v>
      </c>
      <c r="AE130" s="46" t="s">
        <v>634</v>
      </c>
      <c r="AF130" s="46" t="s">
        <v>112</v>
      </c>
      <c r="AG130" s="46" t="s">
        <v>662</v>
      </c>
    </row>
    <row r="131" spans="2:33" ht="36" x14ac:dyDescent="0.2">
      <c r="B131" s="50" t="s">
        <v>437</v>
      </c>
      <c r="C131" s="46" t="s">
        <v>569</v>
      </c>
      <c r="D131" s="49">
        <v>95</v>
      </c>
      <c r="E131" s="49" t="s">
        <v>4</v>
      </c>
      <c r="F131" s="49">
        <v>81141500</v>
      </c>
      <c r="G131" s="49" t="s">
        <v>663</v>
      </c>
      <c r="H131" s="49" t="s">
        <v>81</v>
      </c>
      <c r="I131" s="49" t="s">
        <v>81</v>
      </c>
      <c r="J131" s="49">
        <v>135</v>
      </c>
      <c r="K131" s="49" t="s">
        <v>498</v>
      </c>
      <c r="L131" s="46" t="s">
        <v>82</v>
      </c>
      <c r="M131" s="46" t="s">
        <v>56</v>
      </c>
      <c r="N131" s="46">
        <v>308850107</v>
      </c>
      <c r="O131" s="46">
        <v>308850107</v>
      </c>
      <c r="P131" s="46" t="s">
        <v>57</v>
      </c>
      <c r="Q131" s="46" t="s">
        <v>189</v>
      </c>
      <c r="R131" s="46">
        <v>13</v>
      </c>
      <c r="S131" s="46" t="s">
        <v>59</v>
      </c>
      <c r="T131" s="46" t="s">
        <v>440</v>
      </c>
      <c r="U131" s="46" t="s">
        <v>569</v>
      </c>
      <c r="V131" s="46" t="s">
        <v>441</v>
      </c>
      <c r="W131" s="46" t="s">
        <v>571</v>
      </c>
      <c r="X131" s="46" t="s">
        <v>572</v>
      </c>
      <c r="Y131" s="46" t="s">
        <v>630</v>
      </c>
      <c r="Z131" s="46" t="s">
        <v>664</v>
      </c>
      <c r="AA131" s="46" t="s">
        <v>632</v>
      </c>
      <c r="AB131" s="46" t="s">
        <v>633</v>
      </c>
      <c r="AC131" s="46" t="s">
        <v>68</v>
      </c>
      <c r="AD131" s="46" t="s">
        <v>162</v>
      </c>
      <c r="AE131" s="46" t="s">
        <v>634</v>
      </c>
      <c r="AF131" s="46" t="s">
        <v>112</v>
      </c>
      <c r="AG131" s="46" t="s">
        <v>665</v>
      </c>
    </row>
    <row r="132" spans="2:33" ht="36" x14ac:dyDescent="0.2">
      <c r="B132" s="50" t="s">
        <v>437</v>
      </c>
      <c r="C132" s="46" t="s">
        <v>569</v>
      </c>
      <c r="D132" s="49">
        <v>96</v>
      </c>
      <c r="E132" s="49" t="s">
        <v>4</v>
      </c>
      <c r="F132" s="49">
        <v>81151600</v>
      </c>
      <c r="G132" s="49" t="s">
        <v>666</v>
      </c>
      <c r="H132" s="49" t="s">
        <v>81</v>
      </c>
      <c r="I132" s="49" t="s">
        <v>81</v>
      </c>
      <c r="J132" s="49">
        <v>135</v>
      </c>
      <c r="K132" s="49" t="s">
        <v>498</v>
      </c>
      <c r="L132" s="46" t="s">
        <v>82</v>
      </c>
      <c r="M132" s="46" t="s">
        <v>56</v>
      </c>
      <c r="N132" s="46">
        <v>305314043</v>
      </c>
      <c r="O132" s="46">
        <v>305314043</v>
      </c>
      <c r="P132" s="46" t="s">
        <v>57</v>
      </c>
      <c r="Q132" s="46" t="s">
        <v>189</v>
      </c>
      <c r="R132" s="46">
        <v>15</v>
      </c>
      <c r="S132" s="46" t="s">
        <v>59</v>
      </c>
      <c r="T132" s="46" t="s">
        <v>440</v>
      </c>
      <c r="U132" s="46" t="s">
        <v>569</v>
      </c>
      <c r="V132" s="46" t="s">
        <v>441</v>
      </c>
      <c r="W132" s="46" t="s">
        <v>571</v>
      </c>
      <c r="X132" s="46" t="s">
        <v>572</v>
      </c>
      <c r="Y132" s="46" t="s">
        <v>630</v>
      </c>
      <c r="Z132" s="46" t="s">
        <v>644</v>
      </c>
      <c r="AA132" s="46" t="s">
        <v>645</v>
      </c>
      <c r="AB132" s="46" t="s">
        <v>633</v>
      </c>
      <c r="AC132" s="46" t="s">
        <v>68</v>
      </c>
      <c r="AD132" s="46" t="s">
        <v>162</v>
      </c>
      <c r="AE132" s="46" t="s">
        <v>634</v>
      </c>
      <c r="AF132" s="46" t="s">
        <v>112</v>
      </c>
      <c r="AG132" s="46" t="s">
        <v>667</v>
      </c>
    </row>
    <row r="133" spans="2:33" ht="56.25" x14ac:dyDescent="0.2">
      <c r="B133" s="50" t="s">
        <v>437</v>
      </c>
      <c r="C133" s="46" t="s">
        <v>569</v>
      </c>
      <c r="D133" s="49">
        <v>97</v>
      </c>
      <c r="E133" s="49" t="s">
        <v>4</v>
      </c>
      <c r="F133" s="49">
        <v>81151600</v>
      </c>
      <c r="G133" s="49" t="s">
        <v>668</v>
      </c>
      <c r="H133" s="49" t="s">
        <v>81</v>
      </c>
      <c r="I133" s="49" t="s">
        <v>81</v>
      </c>
      <c r="J133" s="49">
        <v>135</v>
      </c>
      <c r="K133" s="49" t="s">
        <v>498</v>
      </c>
      <c r="L133" s="46" t="s">
        <v>82</v>
      </c>
      <c r="M133" s="46" t="s">
        <v>56</v>
      </c>
      <c r="N133" s="46">
        <v>25507584</v>
      </c>
      <c r="O133" s="46">
        <v>25507584</v>
      </c>
      <c r="P133" s="46" t="s">
        <v>57</v>
      </c>
      <c r="Q133" s="46" t="s">
        <v>189</v>
      </c>
      <c r="R133" s="46">
        <v>2</v>
      </c>
      <c r="S133" s="46" t="s">
        <v>59</v>
      </c>
      <c r="T133" s="46" t="s">
        <v>440</v>
      </c>
      <c r="U133" s="46" t="s">
        <v>569</v>
      </c>
      <c r="V133" s="46" t="s">
        <v>441</v>
      </c>
      <c r="W133" s="46" t="s">
        <v>571</v>
      </c>
      <c r="X133" s="46" t="s">
        <v>572</v>
      </c>
      <c r="Y133" s="46" t="s">
        <v>630</v>
      </c>
      <c r="Z133" s="46" t="s">
        <v>644</v>
      </c>
      <c r="AA133" s="46" t="s">
        <v>645</v>
      </c>
      <c r="AB133" s="46" t="s">
        <v>633</v>
      </c>
      <c r="AC133" s="46" t="s">
        <v>68</v>
      </c>
      <c r="AD133" s="46" t="s">
        <v>162</v>
      </c>
      <c r="AE133" s="46" t="s">
        <v>634</v>
      </c>
      <c r="AF133" s="46" t="s">
        <v>112</v>
      </c>
      <c r="AG133" s="46" t="s">
        <v>669</v>
      </c>
    </row>
    <row r="134" spans="2:33" ht="56.25" x14ac:dyDescent="0.2">
      <c r="B134" s="50" t="s">
        <v>437</v>
      </c>
      <c r="C134" s="46" t="s">
        <v>569</v>
      </c>
      <c r="D134" s="49">
        <v>98</v>
      </c>
      <c r="E134" s="49" t="s">
        <v>4</v>
      </c>
      <c r="F134" s="49">
        <v>81151600</v>
      </c>
      <c r="G134" s="49" t="s">
        <v>670</v>
      </c>
      <c r="H134" s="49" t="s">
        <v>81</v>
      </c>
      <c r="I134" s="49" t="s">
        <v>81</v>
      </c>
      <c r="J134" s="49">
        <v>135</v>
      </c>
      <c r="K134" s="49" t="s">
        <v>498</v>
      </c>
      <c r="L134" s="46" t="s">
        <v>82</v>
      </c>
      <c r="M134" s="46" t="s">
        <v>56</v>
      </c>
      <c r="N134" s="46">
        <v>31670797</v>
      </c>
      <c r="O134" s="46">
        <v>31670797</v>
      </c>
      <c r="P134" s="46" t="s">
        <v>57</v>
      </c>
      <c r="Q134" s="46" t="s">
        <v>189</v>
      </c>
      <c r="R134" s="46">
        <v>1</v>
      </c>
      <c r="S134" s="46" t="s">
        <v>59</v>
      </c>
      <c r="T134" s="46" t="s">
        <v>440</v>
      </c>
      <c r="U134" s="46" t="s">
        <v>569</v>
      </c>
      <c r="V134" s="46" t="s">
        <v>441</v>
      </c>
      <c r="W134" s="46" t="s">
        <v>571</v>
      </c>
      <c r="X134" s="46" t="s">
        <v>572</v>
      </c>
      <c r="Y134" s="46" t="s">
        <v>638</v>
      </c>
      <c r="Z134" s="46" t="s">
        <v>639</v>
      </c>
      <c r="AA134" s="46" t="s">
        <v>640</v>
      </c>
      <c r="AB134" s="46" t="s">
        <v>641</v>
      </c>
      <c r="AC134" s="46" t="s">
        <v>68</v>
      </c>
      <c r="AD134" s="46" t="s">
        <v>162</v>
      </c>
      <c r="AE134" s="46" t="s">
        <v>634</v>
      </c>
      <c r="AF134" s="46" t="s">
        <v>112</v>
      </c>
      <c r="AG134" s="46" t="s">
        <v>660</v>
      </c>
    </row>
    <row r="135" spans="2:33" ht="56.25" x14ac:dyDescent="0.2">
      <c r="B135" s="50" t="s">
        <v>437</v>
      </c>
      <c r="C135" s="46" t="s">
        <v>569</v>
      </c>
      <c r="D135" s="49">
        <v>99</v>
      </c>
      <c r="E135" s="49" t="s">
        <v>4</v>
      </c>
      <c r="F135" s="49">
        <v>81151600</v>
      </c>
      <c r="G135" s="49" t="s">
        <v>671</v>
      </c>
      <c r="H135" s="49" t="s">
        <v>81</v>
      </c>
      <c r="I135" s="49" t="s">
        <v>81</v>
      </c>
      <c r="J135" s="49">
        <v>135</v>
      </c>
      <c r="K135" s="49" t="s">
        <v>498</v>
      </c>
      <c r="L135" s="46" t="s">
        <v>82</v>
      </c>
      <c r="M135" s="46" t="s">
        <v>56</v>
      </c>
      <c r="N135" s="46">
        <v>31670797</v>
      </c>
      <c r="O135" s="46">
        <v>31670797</v>
      </c>
      <c r="P135" s="46" t="s">
        <v>57</v>
      </c>
      <c r="Q135" s="46" t="s">
        <v>189</v>
      </c>
      <c r="R135" s="46">
        <v>1</v>
      </c>
      <c r="S135" s="46" t="s">
        <v>59</v>
      </c>
      <c r="T135" s="46" t="s">
        <v>440</v>
      </c>
      <c r="U135" s="46" t="s">
        <v>569</v>
      </c>
      <c r="V135" s="46" t="s">
        <v>441</v>
      </c>
      <c r="W135" s="46" t="s">
        <v>571</v>
      </c>
      <c r="X135" s="46" t="s">
        <v>572</v>
      </c>
      <c r="Y135" s="46" t="s">
        <v>638</v>
      </c>
      <c r="Z135" s="46" t="s">
        <v>639</v>
      </c>
      <c r="AA135" s="46" t="s">
        <v>640</v>
      </c>
      <c r="AB135" s="46" t="s">
        <v>641</v>
      </c>
      <c r="AC135" s="46" t="s">
        <v>68</v>
      </c>
      <c r="AD135" s="46" t="s">
        <v>162</v>
      </c>
      <c r="AE135" s="46" t="s">
        <v>634</v>
      </c>
      <c r="AF135" s="46" t="s">
        <v>112</v>
      </c>
      <c r="AG135" s="46" t="s">
        <v>660</v>
      </c>
    </row>
    <row r="136" spans="2:33" ht="67.5" x14ac:dyDescent="0.2">
      <c r="B136" s="50" t="s">
        <v>437</v>
      </c>
      <c r="C136" s="46" t="s">
        <v>569</v>
      </c>
      <c r="D136" s="49">
        <v>100</v>
      </c>
      <c r="E136" s="49" t="s">
        <v>4</v>
      </c>
      <c r="F136" s="49">
        <v>81151600</v>
      </c>
      <c r="G136" s="49" t="s">
        <v>672</v>
      </c>
      <c r="H136" s="49" t="s">
        <v>81</v>
      </c>
      <c r="I136" s="49" t="s">
        <v>81</v>
      </c>
      <c r="J136" s="49">
        <v>4</v>
      </c>
      <c r="K136" s="49" t="s">
        <v>93</v>
      </c>
      <c r="L136" s="46" t="s">
        <v>82</v>
      </c>
      <c r="M136" s="46" t="s">
        <v>56</v>
      </c>
      <c r="N136" s="46">
        <v>90463420</v>
      </c>
      <c r="O136" s="46">
        <v>90463420</v>
      </c>
      <c r="P136" s="46" t="s">
        <v>57</v>
      </c>
      <c r="Q136" s="46" t="s">
        <v>189</v>
      </c>
      <c r="R136" s="46">
        <v>5</v>
      </c>
      <c r="S136" s="46" t="s">
        <v>59</v>
      </c>
      <c r="T136" s="46" t="s">
        <v>440</v>
      </c>
      <c r="U136" s="46" t="s">
        <v>569</v>
      </c>
      <c r="V136" s="46" t="s">
        <v>441</v>
      </c>
      <c r="W136" s="46" t="s">
        <v>571</v>
      </c>
      <c r="X136" s="46" t="s">
        <v>572</v>
      </c>
      <c r="Y136" s="46" t="s">
        <v>638</v>
      </c>
      <c r="Z136" s="46" t="s">
        <v>639</v>
      </c>
      <c r="AA136" s="46" t="s">
        <v>640</v>
      </c>
      <c r="AB136" s="46" t="s">
        <v>641</v>
      </c>
      <c r="AC136" s="46" t="s">
        <v>68</v>
      </c>
      <c r="AD136" s="46" t="s">
        <v>162</v>
      </c>
      <c r="AE136" s="46" t="s">
        <v>634</v>
      </c>
      <c r="AF136" s="46" t="s">
        <v>112</v>
      </c>
      <c r="AG136" s="46" t="s">
        <v>667</v>
      </c>
    </row>
    <row r="137" spans="2:33" ht="45" x14ac:dyDescent="0.2">
      <c r="B137" s="50" t="s">
        <v>437</v>
      </c>
      <c r="C137" s="46" t="s">
        <v>438</v>
      </c>
      <c r="D137" s="49">
        <v>101</v>
      </c>
      <c r="E137" s="49" t="s">
        <v>4</v>
      </c>
      <c r="F137" s="49">
        <v>81141500</v>
      </c>
      <c r="G137" s="49" t="s">
        <v>673</v>
      </c>
      <c r="H137" s="49" t="s">
        <v>92</v>
      </c>
      <c r="I137" s="49" t="s">
        <v>92</v>
      </c>
      <c r="J137" s="49">
        <v>159</v>
      </c>
      <c r="K137" s="49" t="s">
        <v>498</v>
      </c>
      <c r="L137" s="46" t="s">
        <v>82</v>
      </c>
      <c r="M137" s="46" t="s">
        <v>56</v>
      </c>
      <c r="N137" s="46">
        <v>32374748</v>
      </c>
      <c r="O137" s="46">
        <v>32374748</v>
      </c>
      <c r="P137" s="46" t="s">
        <v>57</v>
      </c>
      <c r="Q137" s="46" t="s">
        <v>189</v>
      </c>
      <c r="R137" s="46">
        <v>1</v>
      </c>
      <c r="S137" s="46" t="s">
        <v>59</v>
      </c>
      <c r="T137" s="46" t="s">
        <v>440</v>
      </c>
      <c r="U137" s="46" t="s">
        <v>438</v>
      </c>
      <c r="V137" s="46" t="s">
        <v>441</v>
      </c>
      <c r="W137" s="46" t="s">
        <v>442</v>
      </c>
      <c r="X137" s="46" t="s">
        <v>443</v>
      </c>
      <c r="Y137" s="46" t="s">
        <v>549</v>
      </c>
      <c r="Z137" s="46" t="s">
        <v>550</v>
      </c>
      <c r="AA137" s="46" t="s">
        <v>551</v>
      </c>
      <c r="AB137" s="46" t="s">
        <v>552</v>
      </c>
      <c r="AC137" s="46" t="s">
        <v>68</v>
      </c>
      <c r="AD137" s="46" t="s">
        <v>448</v>
      </c>
      <c r="AE137" s="46" t="s">
        <v>553</v>
      </c>
      <c r="AF137" s="46" t="s">
        <v>112</v>
      </c>
      <c r="AG137" s="46" t="s">
        <v>554</v>
      </c>
    </row>
    <row r="138" spans="2:33" ht="36" x14ac:dyDescent="0.2">
      <c r="B138" s="50" t="s">
        <v>437</v>
      </c>
      <c r="C138" s="46" t="s">
        <v>438</v>
      </c>
      <c r="D138" s="49">
        <v>102</v>
      </c>
      <c r="E138" s="49" t="s">
        <v>4</v>
      </c>
      <c r="F138" s="49">
        <v>81141500</v>
      </c>
      <c r="G138" s="49" t="s">
        <v>674</v>
      </c>
      <c r="H138" s="49" t="s">
        <v>92</v>
      </c>
      <c r="I138" s="49" t="s">
        <v>92</v>
      </c>
      <c r="J138" s="49">
        <v>159</v>
      </c>
      <c r="K138" s="49" t="s">
        <v>498</v>
      </c>
      <c r="L138" s="46" t="s">
        <v>82</v>
      </c>
      <c r="M138" s="46" t="s">
        <v>56</v>
      </c>
      <c r="N138" s="46">
        <v>32374748</v>
      </c>
      <c r="O138" s="46">
        <v>32374748</v>
      </c>
      <c r="P138" s="46" t="s">
        <v>57</v>
      </c>
      <c r="Q138" s="46" t="s">
        <v>189</v>
      </c>
      <c r="R138" s="46">
        <v>1</v>
      </c>
      <c r="S138" s="46" t="s">
        <v>59</v>
      </c>
      <c r="T138" s="46" t="s">
        <v>440</v>
      </c>
      <c r="U138" s="46" t="s">
        <v>438</v>
      </c>
      <c r="V138" s="46" t="s">
        <v>441</v>
      </c>
      <c r="W138" s="46" t="s">
        <v>442</v>
      </c>
      <c r="X138" s="46" t="s">
        <v>443</v>
      </c>
      <c r="Y138" s="46" t="s">
        <v>549</v>
      </c>
      <c r="Z138" s="46" t="s">
        <v>550</v>
      </c>
      <c r="AA138" s="46" t="s">
        <v>551</v>
      </c>
      <c r="AB138" s="46" t="s">
        <v>552</v>
      </c>
      <c r="AC138" s="46" t="s">
        <v>68</v>
      </c>
      <c r="AD138" s="46" t="s">
        <v>448</v>
      </c>
      <c r="AE138" s="46" t="s">
        <v>553</v>
      </c>
      <c r="AF138" s="46" t="s">
        <v>112</v>
      </c>
      <c r="AG138" s="46" t="s">
        <v>463</v>
      </c>
    </row>
    <row r="139" spans="2:33" ht="36" x14ac:dyDescent="0.2">
      <c r="B139" s="50" t="s">
        <v>437</v>
      </c>
      <c r="C139" s="46" t="s">
        <v>438</v>
      </c>
      <c r="D139" s="49">
        <v>103</v>
      </c>
      <c r="E139" s="49" t="s">
        <v>4</v>
      </c>
      <c r="F139" s="49">
        <v>80161501</v>
      </c>
      <c r="G139" s="49" t="s">
        <v>675</v>
      </c>
      <c r="H139" s="49" t="s">
        <v>92</v>
      </c>
      <c r="I139" s="49" t="s">
        <v>92</v>
      </c>
      <c r="J139" s="49">
        <v>159</v>
      </c>
      <c r="K139" s="49" t="s">
        <v>498</v>
      </c>
      <c r="L139" s="46" t="s">
        <v>82</v>
      </c>
      <c r="M139" s="46" t="s">
        <v>56</v>
      </c>
      <c r="N139" s="46">
        <v>32374748</v>
      </c>
      <c r="O139" s="46">
        <v>32374748</v>
      </c>
      <c r="P139" s="46" t="s">
        <v>57</v>
      </c>
      <c r="Q139" s="46" t="s">
        <v>189</v>
      </c>
      <c r="R139" s="46">
        <v>1</v>
      </c>
      <c r="S139" s="46" t="s">
        <v>59</v>
      </c>
      <c r="T139" s="46" t="s">
        <v>440</v>
      </c>
      <c r="U139" s="46" t="s">
        <v>438</v>
      </c>
      <c r="V139" s="46" t="s">
        <v>441</v>
      </c>
      <c r="W139" s="46" t="s">
        <v>442</v>
      </c>
      <c r="X139" s="46" t="s">
        <v>443</v>
      </c>
      <c r="Y139" s="46" t="s">
        <v>549</v>
      </c>
      <c r="Z139" s="46" t="s">
        <v>550</v>
      </c>
      <c r="AA139" s="46" t="s">
        <v>551</v>
      </c>
      <c r="AB139" s="46" t="s">
        <v>552</v>
      </c>
      <c r="AC139" s="46" t="s">
        <v>68</v>
      </c>
      <c r="AD139" s="46" t="s">
        <v>448</v>
      </c>
      <c r="AE139" s="46" t="s">
        <v>676</v>
      </c>
      <c r="AF139" s="46" t="s">
        <v>112</v>
      </c>
      <c r="AG139" s="46" t="s">
        <v>677</v>
      </c>
    </row>
    <row r="140" spans="2:33" ht="36" x14ac:dyDescent="0.2">
      <c r="B140" s="50" t="s">
        <v>437</v>
      </c>
      <c r="C140" s="46" t="s">
        <v>438</v>
      </c>
      <c r="D140" s="49">
        <v>104</v>
      </c>
      <c r="E140" s="49" t="s">
        <v>4</v>
      </c>
      <c r="F140" s="49">
        <v>80161501</v>
      </c>
      <c r="G140" s="49" t="s">
        <v>678</v>
      </c>
      <c r="H140" s="49" t="s">
        <v>92</v>
      </c>
      <c r="I140" s="49" t="s">
        <v>92</v>
      </c>
      <c r="J140" s="49">
        <v>159</v>
      </c>
      <c r="K140" s="49" t="s">
        <v>498</v>
      </c>
      <c r="L140" s="46" t="s">
        <v>82</v>
      </c>
      <c r="M140" s="46" t="s">
        <v>56</v>
      </c>
      <c r="N140" s="46">
        <v>32374748</v>
      </c>
      <c r="O140" s="46">
        <v>32374748</v>
      </c>
      <c r="P140" s="46" t="s">
        <v>57</v>
      </c>
      <c r="Q140" s="46" t="s">
        <v>189</v>
      </c>
      <c r="R140" s="46">
        <v>1</v>
      </c>
      <c r="S140" s="46" t="s">
        <v>59</v>
      </c>
      <c r="T140" s="46" t="s">
        <v>440</v>
      </c>
      <c r="U140" s="46" t="s">
        <v>438</v>
      </c>
      <c r="V140" s="46" t="s">
        <v>441</v>
      </c>
      <c r="W140" s="46" t="s">
        <v>442</v>
      </c>
      <c r="X140" s="46" t="s">
        <v>443</v>
      </c>
      <c r="Y140" s="46" t="s">
        <v>549</v>
      </c>
      <c r="Z140" s="46" t="s">
        <v>550</v>
      </c>
      <c r="AA140" s="46" t="s">
        <v>551</v>
      </c>
      <c r="AB140" s="46" t="s">
        <v>552</v>
      </c>
      <c r="AC140" s="46" t="s">
        <v>68</v>
      </c>
      <c r="AD140" s="46" t="s">
        <v>448</v>
      </c>
      <c r="AE140" s="46" t="s">
        <v>676</v>
      </c>
      <c r="AF140" s="46" t="s">
        <v>112</v>
      </c>
      <c r="AG140" s="46" t="s">
        <v>679</v>
      </c>
    </row>
    <row r="141" spans="2:33" ht="56.25" x14ac:dyDescent="0.2">
      <c r="B141" s="50" t="s">
        <v>437</v>
      </c>
      <c r="C141" s="46" t="s">
        <v>611</v>
      </c>
      <c r="D141" s="49">
        <v>105</v>
      </c>
      <c r="E141" s="49" t="s">
        <v>4</v>
      </c>
      <c r="F141" s="49">
        <v>81151600</v>
      </c>
      <c r="G141" s="49" t="s">
        <v>680</v>
      </c>
      <c r="H141" s="49" t="s">
        <v>92</v>
      </c>
      <c r="I141" s="49" t="s">
        <v>92</v>
      </c>
      <c r="J141" s="49">
        <v>156</v>
      </c>
      <c r="K141" s="49" t="s">
        <v>498</v>
      </c>
      <c r="L141" s="46" t="s">
        <v>82</v>
      </c>
      <c r="M141" s="46" t="s">
        <v>56</v>
      </c>
      <c r="N141" s="46">
        <v>27453343</v>
      </c>
      <c r="O141" s="46">
        <v>27453343</v>
      </c>
      <c r="P141" s="46" t="s">
        <v>57</v>
      </c>
      <c r="Q141" s="46" t="s">
        <v>189</v>
      </c>
      <c r="R141" s="46">
        <v>1</v>
      </c>
      <c r="S141" s="46" t="s">
        <v>59</v>
      </c>
      <c r="T141" s="46" t="s">
        <v>440</v>
      </c>
      <c r="U141" s="46" t="s">
        <v>611</v>
      </c>
      <c r="V141" s="46" t="s">
        <v>441</v>
      </c>
      <c r="W141" s="46" t="s">
        <v>604</v>
      </c>
      <c r="X141" s="46" t="s">
        <v>681</v>
      </c>
      <c r="Y141" s="46" t="s">
        <v>638</v>
      </c>
      <c r="Z141" s="46" t="s">
        <v>682</v>
      </c>
      <c r="AA141" s="46" t="s">
        <v>640</v>
      </c>
      <c r="AB141" s="46" t="s">
        <v>683</v>
      </c>
      <c r="AC141" s="46" t="s">
        <v>68</v>
      </c>
      <c r="AD141" s="46" t="s">
        <v>162</v>
      </c>
      <c r="AE141" s="46" t="s">
        <v>609</v>
      </c>
      <c r="AF141" s="46" t="s">
        <v>112</v>
      </c>
      <c r="AG141" s="46" t="s">
        <v>610</v>
      </c>
    </row>
    <row r="142" spans="2:33" ht="45" x14ac:dyDescent="0.2">
      <c r="B142" s="50" t="s">
        <v>437</v>
      </c>
      <c r="C142" s="46" t="s">
        <v>684</v>
      </c>
      <c r="D142" s="49">
        <v>106</v>
      </c>
      <c r="E142" s="49" t="s">
        <v>4</v>
      </c>
      <c r="F142" s="49">
        <v>81151600</v>
      </c>
      <c r="G142" s="49" t="s">
        <v>685</v>
      </c>
      <c r="H142" s="49" t="s">
        <v>92</v>
      </c>
      <c r="I142" s="49" t="s">
        <v>92</v>
      </c>
      <c r="J142" s="49">
        <v>159</v>
      </c>
      <c r="K142" s="49" t="s">
        <v>498</v>
      </c>
      <c r="L142" s="46" t="s">
        <v>82</v>
      </c>
      <c r="M142" s="46" t="s">
        <v>56</v>
      </c>
      <c r="N142" s="46">
        <v>27981292</v>
      </c>
      <c r="O142" s="46">
        <v>27981292</v>
      </c>
      <c r="P142" s="46" t="s">
        <v>57</v>
      </c>
      <c r="Q142" s="46" t="s">
        <v>189</v>
      </c>
      <c r="R142" s="46">
        <v>1</v>
      </c>
      <c r="S142" s="46" t="s">
        <v>59</v>
      </c>
      <c r="T142" s="46" t="s">
        <v>440</v>
      </c>
      <c r="U142" s="46" t="s">
        <v>684</v>
      </c>
      <c r="V142" s="46" t="s">
        <v>441</v>
      </c>
      <c r="W142" s="46" t="s">
        <v>686</v>
      </c>
      <c r="X142" s="46" t="s">
        <v>681</v>
      </c>
      <c r="Y142" s="46" t="s">
        <v>687</v>
      </c>
      <c r="Z142" s="46" t="s">
        <v>688</v>
      </c>
      <c r="AA142" s="46" t="s">
        <v>689</v>
      </c>
      <c r="AB142" s="46" t="s">
        <v>690</v>
      </c>
      <c r="AC142" s="46" t="s">
        <v>68</v>
      </c>
      <c r="AD142" s="46" t="s">
        <v>162</v>
      </c>
      <c r="AE142" s="46" t="s">
        <v>676</v>
      </c>
      <c r="AF142" s="46" t="s">
        <v>112</v>
      </c>
      <c r="AG142" s="46" t="s">
        <v>691</v>
      </c>
    </row>
    <row r="143" spans="2:33" ht="36" x14ac:dyDescent="0.2">
      <c r="B143" s="50" t="s">
        <v>437</v>
      </c>
      <c r="C143" s="46" t="s">
        <v>684</v>
      </c>
      <c r="D143" s="49">
        <v>107</v>
      </c>
      <c r="E143" s="49" t="s">
        <v>3</v>
      </c>
      <c r="F143" s="49">
        <v>81151600</v>
      </c>
      <c r="G143" s="49" t="s">
        <v>692</v>
      </c>
      <c r="H143" s="49" t="s">
        <v>81</v>
      </c>
      <c r="I143" s="49" t="s">
        <v>81</v>
      </c>
      <c r="J143" s="49">
        <v>4</v>
      </c>
      <c r="K143" s="49" t="s">
        <v>93</v>
      </c>
      <c r="L143" s="46" t="s">
        <v>82</v>
      </c>
      <c r="M143" s="46" t="s">
        <v>56</v>
      </c>
      <c r="N143" s="46">
        <v>15446504</v>
      </c>
      <c r="O143" s="46">
        <v>15446504</v>
      </c>
      <c r="P143" s="46" t="s">
        <v>57</v>
      </c>
      <c r="Q143" s="46" t="s">
        <v>189</v>
      </c>
      <c r="R143" s="46">
        <v>1</v>
      </c>
      <c r="S143" s="46" t="s">
        <v>59</v>
      </c>
      <c r="T143" s="46" t="s">
        <v>440</v>
      </c>
      <c r="U143" s="46" t="s">
        <v>684</v>
      </c>
      <c r="V143" s="46" t="s">
        <v>441</v>
      </c>
      <c r="W143" s="46" t="s">
        <v>686</v>
      </c>
      <c r="X143" s="46" t="s">
        <v>572</v>
      </c>
      <c r="Y143" s="46" t="s">
        <v>573</v>
      </c>
      <c r="Z143" s="46" t="s">
        <v>581</v>
      </c>
      <c r="AA143" s="46" t="s">
        <v>575</v>
      </c>
      <c r="AB143" s="46" t="s">
        <v>576</v>
      </c>
      <c r="AC143" s="46" t="s">
        <v>68</v>
      </c>
      <c r="AD143" s="46" t="s">
        <v>189</v>
      </c>
      <c r="AE143" s="46" t="s">
        <v>189</v>
      </c>
      <c r="AF143" s="46" t="s">
        <v>189</v>
      </c>
      <c r="AG143" s="46" t="s">
        <v>189</v>
      </c>
    </row>
    <row r="144" spans="2:33" ht="36" x14ac:dyDescent="0.2">
      <c r="B144" s="50" t="s">
        <v>437</v>
      </c>
      <c r="C144" s="46" t="s">
        <v>684</v>
      </c>
      <c r="D144" s="49">
        <v>108</v>
      </c>
      <c r="E144" s="49" t="s">
        <v>3</v>
      </c>
      <c r="F144" s="49">
        <v>81151600</v>
      </c>
      <c r="G144" s="49" t="s">
        <v>693</v>
      </c>
      <c r="H144" s="49" t="s">
        <v>92</v>
      </c>
      <c r="I144" s="49" t="s">
        <v>92</v>
      </c>
      <c r="J144" s="49">
        <v>4</v>
      </c>
      <c r="K144" s="49" t="s">
        <v>93</v>
      </c>
      <c r="L144" s="46" t="s">
        <v>82</v>
      </c>
      <c r="M144" s="46" t="s">
        <v>56</v>
      </c>
      <c r="N144" s="46">
        <v>36953164</v>
      </c>
      <c r="O144" s="46">
        <v>36953164</v>
      </c>
      <c r="P144" s="46" t="s">
        <v>57</v>
      </c>
      <c r="Q144" s="46" t="s">
        <v>189</v>
      </c>
      <c r="R144" s="46">
        <v>1</v>
      </c>
      <c r="S144" s="46" t="s">
        <v>59</v>
      </c>
      <c r="T144" s="46" t="s">
        <v>440</v>
      </c>
      <c r="U144" s="46" t="s">
        <v>684</v>
      </c>
      <c r="V144" s="46" t="s">
        <v>441</v>
      </c>
      <c r="W144" s="46" t="s">
        <v>686</v>
      </c>
      <c r="X144" s="46" t="s">
        <v>443</v>
      </c>
      <c r="Y144" s="46" t="s">
        <v>459</v>
      </c>
      <c r="Z144" s="46" t="s">
        <v>460</v>
      </c>
      <c r="AA144" s="46" t="s">
        <v>461</v>
      </c>
      <c r="AB144" s="46" t="s">
        <v>462</v>
      </c>
      <c r="AC144" s="46" t="s">
        <v>68</v>
      </c>
      <c r="AD144" s="46" t="s">
        <v>189</v>
      </c>
      <c r="AE144" s="46" t="s">
        <v>189</v>
      </c>
      <c r="AF144" s="46" t="s">
        <v>189</v>
      </c>
      <c r="AG144" s="46" t="s">
        <v>189</v>
      </c>
    </row>
    <row r="145" spans="2:33" ht="36" x14ac:dyDescent="0.2">
      <c r="B145" s="50" t="s">
        <v>437</v>
      </c>
      <c r="C145" s="46" t="s">
        <v>684</v>
      </c>
      <c r="D145" s="49">
        <v>109</v>
      </c>
      <c r="E145" s="49" t="s">
        <v>4</v>
      </c>
      <c r="F145" s="49">
        <v>81151600</v>
      </c>
      <c r="G145" s="49" t="s">
        <v>694</v>
      </c>
      <c r="H145" s="49" t="s">
        <v>92</v>
      </c>
      <c r="I145" s="49" t="s">
        <v>92</v>
      </c>
      <c r="J145" s="49">
        <v>161</v>
      </c>
      <c r="K145" s="49" t="s">
        <v>498</v>
      </c>
      <c r="L145" s="46" t="s">
        <v>82</v>
      </c>
      <c r="M145" s="46" t="s">
        <v>56</v>
      </c>
      <c r="N145" s="46">
        <v>28333258</v>
      </c>
      <c r="O145" s="46">
        <v>28333258</v>
      </c>
      <c r="P145" s="46" t="s">
        <v>57</v>
      </c>
      <c r="Q145" s="46" t="s">
        <v>189</v>
      </c>
      <c r="R145" s="46">
        <v>1</v>
      </c>
      <c r="S145" s="46" t="s">
        <v>59</v>
      </c>
      <c r="T145" s="46" t="s">
        <v>440</v>
      </c>
      <c r="U145" s="46" t="s">
        <v>684</v>
      </c>
      <c r="V145" s="46" t="s">
        <v>441</v>
      </c>
      <c r="W145" s="46" t="s">
        <v>686</v>
      </c>
      <c r="X145" s="46" t="s">
        <v>681</v>
      </c>
      <c r="Y145" s="46" t="s">
        <v>695</v>
      </c>
      <c r="Z145" s="46" t="s">
        <v>696</v>
      </c>
      <c r="AA145" s="46" t="s">
        <v>697</v>
      </c>
      <c r="AB145" s="46" t="s">
        <v>698</v>
      </c>
      <c r="AC145" s="46" t="s">
        <v>68</v>
      </c>
      <c r="AD145" s="46" t="s">
        <v>608</v>
      </c>
      <c r="AE145" s="46" t="s">
        <v>676</v>
      </c>
      <c r="AF145" s="46" t="s">
        <v>112</v>
      </c>
      <c r="AG145" s="46" t="s">
        <v>699</v>
      </c>
    </row>
    <row r="146" spans="2:33" ht="56.25" x14ac:dyDescent="0.2">
      <c r="B146" s="50" t="s">
        <v>437</v>
      </c>
      <c r="C146" s="46" t="s">
        <v>684</v>
      </c>
      <c r="D146" s="49">
        <v>110</v>
      </c>
      <c r="E146" s="49" t="s">
        <v>4</v>
      </c>
      <c r="F146" s="49">
        <v>81151600</v>
      </c>
      <c r="G146" s="49" t="s">
        <v>700</v>
      </c>
      <c r="H146" s="49" t="s">
        <v>92</v>
      </c>
      <c r="I146" s="49" t="s">
        <v>92</v>
      </c>
      <c r="J146" s="49">
        <v>156</v>
      </c>
      <c r="K146" s="49" t="s">
        <v>498</v>
      </c>
      <c r="L146" s="46" t="s">
        <v>82</v>
      </c>
      <c r="M146" s="46" t="s">
        <v>56</v>
      </c>
      <c r="N146" s="46">
        <v>48039113</v>
      </c>
      <c r="O146" s="46">
        <v>48039113</v>
      </c>
      <c r="P146" s="46" t="s">
        <v>57</v>
      </c>
      <c r="Q146" s="46" t="s">
        <v>189</v>
      </c>
      <c r="R146" s="46">
        <v>1</v>
      </c>
      <c r="S146" s="46" t="s">
        <v>59</v>
      </c>
      <c r="T146" s="46" t="s">
        <v>440</v>
      </c>
      <c r="U146" s="46" t="s">
        <v>684</v>
      </c>
      <c r="V146" s="46" t="s">
        <v>441</v>
      </c>
      <c r="W146" s="46" t="s">
        <v>686</v>
      </c>
      <c r="X146" s="46" t="s">
        <v>681</v>
      </c>
      <c r="Y146" s="46" t="s">
        <v>701</v>
      </c>
      <c r="Z146" s="46" t="s">
        <v>702</v>
      </c>
      <c r="AA146" s="46" t="s">
        <v>703</v>
      </c>
      <c r="AB146" s="46" t="s">
        <v>704</v>
      </c>
      <c r="AC146" s="46" t="s">
        <v>68</v>
      </c>
      <c r="AD146" s="46" t="s">
        <v>622</v>
      </c>
      <c r="AE146" s="46" t="s">
        <v>676</v>
      </c>
      <c r="AF146" s="46" t="s">
        <v>112</v>
      </c>
      <c r="AG146" s="46" t="s">
        <v>699</v>
      </c>
    </row>
    <row r="147" spans="2:33" ht="36" x14ac:dyDescent="0.2">
      <c r="B147" s="50" t="s">
        <v>437</v>
      </c>
      <c r="C147" s="46" t="s">
        <v>684</v>
      </c>
      <c r="D147" s="49">
        <v>111</v>
      </c>
      <c r="E147" s="49" t="s">
        <v>4</v>
      </c>
      <c r="F147" s="49">
        <v>81151600</v>
      </c>
      <c r="G147" s="49" t="s">
        <v>705</v>
      </c>
      <c r="H147" s="49" t="s">
        <v>92</v>
      </c>
      <c r="I147" s="49" t="s">
        <v>92</v>
      </c>
      <c r="J147" s="49">
        <v>159</v>
      </c>
      <c r="K147" s="49" t="s">
        <v>498</v>
      </c>
      <c r="L147" s="46" t="s">
        <v>82</v>
      </c>
      <c r="M147" s="46" t="s">
        <v>56</v>
      </c>
      <c r="N147" s="46">
        <v>37579528</v>
      </c>
      <c r="O147" s="46">
        <v>37579528</v>
      </c>
      <c r="P147" s="46" t="s">
        <v>57</v>
      </c>
      <c r="Q147" s="46" t="s">
        <v>189</v>
      </c>
      <c r="R147" s="46">
        <v>1</v>
      </c>
      <c r="S147" s="46" t="s">
        <v>59</v>
      </c>
      <c r="T147" s="46" t="s">
        <v>440</v>
      </c>
      <c r="U147" s="46" t="s">
        <v>684</v>
      </c>
      <c r="V147" s="46" t="s">
        <v>441</v>
      </c>
      <c r="W147" s="46" t="s">
        <v>686</v>
      </c>
      <c r="X147" s="46" t="s">
        <v>681</v>
      </c>
      <c r="Y147" s="46" t="s">
        <v>701</v>
      </c>
      <c r="Z147" s="46" t="s">
        <v>702</v>
      </c>
      <c r="AA147" s="46" t="s">
        <v>703</v>
      </c>
      <c r="AB147" s="46" t="s">
        <v>704</v>
      </c>
      <c r="AC147" s="46" t="s">
        <v>68</v>
      </c>
      <c r="AD147" s="46" t="s">
        <v>622</v>
      </c>
      <c r="AE147" s="46" t="s">
        <v>676</v>
      </c>
      <c r="AF147" s="46" t="s">
        <v>112</v>
      </c>
      <c r="AG147" s="46" t="s">
        <v>706</v>
      </c>
    </row>
    <row r="148" spans="2:33" ht="36" x14ac:dyDescent="0.2">
      <c r="B148" s="50" t="s">
        <v>437</v>
      </c>
      <c r="C148" s="46" t="s">
        <v>684</v>
      </c>
      <c r="D148" s="49">
        <v>112</v>
      </c>
      <c r="E148" s="49" t="s">
        <v>4</v>
      </c>
      <c r="F148" s="49">
        <v>81151600</v>
      </c>
      <c r="G148" s="49" t="s">
        <v>707</v>
      </c>
      <c r="H148" s="49" t="s">
        <v>92</v>
      </c>
      <c r="I148" s="49" t="s">
        <v>92</v>
      </c>
      <c r="J148" s="49">
        <v>159</v>
      </c>
      <c r="K148" s="49" t="s">
        <v>498</v>
      </c>
      <c r="L148" s="46" t="s">
        <v>82</v>
      </c>
      <c r="M148" s="46" t="s">
        <v>56</v>
      </c>
      <c r="N148" s="46">
        <v>55470224</v>
      </c>
      <c r="O148" s="46">
        <v>55470224</v>
      </c>
      <c r="P148" s="46" t="s">
        <v>57</v>
      </c>
      <c r="Q148" s="46" t="s">
        <v>189</v>
      </c>
      <c r="R148" s="46">
        <v>1</v>
      </c>
      <c r="S148" s="46" t="s">
        <v>59</v>
      </c>
      <c r="T148" s="46" t="s">
        <v>440</v>
      </c>
      <c r="U148" s="46" t="s">
        <v>684</v>
      </c>
      <c r="V148" s="46" t="s">
        <v>441</v>
      </c>
      <c r="W148" s="46" t="s">
        <v>686</v>
      </c>
      <c r="X148" s="46" t="s">
        <v>681</v>
      </c>
      <c r="Y148" s="46" t="s">
        <v>638</v>
      </c>
      <c r="Z148" s="46" t="s">
        <v>708</v>
      </c>
      <c r="AA148" s="46" t="s">
        <v>640</v>
      </c>
      <c r="AB148" s="46" t="s">
        <v>683</v>
      </c>
      <c r="AC148" s="46" t="s">
        <v>68</v>
      </c>
      <c r="AD148" s="46" t="s">
        <v>162</v>
      </c>
      <c r="AE148" s="46" t="s">
        <v>609</v>
      </c>
      <c r="AF148" s="46" t="s">
        <v>112</v>
      </c>
      <c r="AG148" s="46" t="s">
        <v>613</v>
      </c>
    </row>
    <row r="149" spans="2:33" ht="36" x14ac:dyDescent="0.2">
      <c r="B149" s="50" t="s">
        <v>437</v>
      </c>
      <c r="C149" s="46" t="s">
        <v>684</v>
      </c>
      <c r="D149" s="49">
        <v>113</v>
      </c>
      <c r="E149" s="49" t="s">
        <v>4</v>
      </c>
      <c r="F149" s="49">
        <v>81151600</v>
      </c>
      <c r="G149" s="49" t="s">
        <v>709</v>
      </c>
      <c r="H149" s="49" t="s">
        <v>92</v>
      </c>
      <c r="I149" s="49" t="s">
        <v>92</v>
      </c>
      <c r="J149" s="49">
        <v>159</v>
      </c>
      <c r="K149" s="49" t="s">
        <v>498</v>
      </c>
      <c r="L149" s="46" t="s">
        <v>82</v>
      </c>
      <c r="M149" s="46" t="s">
        <v>56</v>
      </c>
      <c r="N149" s="46">
        <v>14737715</v>
      </c>
      <c r="O149" s="46">
        <v>14737715</v>
      </c>
      <c r="P149" s="46" t="s">
        <v>57</v>
      </c>
      <c r="Q149" s="46" t="s">
        <v>189</v>
      </c>
      <c r="R149" s="46">
        <v>1</v>
      </c>
      <c r="S149" s="46" t="s">
        <v>59</v>
      </c>
      <c r="T149" s="46" t="s">
        <v>440</v>
      </c>
      <c r="U149" s="46" t="s">
        <v>684</v>
      </c>
      <c r="V149" s="46" t="s">
        <v>441</v>
      </c>
      <c r="W149" s="46" t="s">
        <v>686</v>
      </c>
      <c r="X149" s="46" t="s">
        <v>681</v>
      </c>
      <c r="Y149" s="46" t="s">
        <v>701</v>
      </c>
      <c r="Z149" s="46" t="s">
        <v>702</v>
      </c>
      <c r="AA149" s="46" t="s">
        <v>703</v>
      </c>
      <c r="AB149" s="46" t="s">
        <v>704</v>
      </c>
      <c r="AC149" s="46" t="s">
        <v>68</v>
      </c>
      <c r="AD149" s="46" t="s">
        <v>622</v>
      </c>
      <c r="AE149" s="46" t="s">
        <v>676</v>
      </c>
      <c r="AF149" s="46" t="s">
        <v>112</v>
      </c>
      <c r="AG149" s="46" t="s">
        <v>710</v>
      </c>
    </row>
    <row r="150" spans="2:33" ht="45" x14ac:dyDescent="0.2">
      <c r="B150" s="50" t="s">
        <v>437</v>
      </c>
      <c r="C150" s="46" t="s">
        <v>684</v>
      </c>
      <c r="D150" s="49">
        <v>114</v>
      </c>
      <c r="E150" s="49" t="s">
        <v>4</v>
      </c>
      <c r="F150" s="49">
        <v>81151600</v>
      </c>
      <c r="G150" s="49" t="s">
        <v>711</v>
      </c>
      <c r="H150" s="49" t="s">
        <v>92</v>
      </c>
      <c r="I150" s="49" t="s">
        <v>92</v>
      </c>
      <c r="J150" s="49">
        <v>159</v>
      </c>
      <c r="K150" s="49" t="s">
        <v>498</v>
      </c>
      <c r="L150" s="46" t="s">
        <v>82</v>
      </c>
      <c r="M150" s="46" t="s">
        <v>56</v>
      </c>
      <c r="N150" s="46">
        <v>15021133</v>
      </c>
      <c r="O150" s="46">
        <v>15021133</v>
      </c>
      <c r="P150" s="46" t="s">
        <v>57</v>
      </c>
      <c r="Q150" s="46" t="s">
        <v>189</v>
      </c>
      <c r="R150" s="46">
        <v>1</v>
      </c>
      <c r="S150" s="46" t="s">
        <v>59</v>
      </c>
      <c r="T150" s="46" t="s">
        <v>440</v>
      </c>
      <c r="U150" s="46" t="s">
        <v>684</v>
      </c>
      <c r="V150" s="46" t="s">
        <v>441</v>
      </c>
      <c r="W150" s="46" t="s">
        <v>686</v>
      </c>
      <c r="X150" s="46" t="s">
        <v>681</v>
      </c>
      <c r="Y150" s="46" t="s">
        <v>701</v>
      </c>
      <c r="Z150" s="46" t="s">
        <v>712</v>
      </c>
      <c r="AA150" s="46" t="s">
        <v>703</v>
      </c>
      <c r="AB150" s="46" t="s">
        <v>704</v>
      </c>
      <c r="AC150" s="46" t="s">
        <v>68</v>
      </c>
      <c r="AD150" s="46" t="s">
        <v>622</v>
      </c>
      <c r="AE150" s="46" t="s">
        <v>676</v>
      </c>
      <c r="AF150" s="46" t="s">
        <v>112</v>
      </c>
      <c r="AG150" s="46" t="s">
        <v>710</v>
      </c>
    </row>
    <row r="151" spans="2:33" ht="45" x14ac:dyDescent="0.2">
      <c r="B151" s="50" t="s">
        <v>437</v>
      </c>
      <c r="C151" s="46" t="s">
        <v>503</v>
      </c>
      <c r="D151" s="49">
        <v>115</v>
      </c>
      <c r="E151" s="49" t="s">
        <v>3</v>
      </c>
      <c r="F151" s="49">
        <v>81151600</v>
      </c>
      <c r="G151" s="49" t="s">
        <v>713</v>
      </c>
      <c r="H151" s="49" t="s">
        <v>714</v>
      </c>
      <c r="I151" s="49" t="s">
        <v>714</v>
      </c>
      <c r="J151" s="49">
        <v>6</v>
      </c>
      <c r="K151" s="49" t="s">
        <v>93</v>
      </c>
      <c r="L151" s="46" t="s">
        <v>82</v>
      </c>
      <c r="M151" s="46" t="s">
        <v>56</v>
      </c>
      <c r="N151" s="46">
        <v>49504179</v>
      </c>
      <c r="O151" s="46">
        <v>49504179</v>
      </c>
      <c r="P151" s="46" t="s">
        <v>57</v>
      </c>
      <c r="Q151" s="46" t="s">
        <v>189</v>
      </c>
      <c r="R151" s="46">
        <v>1</v>
      </c>
      <c r="S151" s="46" t="s">
        <v>59</v>
      </c>
      <c r="T151" s="46" t="s">
        <v>440</v>
      </c>
      <c r="U151" s="46" t="s">
        <v>503</v>
      </c>
      <c r="V151" s="46" t="s">
        <v>441</v>
      </c>
      <c r="W151" s="46" t="s">
        <v>505</v>
      </c>
      <c r="X151" s="46" t="s">
        <v>443</v>
      </c>
      <c r="Y151" s="46" t="s">
        <v>506</v>
      </c>
      <c r="Z151" s="46" t="s">
        <v>559</v>
      </c>
      <c r="AA151" s="46" t="s">
        <v>508</v>
      </c>
      <c r="AB151" s="46" t="s">
        <v>509</v>
      </c>
      <c r="AC151" s="46" t="s">
        <v>68</v>
      </c>
      <c r="AD151" s="46" t="s">
        <v>189</v>
      </c>
      <c r="AE151" s="46" t="s">
        <v>189</v>
      </c>
      <c r="AF151" s="46" t="s">
        <v>189</v>
      </c>
      <c r="AG151" s="46" t="s">
        <v>189</v>
      </c>
    </row>
    <row r="152" spans="2:33" ht="45" x14ac:dyDescent="0.2">
      <c r="B152" s="50" t="s">
        <v>437</v>
      </c>
      <c r="C152" s="46" t="s">
        <v>503</v>
      </c>
      <c r="D152" s="49">
        <v>116</v>
      </c>
      <c r="E152" s="49" t="s">
        <v>4</v>
      </c>
      <c r="F152" s="49">
        <v>41103211</v>
      </c>
      <c r="G152" s="49" t="s">
        <v>715</v>
      </c>
      <c r="H152" s="49" t="s">
        <v>81</v>
      </c>
      <c r="I152" s="49" t="s">
        <v>81</v>
      </c>
      <c r="J152" s="49">
        <v>5</v>
      </c>
      <c r="K152" s="49" t="s">
        <v>93</v>
      </c>
      <c r="L152" s="46" t="s">
        <v>82</v>
      </c>
      <c r="M152" s="46" t="s">
        <v>56</v>
      </c>
      <c r="N152" s="46">
        <v>49504179</v>
      </c>
      <c r="O152" s="46">
        <v>49504179</v>
      </c>
      <c r="P152" s="46" t="s">
        <v>57</v>
      </c>
      <c r="Q152" s="46" t="s">
        <v>189</v>
      </c>
      <c r="R152" s="46">
        <v>1</v>
      </c>
      <c r="S152" s="46" t="s">
        <v>59</v>
      </c>
      <c r="T152" s="46" t="s">
        <v>440</v>
      </c>
      <c r="U152" s="46" t="s">
        <v>503</v>
      </c>
      <c r="V152" s="46" t="s">
        <v>441</v>
      </c>
      <c r="W152" s="46" t="s">
        <v>505</v>
      </c>
      <c r="X152" s="46" t="s">
        <v>443</v>
      </c>
      <c r="Y152" s="46" t="s">
        <v>506</v>
      </c>
      <c r="Z152" s="46" t="s">
        <v>559</v>
      </c>
      <c r="AA152" s="46" t="s">
        <v>508</v>
      </c>
      <c r="AB152" s="46" t="s">
        <v>509</v>
      </c>
      <c r="AC152" s="46" t="s">
        <v>68</v>
      </c>
      <c r="AD152" s="46" t="s">
        <v>510</v>
      </c>
      <c r="AE152" s="46" t="s">
        <v>511</v>
      </c>
      <c r="AF152" s="46" t="s">
        <v>544</v>
      </c>
      <c r="AG152" s="46" t="s">
        <v>189</v>
      </c>
    </row>
    <row r="153" spans="2:33" ht="36" x14ac:dyDescent="0.2">
      <c r="B153" s="50" t="s">
        <v>437</v>
      </c>
      <c r="C153" s="46" t="s">
        <v>503</v>
      </c>
      <c r="D153" s="49">
        <v>117</v>
      </c>
      <c r="E153" s="49" t="s">
        <v>3</v>
      </c>
      <c r="F153" s="49">
        <v>81151600</v>
      </c>
      <c r="G153" s="49" t="s">
        <v>716</v>
      </c>
      <c r="H153" s="49" t="s">
        <v>92</v>
      </c>
      <c r="I153" s="49" t="s">
        <v>92</v>
      </c>
      <c r="J153" s="49">
        <v>4</v>
      </c>
      <c r="K153" s="49" t="s">
        <v>93</v>
      </c>
      <c r="L153" s="46" t="s">
        <v>717</v>
      </c>
      <c r="M153" s="46" t="s">
        <v>56</v>
      </c>
      <c r="N153" s="46">
        <v>440000000</v>
      </c>
      <c r="O153" s="46">
        <v>440000000</v>
      </c>
      <c r="P153" s="46" t="s">
        <v>57</v>
      </c>
      <c r="Q153" s="46" t="s">
        <v>189</v>
      </c>
      <c r="R153" s="46">
        <v>1</v>
      </c>
      <c r="S153" s="46" t="s">
        <v>59</v>
      </c>
      <c r="T153" s="46" t="s">
        <v>440</v>
      </c>
      <c r="U153" s="46" t="s">
        <v>503</v>
      </c>
      <c r="V153" s="46" t="s">
        <v>441</v>
      </c>
      <c r="W153" s="46" t="s">
        <v>505</v>
      </c>
      <c r="X153" s="46" t="s">
        <v>443</v>
      </c>
      <c r="Y153" s="46" t="s">
        <v>506</v>
      </c>
      <c r="Z153" s="46" t="s">
        <v>559</v>
      </c>
      <c r="AA153" s="46" t="s">
        <v>508</v>
      </c>
      <c r="AB153" s="46" t="s">
        <v>509</v>
      </c>
      <c r="AC153" s="46" t="s">
        <v>68</v>
      </c>
      <c r="AD153" s="46" t="s">
        <v>189</v>
      </c>
      <c r="AE153" s="46" t="s">
        <v>189</v>
      </c>
      <c r="AF153" s="46" t="s">
        <v>189</v>
      </c>
      <c r="AG153" s="46" t="s">
        <v>189</v>
      </c>
    </row>
    <row r="154" spans="2:33" ht="36" x14ac:dyDescent="0.2">
      <c r="B154" s="50" t="s">
        <v>437</v>
      </c>
      <c r="C154" s="46" t="s">
        <v>503</v>
      </c>
      <c r="D154" s="49">
        <v>118</v>
      </c>
      <c r="E154" s="49" t="s">
        <v>4</v>
      </c>
      <c r="F154" s="49">
        <v>41113900</v>
      </c>
      <c r="G154" s="49" t="s">
        <v>718</v>
      </c>
      <c r="H154" s="49" t="s">
        <v>81</v>
      </c>
      <c r="I154" s="49" t="s">
        <v>81</v>
      </c>
      <c r="J154" s="49">
        <v>4</v>
      </c>
      <c r="K154" s="49" t="s">
        <v>93</v>
      </c>
      <c r="L154" s="46" t="s">
        <v>717</v>
      </c>
      <c r="M154" s="46" t="s">
        <v>56</v>
      </c>
      <c r="N154" s="46">
        <v>120200000</v>
      </c>
      <c r="O154" s="46">
        <v>120200000</v>
      </c>
      <c r="P154" s="46" t="s">
        <v>57</v>
      </c>
      <c r="Q154" s="46" t="s">
        <v>189</v>
      </c>
      <c r="R154" s="46">
        <v>1</v>
      </c>
      <c r="S154" s="46" t="s">
        <v>59</v>
      </c>
      <c r="T154" s="46" t="s">
        <v>440</v>
      </c>
      <c r="U154" s="46" t="s">
        <v>503</v>
      </c>
      <c r="V154" s="46" t="s">
        <v>441</v>
      </c>
      <c r="W154" s="46" t="s">
        <v>505</v>
      </c>
      <c r="X154" s="46" t="s">
        <v>443</v>
      </c>
      <c r="Y154" s="46" t="s">
        <v>506</v>
      </c>
      <c r="Z154" s="46" t="s">
        <v>559</v>
      </c>
      <c r="AA154" s="46" t="s">
        <v>508</v>
      </c>
      <c r="AB154" s="46" t="s">
        <v>509</v>
      </c>
      <c r="AC154" s="46" t="s">
        <v>68</v>
      </c>
      <c r="AD154" s="46" t="s">
        <v>510</v>
      </c>
      <c r="AE154" s="46" t="s">
        <v>511</v>
      </c>
      <c r="AF154" s="46" t="s">
        <v>99</v>
      </c>
      <c r="AG154" s="46" t="s">
        <v>189</v>
      </c>
    </row>
    <row r="155" spans="2:33" ht="36" x14ac:dyDescent="0.2">
      <c r="B155" s="50" t="s">
        <v>437</v>
      </c>
      <c r="C155" s="46" t="s">
        <v>503</v>
      </c>
      <c r="D155" s="49">
        <v>119</v>
      </c>
      <c r="E155" s="49" t="s">
        <v>4</v>
      </c>
      <c r="F155" s="49">
        <v>41113900</v>
      </c>
      <c r="G155" s="49" t="s">
        <v>719</v>
      </c>
      <c r="H155" s="49" t="s">
        <v>81</v>
      </c>
      <c r="I155" s="49" t="s">
        <v>81</v>
      </c>
      <c r="J155" s="49">
        <v>4</v>
      </c>
      <c r="K155" s="49" t="s">
        <v>93</v>
      </c>
      <c r="L155" s="46" t="s">
        <v>717</v>
      </c>
      <c r="M155" s="46" t="s">
        <v>56</v>
      </c>
      <c r="N155" s="46">
        <v>26720000</v>
      </c>
      <c r="O155" s="46">
        <v>26720000</v>
      </c>
      <c r="P155" s="46" t="s">
        <v>57</v>
      </c>
      <c r="Q155" s="46" t="s">
        <v>189</v>
      </c>
      <c r="R155" s="46">
        <v>1</v>
      </c>
      <c r="S155" s="46" t="s">
        <v>59</v>
      </c>
      <c r="T155" s="46" t="s">
        <v>440</v>
      </c>
      <c r="U155" s="46" t="s">
        <v>503</v>
      </c>
      <c r="V155" s="46" t="s">
        <v>441</v>
      </c>
      <c r="W155" s="46" t="s">
        <v>505</v>
      </c>
      <c r="X155" s="46" t="s">
        <v>443</v>
      </c>
      <c r="Y155" s="46" t="s">
        <v>506</v>
      </c>
      <c r="Z155" s="46" t="s">
        <v>559</v>
      </c>
      <c r="AA155" s="46" t="s">
        <v>508</v>
      </c>
      <c r="AB155" s="46" t="s">
        <v>509</v>
      </c>
      <c r="AC155" s="46" t="s">
        <v>68</v>
      </c>
      <c r="AD155" s="46" t="s">
        <v>510</v>
      </c>
      <c r="AE155" s="46" t="s">
        <v>511</v>
      </c>
      <c r="AF155" s="46" t="s">
        <v>99</v>
      </c>
      <c r="AG155" s="46" t="s">
        <v>189</v>
      </c>
    </row>
    <row r="156" spans="2:33" ht="36" x14ac:dyDescent="0.2">
      <c r="B156" s="50" t="s">
        <v>437</v>
      </c>
      <c r="C156" s="46" t="s">
        <v>503</v>
      </c>
      <c r="D156" s="49">
        <v>120</v>
      </c>
      <c r="E156" s="49" t="s">
        <v>4</v>
      </c>
      <c r="F156" s="49">
        <v>41113900</v>
      </c>
      <c r="G156" s="49" t="s">
        <v>720</v>
      </c>
      <c r="H156" s="49" t="s">
        <v>81</v>
      </c>
      <c r="I156" s="49" t="s">
        <v>81</v>
      </c>
      <c r="J156" s="49">
        <v>4</v>
      </c>
      <c r="K156" s="49" t="s">
        <v>93</v>
      </c>
      <c r="L156" s="46" t="s">
        <v>717</v>
      </c>
      <c r="M156" s="46" t="s">
        <v>56</v>
      </c>
      <c r="N156" s="46">
        <v>293080000</v>
      </c>
      <c r="O156" s="46">
        <v>293080000</v>
      </c>
      <c r="P156" s="46" t="s">
        <v>57</v>
      </c>
      <c r="Q156" s="46" t="s">
        <v>189</v>
      </c>
      <c r="R156" s="46">
        <v>1</v>
      </c>
      <c r="S156" s="46" t="s">
        <v>59</v>
      </c>
      <c r="T156" s="46" t="s">
        <v>440</v>
      </c>
      <c r="U156" s="46" t="s">
        <v>503</v>
      </c>
      <c r="V156" s="46" t="s">
        <v>441</v>
      </c>
      <c r="W156" s="46" t="s">
        <v>505</v>
      </c>
      <c r="X156" s="46" t="s">
        <v>443</v>
      </c>
      <c r="Y156" s="46" t="s">
        <v>506</v>
      </c>
      <c r="Z156" s="46" t="s">
        <v>559</v>
      </c>
      <c r="AA156" s="46" t="s">
        <v>508</v>
      </c>
      <c r="AB156" s="46" t="s">
        <v>509</v>
      </c>
      <c r="AC156" s="46" t="s">
        <v>68</v>
      </c>
      <c r="AD156" s="46" t="s">
        <v>510</v>
      </c>
      <c r="AE156" s="46" t="s">
        <v>511</v>
      </c>
      <c r="AF156" s="46" t="s">
        <v>99</v>
      </c>
      <c r="AG156" s="46" t="s">
        <v>189</v>
      </c>
    </row>
    <row r="157" spans="2:33" ht="36" x14ac:dyDescent="0.2">
      <c r="B157" s="50" t="s">
        <v>437</v>
      </c>
      <c r="C157" s="46" t="s">
        <v>569</v>
      </c>
      <c r="D157" s="49">
        <v>121</v>
      </c>
      <c r="E157" s="49" t="s">
        <v>3</v>
      </c>
      <c r="F157" s="49">
        <v>81151601</v>
      </c>
      <c r="G157" s="49" t="s">
        <v>721</v>
      </c>
      <c r="H157" s="49" t="s">
        <v>722</v>
      </c>
      <c r="I157" s="49" t="s">
        <v>722</v>
      </c>
      <c r="J157" s="49">
        <v>45</v>
      </c>
      <c r="K157" s="49" t="s">
        <v>54</v>
      </c>
      <c r="L157" s="46" t="s">
        <v>723</v>
      </c>
      <c r="M157" s="46" t="s">
        <v>56</v>
      </c>
      <c r="N157" s="46">
        <v>800000000</v>
      </c>
      <c r="O157" s="46">
        <v>800000000</v>
      </c>
      <c r="P157" s="46" t="s">
        <v>57</v>
      </c>
      <c r="Q157" s="46" t="s">
        <v>189</v>
      </c>
      <c r="R157" s="46">
        <v>1</v>
      </c>
      <c r="S157" s="46" t="s">
        <v>59</v>
      </c>
      <c r="T157" s="46" t="s">
        <v>440</v>
      </c>
      <c r="U157" s="46" t="s">
        <v>569</v>
      </c>
      <c r="V157" s="46" t="s">
        <v>441</v>
      </c>
      <c r="W157" s="46" t="s">
        <v>724</v>
      </c>
      <c r="X157" s="46" t="s">
        <v>572</v>
      </c>
      <c r="Y157" s="46" t="s">
        <v>573</v>
      </c>
      <c r="Z157" s="46" t="s">
        <v>581</v>
      </c>
      <c r="AA157" s="46" t="s">
        <v>575</v>
      </c>
      <c r="AB157" s="46" t="s">
        <v>576</v>
      </c>
      <c r="AC157" s="46" t="s">
        <v>68</v>
      </c>
      <c r="AD157" s="46" t="s">
        <v>189</v>
      </c>
      <c r="AE157" s="46" t="s">
        <v>189</v>
      </c>
      <c r="AF157" s="46" t="s">
        <v>189</v>
      </c>
      <c r="AG157" s="46" t="s">
        <v>189</v>
      </c>
    </row>
    <row r="158" spans="2:33" ht="36" customHeight="1" x14ac:dyDescent="0.2">
      <c r="B158" s="322" t="s">
        <v>437</v>
      </c>
      <c r="C158" s="324" t="s">
        <v>569</v>
      </c>
      <c r="D158" s="321">
        <v>122</v>
      </c>
      <c r="E158" s="321" t="s">
        <v>4</v>
      </c>
      <c r="F158" s="321">
        <v>81151601</v>
      </c>
      <c r="G158" s="321" t="s">
        <v>721</v>
      </c>
      <c r="H158" s="321" t="s">
        <v>81</v>
      </c>
      <c r="I158" s="321" t="s">
        <v>81</v>
      </c>
      <c r="J158" s="321">
        <v>45</v>
      </c>
      <c r="K158" s="321" t="s">
        <v>54</v>
      </c>
      <c r="L158" s="320" t="s">
        <v>723</v>
      </c>
      <c r="M158" s="46" t="s">
        <v>56</v>
      </c>
      <c r="N158" s="320">
        <v>1028480000</v>
      </c>
      <c r="O158" s="46">
        <v>800000000</v>
      </c>
      <c r="P158" s="320" t="s">
        <v>57</v>
      </c>
      <c r="Q158" s="320" t="s">
        <v>189</v>
      </c>
      <c r="R158" s="320">
        <v>1</v>
      </c>
      <c r="S158" s="46" t="s">
        <v>59</v>
      </c>
      <c r="T158" s="46" t="s">
        <v>440</v>
      </c>
      <c r="U158" s="46" t="s">
        <v>569</v>
      </c>
      <c r="V158" s="46" t="s">
        <v>441</v>
      </c>
      <c r="W158" s="46" t="s">
        <v>724</v>
      </c>
      <c r="X158" s="46" t="s">
        <v>572</v>
      </c>
      <c r="Y158" s="46" t="s">
        <v>573</v>
      </c>
      <c r="Z158" s="46" t="s">
        <v>581</v>
      </c>
      <c r="AA158" s="46" t="s">
        <v>575</v>
      </c>
      <c r="AB158" s="46" t="s">
        <v>576</v>
      </c>
      <c r="AC158" s="46" t="s">
        <v>68</v>
      </c>
      <c r="AD158" s="46" t="s">
        <v>162</v>
      </c>
      <c r="AE158" s="46" t="s">
        <v>577</v>
      </c>
      <c r="AF158" s="46" t="s">
        <v>99</v>
      </c>
      <c r="AG158" s="46" t="s">
        <v>189</v>
      </c>
    </row>
    <row r="159" spans="2:33" ht="36" customHeight="1" x14ac:dyDescent="0.2">
      <c r="B159" s="323"/>
      <c r="C159" s="324"/>
      <c r="D159" s="321"/>
      <c r="E159" s="321"/>
      <c r="F159" s="321"/>
      <c r="G159" s="321"/>
      <c r="H159" s="321"/>
      <c r="I159" s="321"/>
      <c r="J159" s="321"/>
      <c r="K159" s="321"/>
      <c r="L159" s="320"/>
      <c r="M159" s="46" t="s">
        <v>56</v>
      </c>
      <c r="N159" s="320"/>
      <c r="O159" s="46">
        <v>228480000</v>
      </c>
      <c r="P159" s="320"/>
      <c r="Q159" s="320"/>
      <c r="R159" s="320"/>
      <c r="S159" s="46" t="s">
        <v>59</v>
      </c>
      <c r="T159" s="46" t="s">
        <v>440</v>
      </c>
      <c r="U159" s="46" t="s">
        <v>569</v>
      </c>
      <c r="V159" s="46" t="s">
        <v>441</v>
      </c>
      <c r="W159" s="46" t="s">
        <v>571</v>
      </c>
      <c r="X159" s="46" t="s">
        <v>572</v>
      </c>
      <c r="Y159" s="46" t="s">
        <v>638</v>
      </c>
      <c r="Z159" s="46" t="s">
        <v>647</v>
      </c>
      <c r="AA159" s="46" t="s">
        <v>640</v>
      </c>
      <c r="AB159" s="46" t="s">
        <v>641</v>
      </c>
      <c r="AC159" s="46" t="s">
        <v>68</v>
      </c>
      <c r="AD159" s="46" t="s">
        <v>162</v>
      </c>
      <c r="AE159" s="46" t="s">
        <v>577</v>
      </c>
      <c r="AF159" s="46" t="s">
        <v>99</v>
      </c>
      <c r="AG159" s="46" t="s">
        <v>189</v>
      </c>
    </row>
    <row r="160" spans="2:33" ht="56.25" x14ac:dyDescent="0.2">
      <c r="D160" s="49">
        <v>1</v>
      </c>
      <c r="E160" s="49" t="s">
        <v>4</v>
      </c>
      <c r="F160" s="49">
        <v>81101512</v>
      </c>
      <c r="G160" s="49" t="s">
        <v>725</v>
      </c>
      <c r="H160" s="49" t="s">
        <v>92</v>
      </c>
      <c r="I160" s="49" t="s">
        <v>92</v>
      </c>
      <c r="J160" s="49">
        <v>5</v>
      </c>
      <c r="K160" s="49" t="s">
        <v>726</v>
      </c>
      <c r="L160" s="46" t="s">
        <v>230</v>
      </c>
      <c r="M160" s="46" t="s">
        <v>56</v>
      </c>
      <c r="N160" s="46">
        <v>52000000</v>
      </c>
      <c r="O160" s="46">
        <v>52000000</v>
      </c>
      <c r="P160" s="46" t="s">
        <v>57</v>
      </c>
      <c r="Q160" s="46" t="s">
        <v>57</v>
      </c>
      <c r="R160" s="46">
        <v>1</v>
      </c>
      <c r="S160" s="46" t="s">
        <v>59</v>
      </c>
      <c r="T160" s="46" t="s">
        <v>6</v>
      </c>
      <c r="U160" s="46" t="s">
        <v>6</v>
      </c>
      <c r="V160" s="46" t="s">
        <v>62</v>
      </c>
      <c r="W160" s="46" t="s">
        <v>118</v>
      </c>
      <c r="X160" s="46" t="s">
        <v>727</v>
      </c>
      <c r="Y160" s="46" t="s">
        <v>728</v>
      </c>
      <c r="Z160" s="46" t="s">
        <v>729</v>
      </c>
      <c r="AA160" s="46" t="s">
        <v>730</v>
      </c>
      <c r="AB160" s="46" t="s">
        <v>338</v>
      </c>
      <c r="AC160" s="46" t="s">
        <v>68</v>
      </c>
      <c r="AD160" s="46" t="s">
        <v>128</v>
      </c>
      <c r="AE160" s="46" t="s">
        <v>731</v>
      </c>
      <c r="AF160" s="46" t="s">
        <v>123</v>
      </c>
      <c r="AG160" s="46" t="s">
        <v>732</v>
      </c>
    </row>
    <row r="161" spans="4:33" ht="45" x14ac:dyDescent="0.2">
      <c r="D161" s="49">
        <v>2</v>
      </c>
      <c r="E161" s="49" t="s">
        <v>4</v>
      </c>
      <c r="F161" s="49">
        <v>81101512</v>
      </c>
      <c r="G161" s="49" t="s">
        <v>733</v>
      </c>
      <c r="H161" s="49" t="s">
        <v>92</v>
      </c>
      <c r="I161" s="49" t="s">
        <v>92</v>
      </c>
      <c r="J161" s="49">
        <v>5</v>
      </c>
      <c r="K161" s="49" t="s">
        <v>726</v>
      </c>
      <c r="L161" s="46" t="s">
        <v>230</v>
      </c>
      <c r="M161" s="46" t="s">
        <v>56</v>
      </c>
      <c r="N161" s="46">
        <v>68033333.333333328</v>
      </c>
      <c r="O161" s="46">
        <v>68033333.333333328</v>
      </c>
      <c r="P161" s="46" t="s">
        <v>57</v>
      </c>
      <c r="Q161" s="46" t="s">
        <v>57</v>
      </c>
      <c r="R161" s="46">
        <v>1</v>
      </c>
      <c r="S161" s="46" t="s">
        <v>59</v>
      </c>
      <c r="T161" s="46" t="s">
        <v>6</v>
      </c>
      <c r="U161" s="46" t="s">
        <v>6</v>
      </c>
      <c r="V161" s="46" t="s">
        <v>62</v>
      </c>
      <c r="W161" s="46" t="s">
        <v>118</v>
      </c>
      <c r="X161" s="46" t="s">
        <v>727</v>
      </c>
      <c r="Y161" s="46" t="s">
        <v>134</v>
      </c>
      <c r="Z161" s="46" t="s">
        <v>734</v>
      </c>
      <c r="AA161" s="46" t="s">
        <v>735</v>
      </c>
      <c r="AB161" s="46" t="s">
        <v>349</v>
      </c>
      <c r="AC161" s="46" t="s">
        <v>68</v>
      </c>
      <c r="AD161" s="46" t="s">
        <v>128</v>
      </c>
      <c r="AF161" s="46" t="s">
        <v>123</v>
      </c>
      <c r="AG161" s="46" t="s">
        <v>736</v>
      </c>
    </row>
    <row r="162" spans="4:33" ht="45" x14ac:dyDescent="0.2">
      <c r="D162" s="49">
        <v>3</v>
      </c>
      <c r="E162" s="49" t="s">
        <v>4</v>
      </c>
      <c r="F162" s="49">
        <v>81101512</v>
      </c>
      <c r="G162" s="49" t="s">
        <v>737</v>
      </c>
      <c r="H162" s="49" t="s">
        <v>81</v>
      </c>
      <c r="I162" s="49" t="s">
        <v>81</v>
      </c>
      <c r="J162" s="49">
        <v>5</v>
      </c>
      <c r="K162" s="49" t="s">
        <v>726</v>
      </c>
      <c r="L162" s="46" t="s">
        <v>230</v>
      </c>
      <c r="M162" s="46" t="s">
        <v>56</v>
      </c>
      <c r="N162" s="46">
        <v>33833333.333333328</v>
      </c>
      <c r="O162" s="46">
        <v>33833333.333333328</v>
      </c>
      <c r="P162" s="46" t="s">
        <v>57</v>
      </c>
      <c r="Q162" s="46" t="s">
        <v>57</v>
      </c>
      <c r="R162" s="46">
        <v>1</v>
      </c>
      <c r="S162" s="46" t="s">
        <v>59</v>
      </c>
      <c r="T162" s="46" t="s">
        <v>6</v>
      </c>
      <c r="U162" s="46" t="s">
        <v>6</v>
      </c>
      <c r="V162" s="46" t="s">
        <v>62</v>
      </c>
      <c r="W162" s="46" t="s">
        <v>118</v>
      </c>
      <c r="X162" s="46" t="s">
        <v>727</v>
      </c>
      <c r="Y162" s="46" t="s">
        <v>134</v>
      </c>
      <c r="Z162" s="46" t="s">
        <v>738</v>
      </c>
      <c r="AA162" s="46" t="s">
        <v>136</v>
      </c>
      <c r="AB162" s="46" t="s">
        <v>349</v>
      </c>
      <c r="AC162" s="46" t="s">
        <v>68</v>
      </c>
      <c r="AD162" s="46" t="s">
        <v>128</v>
      </c>
      <c r="AF162" s="46" t="s">
        <v>123</v>
      </c>
      <c r="AG162" s="46" t="s">
        <v>739</v>
      </c>
    </row>
    <row r="163" spans="4:33" ht="67.5" x14ac:dyDescent="0.2">
      <c r="D163" s="49">
        <v>4</v>
      </c>
      <c r="E163" s="49" t="s">
        <v>4</v>
      </c>
      <c r="F163" s="49">
        <v>81101512</v>
      </c>
      <c r="G163" s="49" t="s">
        <v>740</v>
      </c>
      <c r="H163" s="49" t="s">
        <v>81</v>
      </c>
      <c r="I163" s="49" t="s">
        <v>81</v>
      </c>
      <c r="J163" s="49">
        <v>5</v>
      </c>
      <c r="K163" s="49" t="s">
        <v>726</v>
      </c>
      <c r="L163" s="46" t="s">
        <v>230</v>
      </c>
      <c r="M163" s="46" t="s">
        <v>56</v>
      </c>
      <c r="N163" s="46">
        <v>44950000</v>
      </c>
      <c r="O163" s="46">
        <v>44950000</v>
      </c>
      <c r="P163" s="46" t="s">
        <v>57</v>
      </c>
      <c r="Q163" s="46" t="s">
        <v>57</v>
      </c>
      <c r="R163" s="46">
        <v>1</v>
      </c>
      <c r="S163" s="46" t="s">
        <v>59</v>
      </c>
      <c r="T163" s="46" t="s">
        <v>6</v>
      </c>
      <c r="U163" s="46" t="s">
        <v>6</v>
      </c>
      <c r="V163" s="46" t="s">
        <v>62</v>
      </c>
      <c r="W163" s="46" t="s">
        <v>118</v>
      </c>
      <c r="X163" s="46" t="s">
        <v>727</v>
      </c>
      <c r="Y163" s="46" t="s">
        <v>134</v>
      </c>
      <c r="Z163" s="46" t="s">
        <v>738</v>
      </c>
      <c r="AA163" s="46" t="s">
        <v>136</v>
      </c>
      <c r="AB163" s="46" t="s">
        <v>349</v>
      </c>
      <c r="AC163" s="46" t="s">
        <v>68</v>
      </c>
      <c r="AD163" s="46" t="s">
        <v>128</v>
      </c>
      <c r="AF163" s="46" t="s">
        <v>123</v>
      </c>
      <c r="AG163" s="46" t="s">
        <v>741</v>
      </c>
    </row>
    <row r="164" spans="4:33" ht="56.25" x14ac:dyDescent="0.2">
      <c r="D164" s="49">
        <v>5</v>
      </c>
      <c r="E164" s="49" t="s">
        <v>4</v>
      </c>
      <c r="F164" s="49">
        <v>81101512</v>
      </c>
      <c r="G164" s="49" t="s">
        <v>742</v>
      </c>
      <c r="H164" s="49" t="s">
        <v>81</v>
      </c>
      <c r="I164" s="49" t="s">
        <v>81</v>
      </c>
      <c r="J164" s="49">
        <v>5</v>
      </c>
      <c r="K164" s="49" t="s">
        <v>726</v>
      </c>
      <c r="L164" s="46" t="s">
        <v>230</v>
      </c>
      <c r="M164" s="46" t="s">
        <v>56</v>
      </c>
      <c r="N164" s="46">
        <v>35000000</v>
      </c>
      <c r="O164" s="46">
        <v>35000000</v>
      </c>
      <c r="P164" s="46" t="s">
        <v>57</v>
      </c>
      <c r="Q164" s="46" t="s">
        <v>57</v>
      </c>
      <c r="R164" s="46">
        <v>1</v>
      </c>
      <c r="S164" s="46" t="s">
        <v>59</v>
      </c>
      <c r="T164" s="46" t="s">
        <v>6</v>
      </c>
      <c r="U164" s="46" t="s">
        <v>6</v>
      </c>
      <c r="V164" s="46" t="s">
        <v>62</v>
      </c>
      <c r="W164" s="46" t="s">
        <v>118</v>
      </c>
      <c r="X164" s="46" t="s">
        <v>727</v>
      </c>
      <c r="Y164" s="46" t="s">
        <v>743</v>
      </c>
      <c r="Z164" s="46" t="s">
        <v>744</v>
      </c>
      <c r="AA164" s="46" t="s">
        <v>745</v>
      </c>
      <c r="AB164" s="46" t="s">
        <v>746</v>
      </c>
      <c r="AC164" s="46" t="s">
        <v>68</v>
      </c>
      <c r="AD164" s="46" t="s">
        <v>747</v>
      </c>
      <c r="AF164" s="46" t="s">
        <v>123</v>
      </c>
      <c r="AG164" s="46" t="s">
        <v>748</v>
      </c>
    </row>
    <row r="165" spans="4:33" ht="78.75" x14ac:dyDescent="0.2">
      <c r="D165" s="49">
        <v>6</v>
      </c>
      <c r="E165" s="49" t="s">
        <v>4</v>
      </c>
      <c r="F165" s="49">
        <v>81101512</v>
      </c>
      <c r="G165" s="49" t="s">
        <v>749</v>
      </c>
      <c r="H165" s="49" t="s">
        <v>81</v>
      </c>
      <c r="I165" s="49" t="s">
        <v>81</v>
      </c>
      <c r="J165" s="49">
        <v>5</v>
      </c>
      <c r="K165" s="49" t="s">
        <v>726</v>
      </c>
      <c r="L165" s="46" t="s">
        <v>230</v>
      </c>
      <c r="M165" s="46" t="s">
        <v>56</v>
      </c>
      <c r="N165" s="46">
        <v>45600000</v>
      </c>
      <c r="O165" s="46">
        <v>45600000</v>
      </c>
      <c r="P165" s="46" t="s">
        <v>57</v>
      </c>
      <c r="Q165" s="46" t="s">
        <v>57</v>
      </c>
      <c r="R165" s="46">
        <v>1</v>
      </c>
      <c r="S165" s="46" t="s">
        <v>59</v>
      </c>
      <c r="T165" s="46" t="s">
        <v>6</v>
      </c>
      <c r="U165" s="46" t="s">
        <v>6</v>
      </c>
      <c r="V165" s="46" t="s">
        <v>62</v>
      </c>
      <c r="W165" s="46" t="s">
        <v>118</v>
      </c>
      <c r="X165" s="46" t="s">
        <v>750</v>
      </c>
      <c r="Y165" s="46" t="s">
        <v>105</v>
      </c>
      <c r="Z165" s="46" t="s">
        <v>119</v>
      </c>
      <c r="AA165" s="46" t="s">
        <v>120</v>
      </c>
      <c r="AB165" s="46" t="s">
        <v>108</v>
      </c>
      <c r="AC165" s="46" t="s">
        <v>68</v>
      </c>
      <c r="AD165" s="46" t="s">
        <v>747</v>
      </c>
      <c r="AF165" s="46" t="s">
        <v>123</v>
      </c>
      <c r="AG165" s="46" t="s">
        <v>751</v>
      </c>
    </row>
    <row r="166" spans="4:33" ht="67.5" x14ac:dyDescent="0.2">
      <c r="D166" s="49">
        <v>7</v>
      </c>
      <c r="E166" s="49" t="s">
        <v>4</v>
      </c>
      <c r="F166" s="49">
        <v>81101512</v>
      </c>
      <c r="G166" s="49" t="s">
        <v>752</v>
      </c>
      <c r="H166" s="49" t="s">
        <v>81</v>
      </c>
      <c r="I166" s="49" t="s">
        <v>81</v>
      </c>
      <c r="J166" s="49">
        <v>5</v>
      </c>
      <c r="K166" s="49" t="s">
        <v>726</v>
      </c>
      <c r="L166" s="46" t="s">
        <v>230</v>
      </c>
      <c r="M166" s="46" t="s">
        <v>56</v>
      </c>
      <c r="N166" s="46">
        <v>38000000</v>
      </c>
      <c r="O166" s="46">
        <v>38000000</v>
      </c>
      <c r="P166" s="46" t="s">
        <v>57</v>
      </c>
      <c r="Q166" s="46" t="s">
        <v>57</v>
      </c>
      <c r="R166" s="46">
        <v>2</v>
      </c>
      <c r="S166" s="46" t="s">
        <v>59</v>
      </c>
      <c r="T166" s="46" t="s">
        <v>6</v>
      </c>
      <c r="U166" s="46" t="s">
        <v>6</v>
      </c>
      <c r="V166" s="46" t="s">
        <v>62</v>
      </c>
      <c r="W166" s="46" t="s">
        <v>118</v>
      </c>
      <c r="X166" s="46" t="s">
        <v>750</v>
      </c>
      <c r="Y166" s="46" t="s">
        <v>105</v>
      </c>
      <c r="Z166" s="46" t="s">
        <v>119</v>
      </c>
      <c r="AA166" s="46" t="s">
        <v>120</v>
      </c>
      <c r="AB166" s="46" t="s">
        <v>108</v>
      </c>
      <c r="AC166" s="46" t="s">
        <v>68</v>
      </c>
      <c r="AD166" s="46" t="s">
        <v>128</v>
      </c>
      <c r="AF166" s="46" t="s">
        <v>123</v>
      </c>
      <c r="AG166" s="46" t="s">
        <v>753</v>
      </c>
    </row>
    <row r="167" spans="4:33" ht="45" x14ac:dyDescent="0.2">
      <c r="D167" s="49">
        <v>8</v>
      </c>
      <c r="E167" s="49" t="s">
        <v>4</v>
      </c>
      <c r="F167" s="49">
        <v>81101512</v>
      </c>
      <c r="G167" s="49" t="s">
        <v>754</v>
      </c>
      <c r="H167" s="49" t="s">
        <v>81</v>
      </c>
      <c r="I167" s="49" t="s">
        <v>81</v>
      </c>
      <c r="J167" s="49">
        <v>140</v>
      </c>
      <c r="K167" s="49" t="s">
        <v>755</v>
      </c>
      <c r="L167" s="46" t="s">
        <v>230</v>
      </c>
      <c r="M167" s="46" t="s">
        <v>56</v>
      </c>
      <c r="N167" s="46">
        <v>42780000</v>
      </c>
      <c r="O167" s="46">
        <v>42780000</v>
      </c>
      <c r="P167" s="46" t="s">
        <v>57</v>
      </c>
      <c r="Q167" s="46" t="s">
        <v>57</v>
      </c>
      <c r="R167" s="46">
        <v>1</v>
      </c>
      <c r="S167" s="46" t="s">
        <v>59</v>
      </c>
      <c r="T167" s="46" t="s">
        <v>6</v>
      </c>
      <c r="U167" s="46" t="s">
        <v>6</v>
      </c>
      <c r="V167" s="46" t="s">
        <v>62</v>
      </c>
      <c r="W167" s="46" t="s">
        <v>118</v>
      </c>
      <c r="X167" s="46" t="s">
        <v>750</v>
      </c>
      <c r="Y167" s="46" t="s">
        <v>105</v>
      </c>
      <c r="Z167" s="46" t="s">
        <v>119</v>
      </c>
      <c r="AA167" s="46" t="s">
        <v>120</v>
      </c>
      <c r="AB167" s="46" t="s">
        <v>108</v>
      </c>
      <c r="AC167" s="46" t="s">
        <v>68</v>
      </c>
      <c r="AD167" s="46" t="s">
        <v>128</v>
      </c>
      <c r="AF167" s="46" t="s">
        <v>123</v>
      </c>
      <c r="AG167" s="46" t="s">
        <v>756</v>
      </c>
    </row>
    <row r="168" spans="4:33" ht="33.75" x14ac:dyDescent="0.2">
      <c r="D168" s="49">
        <v>9</v>
      </c>
      <c r="E168" s="49" t="s">
        <v>4</v>
      </c>
      <c r="F168" s="49">
        <v>81101512</v>
      </c>
      <c r="G168" s="49" t="s">
        <v>757</v>
      </c>
      <c r="H168" s="49" t="s">
        <v>81</v>
      </c>
      <c r="I168" s="49" t="s">
        <v>81</v>
      </c>
      <c r="J168" s="49">
        <v>140</v>
      </c>
      <c r="K168" s="49" t="s">
        <v>755</v>
      </c>
      <c r="L168" s="46" t="s">
        <v>230</v>
      </c>
      <c r="M168" s="46" t="s">
        <v>56</v>
      </c>
      <c r="N168" s="46">
        <v>26199999.999999996</v>
      </c>
      <c r="O168" s="46">
        <v>26199999.999999996</v>
      </c>
      <c r="P168" s="46" t="s">
        <v>57</v>
      </c>
      <c r="Q168" s="46" t="s">
        <v>57</v>
      </c>
      <c r="R168" s="46">
        <v>1</v>
      </c>
      <c r="S168" s="46" t="s">
        <v>59</v>
      </c>
      <c r="T168" s="46" t="s">
        <v>6</v>
      </c>
      <c r="U168" s="46" t="s">
        <v>6</v>
      </c>
      <c r="V168" s="46" t="s">
        <v>62</v>
      </c>
      <c r="W168" s="46" t="s">
        <v>118</v>
      </c>
      <c r="X168" s="46" t="s">
        <v>750</v>
      </c>
      <c r="Y168" s="46" t="s">
        <v>105</v>
      </c>
      <c r="Z168" s="46" t="s">
        <v>119</v>
      </c>
      <c r="AA168" s="46" t="s">
        <v>120</v>
      </c>
      <c r="AB168" s="46" t="s">
        <v>108</v>
      </c>
      <c r="AC168" s="46" t="s">
        <v>68</v>
      </c>
      <c r="AD168" s="46" t="s">
        <v>128</v>
      </c>
      <c r="AF168" s="46" t="s">
        <v>123</v>
      </c>
      <c r="AG168" s="46" t="s">
        <v>758</v>
      </c>
    </row>
    <row r="169" spans="4:33" ht="45" x14ac:dyDescent="0.2">
      <c r="D169" s="49">
        <v>10</v>
      </c>
      <c r="E169" s="49" t="s">
        <v>4</v>
      </c>
      <c r="F169" s="49">
        <v>81101512</v>
      </c>
      <c r="G169" s="49" t="s">
        <v>759</v>
      </c>
      <c r="H169" s="49" t="s">
        <v>81</v>
      </c>
      <c r="I169" s="49" t="s">
        <v>81</v>
      </c>
      <c r="J169" s="49">
        <v>140</v>
      </c>
      <c r="K169" s="49" t="s">
        <v>755</v>
      </c>
      <c r="L169" s="46" t="s">
        <v>230</v>
      </c>
      <c r="M169" s="46" t="s">
        <v>56</v>
      </c>
      <c r="N169" s="46">
        <v>42780000</v>
      </c>
      <c r="O169" s="46">
        <v>42780000</v>
      </c>
      <c r="P169" s="46" t="s">
        <v>57</v>
      </c>
      <c r="Q169" s="46" t="s">
        <v>57</v>
      </c>
      <c r="R169" s="46">
        <v>1</v>
      </c>
      <c r="S169" s="46" t="s">
        <v>59</v>
      </c>
      <c r="T169" s="46" t="s">
        <v>6</v>
      </c>
      <c r="U169" s="46" t="s">
        <v>6</v>
      </c>
      <c r="V169" s="46" t="s">
        <v>62</v>
      </c>
      <c r="W169" s="46" t="s">
        <v>118</v>
      </c>
      <c r="X169" s="46" t="s">
        <v>750</v>
      </c>
      <c r="Y169" s="46" t="s">
        <v>105</v>
      </c>
      <c r="Z169" s="46" t="s">
        <v>119</v>
      </c>
      <c r="AA169" s="46" t="s">
        <v>120</v>
      </c>
      <c r="AB169" s="46" t="s">
        <v>108</v>
      </c>
      <c r="AC169" s="46" t="s">
        <v>68</v>
      </c>
      <c r="AD169" s="46" t="s">
        <v>128</v>
      </c>
      <c r="AF169" s="46" t="s">
        <v>123</v>
      </c>
      <c r="AG169" s="46" t="s">
        <v>741</v>
      </c>
    </row>
    <row r="170" spans="4:33" ht="56.25" x14ac:dyDescent="0.2">
      <c r="D170" s="49">
        <v>11</v>
      </c>
      <c r="E170" s="49" t="s">
        <v>4</v>
      </c>
      <c r="F170" s="49">
        <v>81101512</v>
      </c>
      <c r="G170" s="49" t="s">
        <v>760</v>
      </c>
      <c r="H170" s="49" t="s">
        <v>81</v>
      </c>
      <c r="I170" s="49" t="s">
        <v>81</v>
      </c>
      <c r="J170" s="49">
        <v>5</v>
      </c>
      <c r="K170" s="49" t="s">
        <v>726</v>
      </c>
      <c r="L170" s="46" t="s">
        <v>230</v>
      </c>
      <c r="M170" s="46" t="s">
        <v>56</v>
      </c>
      <c r="N170" s="46">
        <v>58000000</v>
      </c>
      <c r="O170" s="46">
        <v>58000000</v>
      </c>
      <c r="P170" s="46" t="s">
        <v>57</v>
      </c>
      <c r="Q170" s="46" t="s">
        <v>57</v>
      </c>
      <c r="R170" s="46">
        <v>1</v>
      </c>
      <c r="S170" s="46" t="s">
        <v>59</v>
      </c>
      <c r="T170" s="46" t="s">
        <v>6</v>
      </c>
      <c r="U170" s="46" t="s">
        <v>6</v>
      </c>
      <c r="V170" s="46" t="s">
        <v>62</v>
      </c>
      <c r="W170" s="46" t="s">
        <v>118</v>
      </c>
      <c r="X170" s="46" t="s">
        <v>750</v>
      </c>
      <c r="Y170" s="46" t="s">
        <v>105</v>
      </c>
      <c r="Z170" s="46" t="s">
        <v>119</v>
      </c>
      <c r="AA170" s="46" t="s">
        <v>120</v>
      </c>
      <c r="AB170" s="46" t="s">
        <v>108</v>
      </c>
      <c r="AC170" s="46" t="s">
        <v>68</v>
      </c>
      <c r="AD170" s="46" t="s">
        <v>747</v>
      </c>
      <c r="AF170" s="46" t="s">
        <v>123</v>
      </c>
      <c r="AG170" s="46" t="s">
        <v>761</v>
      </c>
    </row>
    <row r="171" spans="4:33" ht="33.75" x14ac:dyDescent="0.2">
      <c r="D171" s="49">
        <v>12</v>
      </c>
      <c r="E171" s="49" t="s">
        <v>4</v>
      </c>
      <c r="F171" s="49">
        <v>81101512</v>
      </c>
      <c r="G171" s="49" t="s">
        <v>762</v>
      </c>
      <c r="H171" s="49" t="s">
        <v>202</v>
      </c>
      <c r="I171" s="49" t="s">
        <v>202</v>
      </c>
      <c r="J171" s="49">
        <v>4</v>
      </c>
      <c r="K171" s="49" t="s">
        <v>726</v>
      </c>
      <c r="L171" s="46" t="s">
        <v>230</v>
      </c>
      <c r="M171" s="46" t="s">
        <v>56</v>
      </c>
      <c r="N171" s="46">
        <v>36890000</v>
      </c>
      <c r="O171" s="46">
        <v>36890000</v>
      </c>
      <c r="P171" s="46" t="s">
        <v>57</v>
      </c>
      <c r="Q171" s="46" t="s">
        <v>57</v>
      </c>
      <c r="R171" s="46">
        <v>1</v>
      </c>
      <c r="S171" s="46" t="s">
        <v>59</v>
      </c>
      <c r="T171" s="46" t="s">
        <v>6</v>
      </c>
      <c r="U171" s="46" t="s">
        <v>6</v>
      </c>
      <c r="V171" s="46" t="s">
        <v>62</v>
      </c>
      <c r="W171" s="46" t="s">
        <v>118</v>
      </c>
      <c r="X171" s="46" t="s">
        <v>750</v>
      </c>
      <c r="Y171" s="46" t="s">
        <v>105</v>
      </c>
      <c r="Z171" s="46" t="s">
        <v>119</v>
      </c>
      <c r="AA171" s="46" t="s">
        <v>120</v>
      </c>
      <c r="AB171" s="46" t="s">
        <v>108</v>
      </c>
      <c r="AC171" s="46" t="s">
        <v>68</v>
      </c>
      <c r="AD171" s="46" t="s">
        <v>128</v>
      </c>
      <c r="AF171" s="46" t="s">
        <v>123</v>
      </c>
      <c r="AG171" s="46" t="s">
        <v>756</v>
      </c>
    </row>
    <row r="172" spans="4:33" ht="56.25" x14ac:dyDescent="0.2">
      <c r="D172" s="49">
        <v>13</v>
      </c>
      <c r="E172" s="49" t="s">
        <v>4</v>
      </c>
      <c r="F172" s="49">
        <v>81101512</v>
      </c>
      <c r="G172" s="49" t="s">
        <v>763</v>
      </c>
      <c r="H172" s="49" t="s">
        <v>92</v>
      </c>
      <c r="I172" s="49" t="s">
        <v>92</v>
      </c>
      <c r="J172" s="49">
        <v>4</v>
      </c>
      <c r="K172" s="49" t="s">
        <v>726</v>
      </c>
      <c r="L172" s="46" t="s">
        <v>230</v>
      </c>
      <c r="M172" s="46" t="s">
        <v>56</v>
      </c>
      <c r="N172" s="46">
        <v>14533333.333333334</v>
      </c>
      <c r="O172" s="46">
        <v>14533333.333333334</v>
      </c>
      <c r="P172" s="46" t="s">
        <v>57</v>
      </c>
      <c r="Q172" s="46" t="s">
        <v>57</v>
      </c>
      <c r="R172" s="46">
        <v>1</v>
      </c>
      <c r="S172" s="46" t="s">
        <v>59</v>
      </c>
      <c r="T172" s="46" t="s">
        <v>6</v>
      </c>
      <c r="U172" s="46" t="s">
        <v>6</v>
      </c>
      <c r="V172" s="46" t="s">
        <v>62</v>
      </c>
      <c r="W172" s="46" t="s">
        <v>118</v>
      </c>
      <c r="X172" s="46" t="s">
        <v>750</v>
      </c>
      <c r="Y172" s="46" t="s">
        <v>105</v>
      </c>
      <c r="Z172" s="46" t="s">
        <v>119</v>
      </c>
      <c r="AA172" s="46" t="s">
        <v>120</v>
      </c>
      <c r="AB172" s="46" t="s">
        <v>108</v>
      </c>
      <c r="AC172" s="46" t="s">
        <v>68</v>
      </c>
      <c r="AD172" s="46" t="s">
        <v>128</v>
      </c>
      <c r="AF172" s="46" t="s">
        <v>123</v>
      </c>
      <c r="AG172" s="46" t="s">
        <v>758</v>
      </c>
    </row>
    <row r="173" spans="4:33" ht="56.25" x14ac:dyDescent="0.2">
      <c r="D173" s="49">
        <v>14</v>
      </c>
      <c r="E173" s="49" t="s">
        <v>4</v>
      </c>
      <c r="F173" s="49">
        <v>81101512</v>
      </c>
      <c r="G173" s="49" t="s">
        <v>764</v>
      </c>
      <c r="H173" s="49" t="s">
        <v>202</v>
      </c>
      <c r="I173" s="49" t="s">
        <v>202</v>
      </c>
      <c r="J173" s="49">
        <v>4</v>
      </c>
      <c r="K173" s="49" t="s">
        <v>726</v>
      </c>
      <c r="L173" s="46" t="s">
        <v>230</v>
      </c>
      <c r="M173" s="46" t="s">
        <v>56</v>
      </c>
      <c r="N173" s="46">
        <v>27766666.666666668</v>
      </c>
      <c r="O173" s="46">
        <v>27766666.666666668</v>
      </c>
      <c r="P173" s="46" t="s">
        <v>57</v>
      </c>
      <c r="Q173" s="46" t="s">
        <v>57</v>
      </c>
      <c r="R173" s="46">
        <v>1</v>
      </c>
      <c r="S173" s="46" t="s">
        <v>59</v>
      </c>
      <c r="T173" s="46" t="s">
        <v>6</v>
      </c>
      <c r="U173" s="46" t="s">
        <v>6</v>
      </c>
      <c r="V173" s="46" t="s">
        <v>62</v>
      </c>
      <c r="W173" s="46" t="s">
        <v>118</v>
      </c>
      <c r="X173" s="46" t="s">
        <v>750</v>
      </c>
      <c r="Y173" s="46" t="s">
        <v>105</v>
      </c>
      <c r="Z173" s="46" t="s">
        <v>119</v>
      </c>
      <c r="AA173" s="46" t="s">
        <v>120</v>
      </c>
      <c r="AB173" s="46" t="s">
        <v>108</v>
      </c>
      <c r="AC173" s="46" t="s">
        <v>68</v>
      </c>
      <c r="AD173" s="46" t="s">
        <v>128</v>
      </c>
      <c r="AF173" s="46" t="s">
        <v>123</v>
      </c>
      <c r="AG173" s="46" t="s">
        <v>739</v>
      </c>
    </row>
    <row r="174" spans="4:33" ht="56.25" x14ac:dyDescent="0.2">
      <c r="D174" s="49">
        <v>15</v>
      </c>
      <c r="E174" s="49" t="s">
        <v>4</v>
      </c>
      <c r="F174" s="49">
        <v>81101512</v>
      </c>
      <c r="G174" s="49" t="s">
        <v>765</v>
      </c>
      <c r="H174" s="49" t="s">
        <v>202</v>
      </c>
      <c r="I174" s="49" t="s">
        <v>202</v>
      </c>
      <c r="J174" s="49">
        <v>4</v>
      </c>
      <c r="K174" s="49" t="s">
        <v>726</v>
      </c>
      <c r="L174" s="46" t="s">
        <v>230</v>
      </c>
      <c r="M174" s="46" t="s">
        <v>56</v>
      </c>
      <c r="N174" s="46">
        <v>13680000</v>
      </c>
      <c r="O174" s="46">
        <v>13680000</v>
      </c>
      <c r="P174" s="46" t="s">
        <v>57</v>
      </c>
      <c r="Q174" s="46" t="s">
        <v>57</v>
      </c>
      <c r="R174" s="46">
        <v>1</v>
      </c>
      <c r="S174" s="46" t="s">
        <v>59</v>
      </c>
      <c r="T174" s="46" t="s">
        <v>6</v>
      </c>
      <c r="U174" s="46" t="s">
        <v>6</v>
      </c>
      <c r="V174" s="46" t="s">
        <v>62</v>
      </c>
      <c r="W174" s="46" t="s">
        <v>118</v>
      </c>
      <c r="X174" s="46" t="s">
        <v>750</v>
      </c>
      <c r="Y174" s="46" t="s">
        <v>105</v>
      </c>
      <c r="Z174" s="46" t="s">
        <v>119</v>
      </c>
      <c r="AA174" s="46" t="s">
        <v>120</v>
      </c>
      <c r="AB174" s="46" t="s">
        <v>108</v>
      </c>
      <c r="AC174" s="46" t="s">
        <v>68</v>
      </c>
      <c r="AD174" s="46" t="s">
        <v>128</v>
      </c>
      <c r="AF174" s="46" t="s">
        <v>123</v>
      </c>
      <c r="AG174" s="46" t="s">
        <v>766</v>
      </c>
    </row>
    <row r="175" spans="4:33" ht="45" x14ac:dyDescent="0.2">
      <c r="D175" s="49">
        <v>16</v>
      </c>
      <c r="E175" s="49" t="s">
        <v>4</v>
      </c>
      <c r="F175" s="49">
        <v>81101512</v>
      </c>
      <c r="G175" s="49" t="s">
        <v>767</v>
      </c>
      <c r="H175" s="49" t="s">
        <v>202</v>
      </c>
      <c r="I175" s="49" t="s">
        <v>202</v>
      </c>
      <c r="J175" s="49">
        <v>110</v>
      </c>
      <c r="K175" s="49" t="s">
        <v>755</v>
      </c>
      <c r="L175" s="46" t="s">
        <v>230</v>
      </c>
      <c r="M175" s="46" t="s">
        <v>56</v>
      </c>
      <c r="N175" s="46">
        <v>62000000</v>
      </c>
      <c r="O175" s="46">
        <v>62000000</v>
      </c>
      <c r="P175" s="46" t="s">
        <v>57</v>
      </c>
      <c r="Q175" s="46" t="s">
        <v>57</v>
      </c>
      <c r="R175" s="46">
        <v>2</v>
      </c>
      <c r="S175" s="46" t="s">
        <v>59</v>
      </c>
      <c r="T175" s="46" t="s">
        <v>6</v>
      </c>
      <c r="U175" s="46" t="s">
        <v>6</v>
      </c>
      <c r="V175" s="46" t="s">
        <v>62</v>
      </c>
      <c r="W175" s="46" t="s">
        <v>118</v>
      </c>
      <c r="X175" s="46" t="s">
        <v>750</v>
      </c>
      <c r="Y175" s="46" t="s">
        <v>105</v>
      </c>
      <c r="Z175" s="46" t="s">
        <v>119</v>
      </c>
      <c r="AA175" s="46" t="s">
        <v>120</v>
      </c>
      <c r="AB175" s="46" t="s">
        <v>108</v>
      </c>
      <c r="AC175" s="46" t="s">
        <v>68</v>
      </c>
      <c r="AD175" s="46" t="s">
        <v>128</v>
      </c>
      <c r="AF175" s="46" t="s">
        <v>123</v>
      </c>
      <c r="AG175" s="46" t="s">
        <v>741</v>
      </c>
    </row>
    <row r="176" spans="4:33" ht="45" x14ac:dyDescent="0.2">
      <c r="D176" s="49">
        <v>17</v>
      </c>
      <c r="E176" s="49" t="s">
        <v>4</v>
      </c>
      <c r="F176" s="49">
        <v>81101512</v>
      </c>
      <c r="G176" s="49" t="s">
        <v>768</v>
      </c>
      <c r="H176" s="49" t="s">
        <v>202</v>
      </c>
      <c r="I176" s="49" t="s">
        <v>202</v>
      </c>
      <c r="J176" s="49">
        <v>110</v>
      </c>
      <c r="K176" s="49" t="s">
        <v>755</v>
      </c>
      <c r="L176" s="46" t="s">
        <v>230</v>
      </c>
      <c r="M176" s="46" t="s">
        <v>56</v>
      </c>
      <c r="N176" s="46">
        <v>30690000</v>
      </c>
      <c r="O176" s="46">
        <v>30690000</v>
      </c>
      <c r="P176" s="46" t="s">
        <v>57</v>
      </c>
      <c r="Q176" s="46" t="s">
        <v>57</v>
      </c>
      <c r="R176" s="46">
        <v>1</v>
      </c>
      <c r="S176" s="46" t="s">
        <v>59</v>
      </c>
      <c r="T176" s="46" t="s">
        <v>6</v>
      </c>
      <c r="U176" s="46" t="s">
        <v>6</v>
      </c>
      <c r="V176" s="46" t="s">
        <v>62</v>
      </c>
      <c r="W176" s="46" t="s">
        <v>118</v>
      </c>
      <c r="X176" s="46" t="s">
        <v>750</v>
      </c>
      <c r="Y176" s="46" t="s">
        <v>105</v>
      </c>
      <c r="Z176" s="46" t="s">
        <v>119</v>
      </c>
      <c r="AA176" s="46" t="s">
        <v>120</v>
      </c>
      <c r="AB176" s="46" t="s">
        <v>108</v>
      </c>
      <c r="AC176" s="46" t="s">
        <v>68</v>
      </c>
      <c r="AD176" s="46" t="s">
        <v>128</v>
      </c>
      <c r="AF176" s="46" t="s">
        <v>123</v>
      </c>
      <c r="AG176" s="46" t="s">
        <v>741</v>
      </c>
    </row>
    <row r="177" spans="4:33" ht="56.25" x14ac:dyDescent="0.2">
      <c r="D177" s="49">
        <v>18</v>
      </c>
      <c r="E177" s="49" t="s">
        <v>4</v>
      </c>
      <c r="F177" s="49">
        <v>81101512</v>
      </c>
      <c r="G177" s="49" t="s">
        <v>769</v>
      </c>
      <c r="H177" s="49" t="s">
        <v>92</v>
      </c>
      <c r="I177" s="49" t="s">
        <v>92</v>
      </c>
      <c r="J177" s="49">
        <v>5</v>
      </c>
      <c r="K177" s="49" t="s">
        <v>726</v>
      </c>
      <c r="L177" s="46" t="s">
        <v>230</v>
      </c>
      <c r="M177" s="46" t="s">
        <v>56</v>
      </c>
      <c r="N177" s="46">
        <v>30599999.999999996</v>
      </c>
      <c r="O177" s="46">
        <v>30599999.999999996</v>
      </c>
      <c r="P177" s="46" t="s">
        <v>57</v>
      </c>
      <c r="Q177" s="46" t="s">
        <v>57</v>
      </c>
      <c r="R177" s="46">
        <v>1</v>
      </c>
      <c r="S177" s="46" t="s">
        <v>59</v>
      </c>
      <c r="T177" s="46" t="s">
        <v>6</v>
      </c>
      <c r="U177" s="46" t="s">
        <v>6</v>
      </c>
      <c r="V177" s="46" t="s">
        <v>62</v>
      </c>
      <c r="W177" s="46" t="s">
        <v>118</v>
      </c>
      <c r="X177" s="46" t="s">
        <v>750</v>
      </c>
      <c r="Y177" s="46" t="s">
        <v>105</v>
      </c>
      <c r="Z177" s="46" t="s">
        <v>119</v>
      </c>
      <c r="AA177" s="46" t="s">
        <v>120</v>
      </c>
      <c r="AB177" s="46" t="s">
        <v>108</v>
      </c>
      <c r="AC177" s="46" t="s">
        <v>68</v>
      </c>
      <c r="AD177" s="46" t="s">
        <v>128</v>
      </c>
      <c r="AF177" s="46" t="s">
        <v>123</v>
      </c>
      <c r="AG177" s="46" t="s">
        <v>739</v>
      </c>
    </row>
    <row r="178" spans="4:33" ht="56.25" x14ac:dyDescent="0.2">
      <c r="D178" s="49">
        <v>19</v>
      </c>
      <c r="E178" s="49" t="s">
        <v>4</v>
      </c>
      <c r="F178" s="49">
        <v>81101512</v>
      </c>
      <c r="G178" s="49" t="s">
        <v>770</v>
      </c>
      <c r="H178" s="49" t="s">
        <v>92</v>
      </c>
      <c r="I178" s="49" t="s">
        <v>92</v>
      </c>
      <c r="J178" s="49">
        <v>5</v>
      </c>
      <c r="K178" s="49" t="s">
        <v>726</v>
      </c>
      <c r="L178" s="46" t="s">
        <v>230</v>
      </c>
      <c r="M178" s="46" t="s">
        <v>56</v>
      </c>
      <c r="N178" s="46">
        <v>47430000</v>
      </c>
      <c r="O178" s="46">
        <v>47430000</v>
      </c>
      <c r="P178" s="46" t="s">
        <v>57</v>
      </c>
      <c r="Q178" s="46" t="s">
        <v>57</v>
      </c>
      <c r="R178" s="46">
        <v>1</v>
      </c>
      <c r="S178" s="46" t="s">
        <v>59</v>
      </c>
      <c r="T178" s="46" t="s">
        <v>6</v>
      </c>
      <c r="U178" s="46" t="s">
        <v>6</v>
      </c>
      <c r="V178" s="46" t="s">
        <v>62</v>
      </c>
      <c r="W178" s="46" t="s">
        <v>118</v>
      </c>
      <c r="X178" s="46" t="s">
        <v>750</v>
      </c>
      <c r="Y178" s="46" t="s">
        <v>105</v>
      </c>
      <c r="Z178" s="46" t="s">
        <v>119</v>
      </c>
      <c r="AA178" s="46" t="s">
        <v>120</v>
      </c>
      <c r="AB178" s="46" t="s">
        <v>108</v>
      </c>
      <c r="AC178" s="46" t="s">
        <v>68</v>
      </c>
      <c r="AD178" s="46" t="s">
        <v>128</v>
      </c>
      <c r="AF178" s="46" t="s">
        <v>123</v>
      </c>
      <c r="AG178" s="46" t="s">
        <v>741</v>
      </c>
    </row>
    <row r="179" spans="4:33" ht="56.25" x14ac:dyDescent="0.2">
      <c r="D179" s="49">
        <v>20</v>
      </c>
      <c r="E179" s="49" t="s">
        <v>4</v>
      </c>
      <c r="F179" s="49">
        <v>81101512</v>
      </c>
      <c r="G179" s="49" t="s">
        <v>771</v>
      </c>
      <c r="H179" s="49" t="s">
        <v>92</v>
      </c>
      <c r="I179" s="49" t="s">
        <v>92</v>
      </c>
      <c r="J179" s="49">
        <v>5</v>
      </c>
      <c r="K179" s="49" t="s">
        <v>726</v>
      </c>
      <c r="L179" s="46" t="s">
        <v>230</v>
      </c>
      <c r="M179" s="46" t="s">
        <v>56</v>
      </c>
      <c r="N179" s="46">
        <v>17966666.666666668</v>
      </c>
      <c r="O179" s="46">
        <v>17966666.666666668</v>
      </c>
      <c r="P179" s="46" t="s">
        <v>57</v>
      </c>
      <c r="Q179" s="46" t="s">
        <v>57</v>
      </c>
      <c r="R179" s="46">
        <v>1</v>
      </c>
      <c r="S179" s="46" t="s">
        <v>59</v>
      </c>
      <c r="T179" s="46" t="s">
        <v>6</v>
      </c>
      <c r="U179" s="46" t="s">
        <v>6</v>
      </c>
      <c r="V179" s="46" t="s">
        <v>62</v>
      </c>
      <c r="W179" s="46" t="s">
        <v>118</v>
      </c>
      <c r="X179" s="46" t="s">
        <v>750</v>
      </c>
      <c r="Y179" s="46" t="s">
        <v>105</v>
      </c>
      <c r="Z179" s="46" t="s">
        <v>119</v>
      </c>
      <c r="AA179" s="46" t="s">
        <v>120</v>
      </c>
      <c r="AB179" s="46" t="s">
        <v>108</v>
      </c>
      <c r="AC179" s="46" t="s">
        <v>68</v>
      </c>
      <c r="AD179" s="46" t="s">
        <v>128</v>
      </c>
      <c r="AF179" s="46" t="s">
        <v>123</v>
      </c>
      <c r="AG179" s="46" t="s">
        <v>772</v>
      </c>
    </row>
    <row r="180" spans="4:33" ht="45" x14ac:dyDescent="0.2">
      <c r="D180" s="49">
        <v>21</v>
      </c>
      <c r="E180" s="49" t="s">
        <v>4</v>
      </c>
      <c r="F180" s="49">
        <v>81101512</v>
      </c>
      <c r="G180" s="49" t="s">
        <v>773</v>
      </c>
      <c r="H180" s="49" t="s">
        <v>92</v>
      </c>
      <c r="I180" s="49" t="s">
        <v>92</v>
      </c>
      <c r="J180" s="49">
        <v>5</v>
      </c>
      <c r="K180" s="49" t="s">
        <v>726</v>
      </c>
      <c r="L180" s="46" t="s">
        <v>230</v>
      </c>
      <c r="M180" s="46" t="s">
        <v>56</v>
      </c>
      <c r="N180" s="46">
        <v>36771000</v>
      </c>
      <c r="O180" s="46">
        <v>36771000</v>
      </c>
      <c r="P180" s="46" t="s">
        <v>57</v>
      </c>
      <c r="Q180" s="46" t="s">
        <v>57</v>
      </c>
      <c r="R180" s="46">
        <v>1</v>
      </c>
      <c r="S180" s="46" t="s">
        <v>59</v>
      </c>
      <c r="T180" s="46" t="s">
        <v>6</v>
      </c>
      <c r="U180" s="46" t="s">
        <v>6</v>
      </c>
      <c r="V180" s="46" t="s">
        <v>62</v>
      </c>
      <c r="W180" s="46" t="s">
        <v>118</v>
      </c>
      <c r="X180" s="46" t="s">
        <v>750</v>
      </c>
      <c r="Y180" s="46" t="s">
        <v>105</v>
      </c>
      <c r="Z180" s="46" t="s">
        <v>119</v>
      </c>
      <c r="AA180" s="46" t="s">
        <v>120</v>
      </c>
      <c r="AB180" s="46" t="s">
        <v>108</v>
      </c>
      <c r="AC180" s="46" t="s">
        <v>68</v>
      </c>
      <c r="AD180" s="46" t="s">
        <v>128</v>
      </c>
      <c r="AF180" s="46" t="s">
        <v>123</v>
      </c>
      <c r="AG180" s="46" t="s">
        <v>739</v>
      </c>
    </row>
    <row r="181" spans="4:33" ht="45" x14ac:dyDescent="0.2">
      <c r="D181" s="49">
        <v>22</v>
      </c>
      <c r="E181" s="49" t="s">
        <v>4</v>
      </c>
      <c r="F181" s="49">
        <v>81101512</v>
      </c>
      <c r="G181" s="49" t="s">
        <v>774</v>
      </c>
      <c r="H181" s="49" t="s">
        <v>92</v>
      </c>
      <c r="I181" s="49" t="s">
        <v>92</v>
      </c>
      <c r="J181" s="49">
        <v>5</v>
      </c>
      <c r="K181" s="49" t="s">
        <v>726</v>
      </c>
      <c r="L181" s="46" t="s">
        <v>230</v>
      </c>
      <c r="M181" s="46" t="s">
        <v>56</v>
      </c>
      <c r="N181" s="46">
        <v>53200000</v>
      </c>
      <c r="O181" s="46">
        <v>53200000</v>
      </c>
      <c r="P181" s="46" t="s">
        <v>57</v>
      </c>
      <c r="Q181" s="46" t="s">
        <v>57</v>
      </c>
      <c r="R181" s="46">
        <v>1</v>
      </c>
      <c r="S181" s="46" t="s">
        <v>59</v>
      </c>
      <c r="T181" s="46" t="s">
        <v>6</v>
      </c>
      <c r="U181" s="46" t="s">
        <v>6</v>
      </c>
      <c r="V181" s="46" t="s">
        <v>62</v>
      </c>
      <c r="W181" s="46" t="s">
        <v>118</v>
      </c>
      <c r="X181" s="46" t="s">
        <v>750</v>
      </c>
      <c r="Y181" s="46" t="s">
        <v>105</v>
      </c>
      <c r="Z181" s="46" t="s">
        <v>119</v>
      </c>
      <c r="AA181" s="46" t="s">
        <v>120</v>
      </c>
      <c r="AB181" s="46" t="s">
        <v>108</v>
      </c>
      <c r="AC181" s="46" t="s">
        <v>68</v>
      </c>
      <c r="AD181" s="46" t="s">
        <v>128</v>
      </c>
      <c r="AF181" s="46" t="s">
        <v>123</v>
      </c>
      <c r="AG181" s="46" t="s">
        <v>741</v>
      </c>
    </row>
    <row r="182" spans="4:33" ht="56.25" x14ac:dyDescent="0.2">
      <c r="D182" s="49">
        <v>23</v>
      </c>
      <c r="E182" s="49" t="s">
        <v>4</v>
      </c>
      <c r="F182" s="49">
        <v>81101512</v>
      </c>
      <c r="G182" s="49" t="s">
        <v>775</v>
      </c>
      <c r="H182" s="49" t="s">
        <v>202</v>
      </c>
      <c r="I182" s="49" t="s">
        <v>202</v>
      </c>
      <c r="J182" s="49">
        <v>4</v>
      </c>
      <c r="K182" s="49" t="s">
        <v>726</v>
      </c>
      <c r="L182" s="46" t="s">
        <v>230</v>
      </c>
      <c r="M182" s="46" t="s">
        <v>56</v>
      </c>
      <c r="N182" s="46">
        <v>34410000</v>
      </c>
      <c r="O182" s="46">
        <v>34410000</v>
      </c>
      <c r="P182" s="46" t="s">
        <v>57</v>
      </c>
      <c r="Q182" s="46" t="s">
        <v>57</v>
      </c>
      <c r="R182" s="46">
        <v>1</v>
      </c>
      <c r="S182" s="46" t="s">
        <v>59</v>
      </c>
      <c r="T182" s="46" t="s">
        <v>6</v>
      </c>
      <c r="U182" s="46" t="s">
        <v>6</v>
      </c>
      <c r="V182" s="46" t="s">
        <v>62</v>
      </c>
      <c r="W182" s="46" t="s">
        <v>118</v>
      </c>
      <c r="X182" s="46" t="s">
        <v>750</v>
      </c>
      <c r="Y182" s="46" t="s">
        <v>105</v>
      </c>
      <c r="Z182" s="46" t="s">
        <v>119</v>
      </c>
      <c r="AA182" s="46" t="s">
        <v>120</v>
      </c>
      <c r="AB182" s="46" t="s">
        <v>108</v>
      </c>
      <c r="AC182" s="46" t="s">
        <v>68</v>
      </c>
      <c r="AD182" s="46" t="s">
        <v>128</v>
      </c>
      <c r="AF182" s="46" t="s">
        <v>123</v>
      </c>
      <c r="AG182" s="46" t="s">
        <v>739</v>
      </c>
    </row>
    <row r="183" spans="4:33" ht="56.25" x14ac:dyDescent="0.2">
      <c r="D183" s="49">
        <v>24</v>
      </c>
      <c r="E183" s="49" t="s">
        <v>4</v>
      </c>
      <c r="F183" s="49">
        <v>81101512</v>
      </c>
      <c r="G183" s="49" t="s">
        <v>776</v>
      </c>
      <c r="H183" s="49" t="s">
        <v>81</v>
      </c>
      <c r="I183" s="49" t="s">
        <v>81</v>
      </c>
      <c r="J183" s="49">
        <v>5</v>
      </c>
      <c r="K183" s="49" t="s">
        <v>726</v>
      </c>
      <c r="L183" s="46" t="s">
        <v>230</v>
      </c>
      <c r="M183" s="46" t="s">
        <v>56</v>
      </c>
      <c r="N183" s="46">
        <v>45000000</v>
      </c>
      <c r="O183" s="46">
        <v>45000000</v>
      </c>
      <c r="P183" s="46" t="s">
        <v>57</v>
      </c>
      <c r="Q183" s="46" t="s">
        <v>57</v>
      </c>
      <c r="R183" s="46">
        <v>1</v>
      </c>
      <c r="S183" s="46" t="s">
        <v>59</v>
      </c>
      <c r="T183" s="46" t="s">
        <v>6</v>
      </c>
      <c r="U183" s="46" t="s">
        <v>6</v>
      </c>
      <c r="V183" s="46" t="s">
        <v>62</v>
      </c>
      <c r="W183" s="46" t="s">
        <v>118</v>
      </c>
      <c r="X183" s="46" t="s">
        <v>750</v>
      </c>
      <c r="Y183" s="46" t="s">
        <v>105</v>
      </c>
      <c r="Z183" s="46" t="s">
        <v>119</v>
      </c>
      <c r="AA183" s="46" t="s">
        <v>120</v>
      </c>
      <c r="AB183" s="46" t="s">
        <v>108</v>
      </c>
      <c r="AC183" s="46" t="s">
        <v>68</v>
      </c>
      <c r="AD183" s="46" t="s">
        <v>747</v>
      </c>
      <c r="AF183" s="46" t="s">
        <v>123</v>
      </c>
      <c r="AG183" s="46" t="s">
        <v>741</v>
      </c>
    </row>
    <row r="184" spans="4:33" ht="33.75" x14ac:dyDescent="0.2">
      <c r="D184" s="49">
        <v>25</v>
      </c>
      <c r="E184" s="49" t="s">
        <v>4</v>
      </c>
      <c r="F184" s="49">
        <v>81101512</v>
      </c>
      <c r="G184" s="49" t="s">
        <v>777</v>
      </c>
      <c r="H184" s="49" t="s">
        <v>81</v>
      </c>
      <c r="I184" s="49" t="s">
        <v>81</v>
      </c>
      <c r="J184" s="49">
        <v>5</v>
      </c>
      <c r="K184" s="49" t="s">
        <v>726</v>
      </c>
      <c r="L184" s="46" t="s">
        <v>230</v>
      </c>
      <c r="M184" s="46" t="s">
        <v>56</v>
      </c>
      <c r="N184" s="46">
        <v>17500000</v>
      </c>
      <c r="O184" s="46">
        <v>17500000</v>
      </c>
      <c r="P184" s="46" t="s">
        <v>57</v>
      </c>
      <c r="Q184" s="46" t="s">
        <v>57</v>
      </c>
      <c r="R184" s="46">
        <v>1</v>
      </c>
      <c r="S184" s="46" t="s">
        <v>59</v>
      </c>
      <c r="T184" s="46" t="s">
        <v>6</v>
      </c>
      <c r="U184" s="46" t="s">
        <v>6</v>
      </c>
      <c r="V184" s="46" t="s">
        <v>62</v>
      </c>
      <c r="W184" s="46" t="s">
        <v>118</v>
      </c>
      <c r="X184" s="46" t="s">
        <v>750</v>
      </c>
      <c r="Y184" s="46" t="s">
        <v>105</v>
      </c>
      <c r="Z184" s="46" t="s">
        <v>119</v>
      </c>
      <c r="AA184" s="46" t="s">
        <v>120</v>
      </c>
      <c r="AB184" s="46" t="s">
        <v>108</v>
      </c>
      <c r="AC184" s="46" t="s">
        <v>68</v>
      </c>
      <c r="AD184" s="46" t="s">
        <v>747</v>
      </c>
      <c r="AF184" s="46" t="s">
        <v>123</v>
      </c>
      <c r="AG184" s="46" t="s">
        <v>778</v>
      </c>
    </row>
    <row r="185" spans="4:33" ht="33.75" x14ac:dyDescent="0.2">
      <c r="D185" s="49">
        <v>26</v>
      </c>
      <c r="E185" s="49" t="s">
        <v>4</v>
      </c>
      <c r="F185" s="49">
        <v>81101512</v>
      </c>
      <c r="G185" s="49" t="s">
        <v>779</v>
      </c>
      <c r="H185" s="49" t="s">
        <v>81</v>
      </c>
      <c r="I185" s="49" t="s">
        <v>81</v>
      </c>
      <c r="J185" s="49">
        <v>5</v>
      </c>
      <c r="K185" s="49" t="s">
        <v>726</v>
      </c>
      <c r="L185" s="46" t="s">
        <v>230</v>
      </c>
      <c r="M185" s="46" t="s">
        <v>56</v>
      </c>
      <c r="N185" s="46">
        <v>66950000</v>
      </c>
      <c r="O185" s="46">
        <v>66950000</v>
      </c>
      <c r="P185" s="46" t="s">
        <v>57</v>
      </c>
      <c r="Q185" s="46" t="s">
        <v>57</v>
      </c>
      <c r="R185" s="46">
        <v>2</v>
      </c>
      <c r="S185" s="46" t="s">
        <v>59</v>
      </c>
      <c r="T185" s="46" t="s">
        <v>6</v>
      </c>
      <c r="U185" s="46" t="s">
        <v>6</v>
      </c>
      <c r="V185" s="46" t="s">
        <v>62</v>
      </c>
      <c r="W185" s="46" t="s">
        <v>118</v>
      </c>
      <c r="X185" s="46" t="s">
        <v>750</v>
      </c>
      <c r="Y185" s="46" t="s">
        <v>105</v>
      </c>
      <c r="Z185" s="46" t="s">
        <v>119</v>
      </c>
      <c r="AA185" s="46" t="s">
        <v>120</v>
      </c>
      <c r="AB185" s="46" t="s">
        <v>108</v>
      </c>
      <c r="AC185" s="46" t="s">
        <v>68</v>
      </c>
      <c r="AD185" s="46" t="s">
        <v>747</v>
      </c>
      <c r="AF185" s="46" t="s">
        <v>123</v>
      </c>
      <c r="AG185" s="46" t="s">
        <v>780</v>
      </c>
    </row>
    <row r="186" spans="4:33" ht="33.75" x14ac:dyDescent="0.2">
      <c r="D186" s="49">
        <v>27</v>
      </c>
      <c r="E186" s="49" t="s">
        <v>4</v>
      </c>
      <c r="F186" s="49">
        <v>81101512</v>
      </c>
      <c r="G186" s="49" t="s">
        <v>781</v>
      </c>
      <c r="H186" s="49" t="s">
        <v>81</v>
      </c>
      <c r="I186" s="49" t="s">
        <v>81</v>
      </c>
      <c r="J186" s="49">
        <v>5</v>
      </c>
      <c r="K186" s="49" t="s">
        <v>726</v>
      </c>
      <c r="L186" s="46" t="s">
        <v>230</v>
      </c>
      <c r="M186" s="46" t="s">
        <v>56</v>
      </c>
      <c r="N186" s="46">
        <v>66950000</v>
      </c>
      <c r="O186" s="46">
        <v>66950000</v>
      </c>
      <c r="P186" s="46" t="s">
        <v>57</v>
      </c>
      <c r="Q186" s="46" t="s">
        <v>57</v>
      </c>
      <c r="R186" s="46">
        <v>2</v>
      </c>
      <c r="S186" s="46" t="s">
        <v>59</v>
      </c>
      <c r="T186" s="46" t="s">
        <v>6</v>
      </c>
      <c r="U186" s="46" t="s">
        <v>6</v>
      </c>
      <c r="V186" s="46" t="s">
        <v>62</v>
      </c>
      <c r="W186" s="46" t="s">
        <v>118</v>
      </c>
      <c r="X186" s="46" t="s">
        <v>750</v>
      </c>
      <c r="Y186" s="46" t="s">
        <v>105</v>
      </c>
      <c r="Z186" s="46" t="s">
        <v>119</v>
      </c>
      <c r="AA186" s="46" t="s">
        <v>120</v>
      </c>
      <c r="AB186" s="46" t="s">
        <v>108</v>
      </c>
      <c r="AC186" s="46" t="s">
        <v>68</v>
      </c>
      <c r="AD186" s="46" t="s">
        <v>747</v>
      </c>
      <c r="AF186" s="46" t="s">
        <v>123</v>
      </c>
      <c r="AG186" s="46" t="s">
        <v>782</v>
      </c>
    </row>
    <row r="187" spans="4:33" ht="33.75" x14ac:dyDescent="0.2">
      <c r="D187" s="49">
        <v>28</v>
      </c>
      <c r="E187" s="49" t="s">
        <v>4</v>
      </c>
      <c r="F187" s="49">
        <v>81101512</v>
      </c>
      <c r="G187" s="49" t="s">
        <v>783</v>
      </c>
      <c r="H187" s="49" t="s">
        <v>81</v>
      </c>
      <c r="I187" s="49" t="s">
        <v>81</v>
      </c>
      <c r="J187" s="49">
        <v>5</v>
      </c>
      <c r="K187" s="49" t="s">
        <v>726</v>
      </c>
      <c r="L187" s="46" t="s">
        <v>230</v>
      </c>
      <c r="M187" s="46" t="s">
        <v>56</v>
      </c>
      <c r="N187" s="46">
        <v>66950000</v>
      </c>
      <c r="O187" s="46">
        <v>66950000</v>
      </c>
      <c r="P187" s="46" t="s">
        <v>57</v>
      </c>
      <c r="Q187" s="46" t="s">
        <v>57</v>
      </c>
      <c r="R187" s="46">
        <v>2</v>
      </c>
      <c r="S187" s="46" t="s">
        <v>59</v>
      </c>
      <c r="T187" s="46" t="s">
        <v>6</v>
      </c>
      <c r="U187" s="46" t="s">
        <v>6</v>
      </c>
      <c r="V187" s="46" t="s">
        <v>62</v>
      </c>
      <c r="W187" s="46" t="s">
        <v>118</v>
      </c>
      <c r="X187" s="46" t="s">
        <v>750</v>
      </c>
      <c r="Y187" s="46" t="s">
        <v>105</v>
      </c>
      <c r="Z187" s="46" t="s">
        <v>119</v>
      </c>
      <c r="AA187" s="46" t="s">
        <v>120</v>
      </c>
      <c r="AB187" s="46" t="s">
        <v>108</v>
      </c>
      <c r="AC187" s="46" t="s">
        <v>68</v>
      </c>
      <c r="AD187" s="46" t="s">
        <v>747</v>
      </c>
      <c r="AF187" s="46" t="s">
        <v>123</v>
      </c>
      <c r="AG187" s="46" t="s">
        <v>784</v>
      </c>
    </row>
    <row r="188" spans="4:33" ht="33.75" x14ac:dyDescent="0.2">
      <c r="D188" s="49">
        <v>29</v>
      </c>
      <c r="E188" s="49" t="s">
        <v>4</v>
      </c>
      <c r="F188" s="49">
        <v>81101512</v>
      </c>
      <c r="G188" s="49" t="s">
        <v>785</v>
      </c>
      <c r="H188" s="49" t="s">
        <v>81</v>
      </c>
      <c r="I188" s="49" t="s">
        <v>81</v>
      </c>
      <c r="J188" s="49">
        <v>5</v>
      </c>
      <c r="K188" s="49" t="s">
        <v>726</v>
      </c>
      <c r="L188" s="46" t="s">
        <v>230</v>
      </c>
      <c r="M188" s="46" t="s">
        <v>56</v>
      </c>
      <c r="N188" s="46">
        <v>66950000</v>
      </c>
      <c r="O188" s="46">
        <v>66950000</v>
      </c>
      <c r="P188" s="46" t="s">
        <v>57</v>
      </c>
      <c r="Q188" s="46" t="s">
        <v>57</v>
      </c>
      <c r="R188" s="46">
        <v>2</v>
      </c>
      <c r="S188" s="46" t="s">
        <v>59</v>
      </c>
      <c r="T188" s="46" t="s">
        <v>6</v>
      </c>
      <c r="U188" s="46" t="s">
        <v>6</v>
      </c>
      <c r="V188" s="46" t="s">
        <v>62</v>
      </c>
      <c r="W188" s="46" t="s">
        <v>118</v>
      </c>
      <c r="X188" s="46" t="s">
        <v>750</v>
      </c>
      <c r="Y188" s="46" t="s">
        <v>105</v>
      </c>
      <c r="Z188" s="46" t="s">
        <v>119</v>
      </c>
      <c r="AA188" s="46" t="s">
        <v>120</v>
      </c>
      <c r="AB188" s="46" t="s">
        <v>108</v>
      </c>
      <c r="AC188" s="46" t="s">
        <v>68</v>
      </c>
      <c r="AD188" s="46" t="s">
        <v>747</v>
      </c>
      <c r="AF188" s="46" t="s">
        <v>123</v>
      </c>
      <c r="AG188" s="46" t="s">
        <v>786</v>
      </c>
    </row>
    <row r="189" spans="4:33" ht="56.25" x14ac:dyDescent="0.2">
      <c r="D189" s="49">
        <v>30</v>
      </c>
      <c r="E189" s="49" t="s">
        <v>4</v>
      </c>
      <c r="F189" s="49">
        <v>81101512</v>
      </c>
      <c r="G189" s="49" t="s">
        <v>787</v>
      </c>
      <c r="H189" s="49" t="s">
        <v>81</v>
      </c>
      <c r="I189" s="49" t="s">
        <v>81</v>
      </c>
      <c r="J189" s="49">
        <v>5</v>
      </c>
      <c r="K189" s="49" t="s">
        <v>726</v>
      </c>
      <c r="L189" s="46" t="s">
        <v>230</v>
      </c>
      <c r="M189" s="46" t="s">
        <v>56</v>
      </c>
      <c r="N189" s="46">
        <v>19000000</v>
      </c>
      <c r="O189" s="46">
        <v>19000000</v>
      </c>
      <c r="P189" s="46" t="s">
        <v>57</v>
      </c>
      <c r="Q189" s="46" t="s">
        <v>57</v>
      </c>
      <c r="R189" s="46">
        <v>1</v>
      </c>
      <c r="S189" s="46" t="s">
        <v>59</v>
      </c>
      <c r="T189" s="46" t="s">
        <v>6</v>
      </c>
      <c r="U189" s="46" t="s">
        <v>6</v>
      </c>
      <c r="V189" s="46" t="s">
        <v>62</v>
      </c>
      <c r="W189" s="46" t="s">
        <v>118</v>
      </c>
      <c r="X189" s="46" t="s">
        <v>750</v>
      </c>
      <c r="Y189" s="46" t="s">
        <v>105</v>
      </c>
      <c r="Z189" s="46" t="s">
        <v>119</v>
      </c>
      <c r="AA189" s="46" t="s">
        <v>120</v>
      </c>
      <c r="AB189" s="46" t="s">
        <v>108</v>
      </c>
      <c r="AC189" s="46" t="s">
        <v>68</v>
      </c>
      <c r="AD189" s="46" t="s">
        <v>128</v>
      </c>
      <c r="AF189" s="46" t="s">
        <v>123</v>
      </c>
      <c r="AG189" s="46" t="s">
        <v>753</v>
      </c>
    </row>
    <row r="190" spans="4:33" ht="45" x14ac:dyDescent="0.2">
      <c r="D190" s="49">
        <v>31</v>
      </c>
      <c r="E190" s="49" t="s">
        <v>4</v>
      </c>
      <c r="F190" s="49">
        <v>81101512</v>
      </c>
      <c r="G190" s="49" t="s">
        <v>788</v>
      </c>
      <c r="H190" s="49" t="s">
        <v>81</v>
      </c>
      <c r="I190" s="49" t="s">
        <v>81</v>
      </c>
      <c r="J190" s="49">
        <v>5</v>
      </c>
      <c r="K190" s="49" t="s">
        <v>726</v>
      </c>
      <c r="L190" s="46" t="s">
        <v>230</v>
      </c>
      <c r="M190" s="46" t="s">
        <v>56</v>
      </c>
      <c r="N190" s="46">
        <v>35000000</v>
      </c>
      <c r="O190" s="46">
        <v>35000000</v>
      </c>
      <c r="P190" s="46" t="s">
        <v>57</v>
      </c>
      <c r="Q190" s="46" t="s">
        <v>57</v>
      </c>
      <c r="R190" s="46">
        <v>1</v>
      </c>
      <c r="S190" s="46" t="s">
        <v>59</v>
      </c>
      <c r="T190" s="46" t="s">
        <v>6</v>
      </c>
      <c r="U190" s="46" t="s">
        <v>6</v>
      </c>
      <c r="V190" s="46" t="s">
        <v>62</v>
      </c>
      <c r="W190" s="46" t="s">
        <v>118</v>
      </c>
      <c r="X190" s="46" t="s">
        <v>750</v>
      </c>
      <c r="Y190" s="46" t="s">
        <v>105</v>
      </c>
      <c r="Z190" s="46" t="s">
        <v>119</v>
      </c>
      <c r="AA190" s="46" t="s">
        <v>120</v>
      </c>
      <c r="AB190" s="46" t="s">
        <v>108</v>
      </c>
      <c r="AC190" s="46" t="s">
        <v>68</v>
      </c>
      <c r="AD190" s="46" t="s">
        <v>747</v>
      </c>
      <c r="AF190" s="46" t="s">
        <v>123</v>
      </c>
      <c r="AG190" s="46" t="s">
        <v>748</v>
      </c>
    </row>
    <row r="191" spans="4:33" ht="33.75" x14ac:dyDescent="0.2">
      <c r="D191" s="49">
        <v>32</v>
      </c>
      <c r="E191" s="49" t="s">
        <v>4</v>
      </c>
      <c r="F191" s="49">
        <v>81101512</v>
      </c>
      <c r="G191" s="49" t="s">
        <v>789</v>
      </c>
      <c r="H191" s="49" t="s">
        <v>81</v>
      </c>
      <c r="I191" s="49" t="s">
        <v>81</v>
      </c>
      <c r="J191" s="49">
        <v>5</v>
      </c>
      <c r="K191" s="49" t="s">
        <v>726</v>
      </c>
      <c r="L191" s="46" t="s">
        <v>230</v>
      </c>
      <c r="M191" s="46" t="s">
        <v>56</v>
      </c>
      <c r="N191" s="46">
        <v>14170880</v>
      </c>
      <c r="O191" s="46">
        <v>14170880</v>
      </c>
      <c r="P191" s="46" t="s">
        <v>57</v>
      </c>
      <c r="Q191" s="46" t="s">
        <v>57</v>
      </c>
      <c r="R191" s="46">
        <v>1</v>
      </c>
      <c r="S191" s="46" t="s">
        <v>59</v>
      </c>
      <c r="T191" s="46" t="s">
        <v>6</v>
      </c>
      <c r="U191" s="46" t="s">
        <v>6</v>
      </c>
      <c r="V191" s="46" t="s">
        <v>62</v>
      </c>
      <c r="W191" s="46" t="s">
        <v>118</v>
      </c>
      <c r="X191" s="46" t="s">
        <v>750</v>
      </c>
      <c r="Y191" s="46" t="s">
        <v>105</v>
      </c>
      <c r="Z191" s="46" t="s">
        <v>119</v>
      </c>
      <c r="AA191" s="46" t="s">
        <v>120</v>
      </c>
      <c r="AB191" s="46" t="s">
        <v>108</v>
      </c>
      <c r="AC191" s="46" t="s">
        <v>68</v>
      </c>
      <c r="AD191" s="46" t="s">
        <v>128</v>
      </c>
      <c r="AF191" s="46" t="s">
        <v>123</v>
      </c>
      <c r="AG191" s="46" t="s">
        <v>790</v>
      </c>
    </row>
    <row r="192" spans="4:33" ht="45" x14ac:dyDescent="0.2">
      <c r="D192" s="49">
        <v>33</v>
      </c>
      <c r="E192" s="49" t="s">
        <v>4</v>
      </c>
      <c r="F192" s="49">
        <v>81101512</v>
      </c>
      <c r="G192" s="49" t="s">
        <v>791</v>
      </c>
      <c r="H192" s="49" t="s">
        <v>81</v>
      </c>
      <c r="I192" s="49" t="s">
        <v>81</v>
      </c>
      <c r="J192" s="49">
        <v>5</v>
      </c>
      <c r="K192" s="49" t="s">
        <v>726</v>
      </c>
      <c r="L192" s="46" t="s">
        <v>230</v>
      </c>
      <c r="M192" s="46" t="s">
        <v>56</v>
      </c>
      <c r="N192" s="46">
        <v>100000000</v>
      </c>
      <c r="O192" s="46">
        <v>100000000</v>
      </c>
      <c r="P192" s="46" t="s">
        <v>57</v>
      </c>
      <c r="Q192" s="46" t="s">
        <v>57</v>
      </c>
      <c r="R192" s="46">
        <v>2</v>
      </c>
      <c r="S192" s="46" t="s">
        <v>59</v>
      </c>
      <c r="T192" s="46" t="s">
        <v>6</v>
      </c>
      <c r="U192" s="46" t="s">
        <v>6</v>
      </c>
      <c r="V192" s="46" t="s">
        <v>62</v>
      </c>
      <c r="W192" s="46" t="s">
        <v>118</v>
      </c>
      <c r="X192" s="46" t="s">
        <v>750</v>
      </c>
      <c r="Y192" s="46" t="s">
        <v>105</v>
      </c>
      <c r="Z192" s="46" t="s">
        <v>119</v>
      </c>
      <c r="AA192" s="46" t="s">
        <v>120</v>
      </c>
      <c r="AB192" s="46" t="s">
        <v>108</v>
      </c>
      <c r="AC192" s="46" t="s">
        <v>68</v>
      </c>
      <c r="AD192" s="46" t="s">
        <v>747</v>
      </c>
      <c r="AF192" s="46" t="s">
        <v>123</v>
      </c>
      <c r="AG192" s="46" t="s">
        <v>792</v>
      </c>
    </row>
    <row r="193" spans="4:33" ht="22.5" x14ac:dyDescent="0.2">
      <c r="D193" s="49">
        <v>34</v>
      </c>
      <c r="E193" s="49" t="s">
        <v>4</v>
      </c>
      <c r="F193" s="49">
        <v>81101512</v>
      </c>
      <c r="G193" s="49" t="s">
        <v>793</v>
      </c>
      <c r="H193" s="49" t="s">
        <v>81</v>
      </c>
      <c r="I193" s="49" t="s">
        <v>81</v>
      </c>
      <c r="J193" s="49">
        <v>5</v>
      </c>
      <c r="K193" s="49" t="s">
        <v>726</v>
      </c>
      <c r="L193" s="46" t="s">
        <v>230</v>
      </c>
      <c r="M193" s="46" t="s">
        <v>56</v>
      </c>
      <c r="N193" s="46">
        <v>32500000</v>
      </c>
      <c r="O193" s="46">
        <v>32500000</v>
      </c>
      <c r="P193" s="46" t="s">
        <v>57</v>
      </c>
      <c r="Q193" s="46" t="s">
        <v>57</v>
      </c>
      <c r="R193" s="46">
        <v>1</v>
      </c>
      <c r="S193" s="46" t="s">
        <v>59</v>
      </c>
      <c r="T193" s="46" t="s">
        <v>6</v>
      </c>
      <c r="U193" s="46" t="s">
        <v>6</v>
      </c>
      <c r="V193" s="46" t="s">
        <v>62</v>
      </c>
      <c r="W193" s="46" t="s">
        <v>118</v>
      </c>
      <c r="X193" s="46" t="s">
        <v>750</v>
      </c>
      <c r="Y193" s="46" t="s">
        <v>105</v>
      </c>
      <c r="Z193" s="46" t="s">
        <v>119</v>
      </c>
      <c r="AA193" s="46" t="s">
        <v>120</v>
      </c>
      <c r="AB193" s="46" t="s">
        <v>108</v>
      </c>
      <c r="AC193" s="46" t="s">
        <v>68</v>
      </c>
      <c r="AD193" s="46" t="s">
        <v>128</v>
      </c>
      <c r="AF193" s="46" t="s">
        <v>123</v>
      </c>
      <c r="AG193" s="46" t="s">
        <v>794</v>
      </c>
    </row>
    <row r="194" spans="4:33" ht="33.75" x14ac:dyDescent="0.2">
      <c r="D194" s="49">
        <v>35</v>
      </c>
      <c r="E194" s="49" t="s">
        <v>4</v>
      </c>
      <c r="F194" s="49">
        <v>81101512</v>
      </c>
      <c r="G194" s="49" t="s">
        <v>795</v>
      </c>
      <c r="H194" s="49" t="s">
        <v>81</v>
      </c>
      <c r="I194" s="49" t="s">
        <v>81</v>
      </c>
      <c r="J194" s="49">
        <v>5</v>
      </c>
      <c r="K194" s="49" t="s">
        <v>726</v>
      </c>
      <c r="L194" s="46" t="s">
        <v>230</v>
      </c>
      <c r="M194" s="46" t="s">
        <v>56</v>
      </c>
      <c r="N194" s="46">
        <v>40000000</v>
      </c>
      <c r="O194" s="46">
        <v>40000000</v>
      </c>
      <c r="P194" s="46" t="s">
        <v>57</v>
      </c>
      <c r="Q194" s="46" t="s">
        <v>57</v>
      </c>
      <c r="R194" s="46">
        <v>1</v>
      </c>
      <c r="S194" s="46" t="s">
        <v>59</v>
      </c>
      <c r="T194" s="46" t="s">
        <v>6</v>
      </c>
      <c r="U194" s="46" t="s">
        <v>6</v>
      </c>
      <c r="V194" s="46" t="s">
        <v>62</v>
      </c>
      <c r="W194" s="46" t="s">
        <v>118</v>
      </c>
      <c r="X194" s="46" t="s">
        <v>750</v>
      </c>
      <c r="Y194" s="46" t="s">
        <v>105</v>
      </c>
      <c r="Z194" s="46" t="s">
        <v>119</v>
      </c>
      <c r="AA194" s="46" t="s">
        <v>120</v>
      </c>
      <c r="AB194" s="46" t="s">
        <v>108</v>
      </c>
      <c r="AC194" s="46" t="s">
        <v>68</v>
      </c>
      <c r="AD194" s="46" t="s">
        <v>128</v>
      </c>
      <c r="AF194" s="46" t="s">
        <v>123</v>
      </c>
      <c r="AG194" s="46" t="s">
        <v>739</v>
      </c>
    </row>
    <row r="195" spans="4:33" ht="33.75" x14ac:dyDescent="0.2">
      <c r="D195" s="49">
        <v>36</v>
      </c>
      <c r="E195" s="49" t="s">
        <v>4</v>
      </c>
      <c r="F195" s="49">
        <v>81101512</v>
      </c>
      <c r="G195" s="49" t="s">
        <v>796</v>
      </c>
      <c r="H195" s="49" t="s">
        <v>81</v>
      </c>
      <c r="I195" s="49" t="s">
        <v>81</v>
      </c>
      <c r="J195" s="49">
        <v>5</v>
      </c>
      <c r="K195" s="49" t="s">
        <v>726</v>
      </c>
      <c r="L195" s="46" t="s">
        <v>230</v>
      </c>
      <c r="M195" s="46" t="s">
        <v>56</v>
      </c>
      <c r="N195" s="46">
        <v>42064360</v>
      </c>
      <c r="O195" s="46">
        <v>42064360</v>
      </c>
      <c r="P195" s="46" t="s">
        <v>57</v>
      </c>
      <c r="Q195" s="46" t="s">
        <v>57</v>
      </c>
      <c r="R195" s="46">
        <v>4</v>
      </c>
      <c r="S195" s="46" t="s">
        <v>59</v>
      </c>
      <c r="T195" s="46" t="s">
        <v>6</v>
      </c>
      <c r="U195" s="46" t="s">
        <v>6</v>
      </c>
      <c r="V195" s="46" t="s">
        <v>62</v>
      </c>
      <c r="W195" s="46" t="s">
        <v>118</v>
      </c>
      <c r="X195" s="46" t="s">
        <v>750</v>
      </c>
      <c r="Y195" s="46" t="s">
        <v>105</v>
      </c>
      <c r="Z195" s="46" t="s">
        <v>119</v>
      </c>
      <c r="AA195" s="46" t="s">
        <v>120</v>
      </c>
      <c r="AB195" s="46" t="s">
        <v>108</v>
      </c>
      <c r="AC195" s="46" t="s">
        <v>68</v>
      </c>
      <c r="AD195" s="46" t="s">
        <v>128</v>
      </c>
      <c r="AF195" s="46" t="s">
        <v>123</v>
      </c>
      <c r="AG195" s="46" t="s">
        <v>797</v>
      </c>
    </row>
    <row r="196" spans="4:33" ht="56.25" x14ac:dyDescent="0.2">
      <c r="D196" s="49">
        <v>37</v>
      </c>
      <c r="E196" s="49" t="s">
        <v>4</v>
      </c>
      <c r="F196" s="49">
        <v>81101512</v>
      </c>
      <c r="G196" s="49" t="s">
        <v>798</v>
      </c>
      <c r="H196" s="49" t="s">
        <v>81</v>
      </c>
      <c r="I196" s="49" t="s">
        <v>81</v>
      </c>
      <c r="J196" s="49">
        <v>5</v>
      </c>
      <c r="K196" s="49" t="s">
        <v>726</v>
      </c>
      <c r="L196" s="46" t="s">
        <v>230</v>
      </c>
      <c r="M196" s="46" t="s">
        <v>56</v>
      </c>
      <c r="N196" s="46">
        <v>85022280</v>
      </c>
      <c r="O196" s="46">
        <v>85022280</v>
      </c>
      <c r="P196" s="46" t="s">
        <v>57</v>
      </c>
      <c r="Q196" s="46" t="s">
        <v>57</v>
      </c>
      <c r="R196" s="46">
        <v>6</v>
      </c>
      <c r="S196" s="46" t="s">
        <v>59</v>
      </c>
      <c r="T196" s="46" t="s">
        <v>6</v>
      </c>
      <c r="U196" s="46" t="s">
        <v>6</v>
      </c>
      <c r="V196" s="46" t="s">
        <v>62</v>
      </c>
      <c r="W196" s="46" t="s">
        <v>118</v>
      </c>
      <c r="X196" s="46" t="s">
        <v>750</v>
      </c>
      <c r="Y196" s="46" t="s">
        <v>105</v>
      </c>
      <c r="Z196" s="46" t="s">
        <v>119</v>
      </c>
      <c r="AA196" s="46" t="s">
        <v>120</v>
      </c>
      <c r="AB196" s="46" t="s">
        <v>108</v>
      </c>
      <c r="AC196" s="46" t="s">
        <v>68</v>
      </c>
      <c r="AD196" s="46" t="s">
        <v>128</v>
      </c>
      <c r="AF196" s="46" t="s">
        <v>123</v>
      </c>
      <c r="AG196" s="46" t="s">
        <v>797</v>
      </c>
    </row>
    <row r="197" spans="4:33" ht="45" x14ac:dyDescent="0.2">
      <c r="D197" s="49">
        <v>38</v>
      </c>
      <c r="E197" s="49" t="s">
        <v>4</v>
      </c>
      <c r="F197" s="49">
        <v>81101512</v>
      </c>
      <c r="G197" s="49" t="s">
        <v>799</v>
      </c>
      <c r="H197" s="49" t="s">
        <v>81</v>
      </c>
      <c r="I197" s="49" t="s">
        <v>81</v>
      </c>
      <c r="J197" s="49">
        <v>5</v>
      </c>
      <c r="K197" s="49" t="s">
        <v>726</v>
      </c>
      <c r="L197" s="46" t="s">
        <v>230</v>
      </c>
      <c r="M197" s="46" t="s">
        <v>56</v>
      </c>
      <c r="N197" s="46">
        <v>76000000</v>
      </c>
      <c r="O197" s="46">
        <v>76000000</v>
      </c>
      <c r="P197" s="46" t="s">
        <v>57</v>
      </c>
      <c r="Q197" s="46" t="s">
        <v>57</v>
      </c>
      <c r="R197" s="46">
        <v>4</v>
      </c>
      <c r="S197" s="46" t="s">
        <v>59</v>
      </c>
      <c r="T197" s="46" t="s">
        <v>6</v>
      </c>
      <c r="U197" s="46" t="s">
        <v>6</v>
      </c>
      <c r="V197" s="46" t="s">
        <v>62</v>
      </c>
      <c r="W197" s="46" t="s">
        <v>118</v>
      </c>
      <c r="X197" s="46" t="s">
        <v>750</v>
      </c>
      <c r="Y197" s="46" t="s">
        <v>105</v>
      </c>
      <c r="Z197" s="46" t="s">
        <v>119</v>
      </c>
      <c r="AA197" s="46" t="s">
        <v>120</v>
      </c>
      <c r="AB197" s="46" t="s">
        <v>108</v>
      </c>
      <c r="AC197" s="46" t="s">
        <v>68</v>
      </c>
      <c r="AD197" s="46" t="s">
        <v>128</v>
      </c>
      <c r="AF197" s="46" t="s">
        <v>123</v>
      </c>
      <c r="AG197" s="46" t="s">
        <v>800</v>
      </c>
    </row>
    <row r="198" spans="4:33" ht="45" x14ac:dyDescent="0.2">
      <c r="D198" s="49">
        <v>39</v>
      </c>
      <c r="E198" s="49" t="s">
        <v>4</v>
      </c>
      <c r="F198" s="49">
        <v>80161500</v>
      </c>
      <c r="G198" s="49" t="s">
        <v>801</v>
      </c>
      <c r="H198" s="49" t="s">
        <v>81</v>
      </c>
      <c r="I198" s="49" t="s">
        <v>81</v>
      </c>
      <c r="J198" s="49">
        <v>5</v>
      </c>
      <c r="K198" s="49" t="s">
        <v>726</v>
      </c>
      <c r="L198" s="46" t="s">
        <v>230</v>
      </c>
      <c r="M198" s="46" t="s">
        <v>56</v>
      </c>
      <c r="N198" s="46">
        <v>46500000</v>
      </c>
      <c r="O198" s="46">
        <v>46500000</v>
      </c>
      <c r="P198" s="46" t="s">
        <v>57</v>
      </c>
      <c r="Q198" s="46" t="s">
        <v>57</v>
      </c>
      <c r="R198" s="46">
        <v>1</v>
      </c>
      <c r="S198" s="46" t="s">
        <v>59</v>
      </c>
      <c r="T198" s="46" t="s">
        <v>6</v>
      </c>
      <c r="U198" s="46" t="s">
        <v>6</v>
      </c>
      <c r="V198" s="46" t="s">
        <v>62</v>
      </c>
      <c r="W198" s="46" t="s">
        <v>118</v>
      </c>
      <c r="X198" s="46" t="s">
        <v>750</v>
      </c>
      <c r="Y198" s="46" t="s">
        <v>105</v>
      </c>
      <c r="Z198" s="46" t="s">
        <v>119</v>
      </c>
      <c r="AA198" s="46" t="s">
        <v>120</v>
      </c>
      <c r="AB198" s="46" t="s">
        <v>108</v>
      </c>
      <c r="AC198" s="46" t="s">
        <v>68</v>
      </c>
      <c r="AD198" s="46" t="s">
        <v>128</v>
      </c>
      <c r="AF198" s="46" t="s">
        <v>123</v>
      </c>
      <c r="AG198" s="46" t="s">
        <v>802</v>
      </c>
    </row>
    <row r="199" spans="4:33" ht="33.75" x14ac:dyDescent="0.2">
      <c r="D199" s="49">
        <v>40</v>
      </c>
      <c r="E199" s="49" t="s">
        <v>4</v>
      </c>
      <c r="F199" s="49">
        <v>80161500</v>
      </c>
      <c r="G199" s="49" t="s">
        <v>803</v>
      </c>
      <c r="H199" s="49" t="s">
        <v>81</v>
      </c>
      <c r="I199" s="49" t="s">
        <v>81</v>
      </c>
      <c r="J199" s="49">
        <v>5</v>
      </c>
      <c r="K199" s="49" t="s">
        <v>726</v>
      </c>
      <c r="L199" s="46" t="s">
        <v>230</v>
      </c>
      <c r="M199" s="46" t="s">
        <v>56</v>
      </c>
      <c r="N199" s="46">
        <v>46500000</v>
      </c>
      <c r="O199" s="46">
        <v>46500000</v>
      </c>
      <c r="P199" s="46" t="s">
        <v>57</v>
      </c>
      <c r="Q199" s="46" t="s">
        <v>57</v>
      </c>
      <c r="R199" s="46">
        <v>1</v>
      </c>
      <c r="S199" s="46" t="s">
        <v>59</v>
      </c>
      <c r="T199" s="46" t="s">
        <v>6</v>
      </c>
      <c r="U199" s="46" t="s">
        <v>6</v>
      </c>
      <c r="V199" s="46" t="s">
        <v>62</v>
      </c>
      <c r="W199" s="46" t="s">
        <v>118</v>
      </c>
      <c r="X199" s="46" t="s">
        <v>750</v>
      </c>
      <c r="Y199" s="46" t="s">
        <v>105</v>
      </c>
      <c r="Z199" s="46" t="s">
        <v>119</v>
      </c>
      <c r="AA199" s="46" t="s">
        <v>120</v>
      </c>
      <c r="AB199" s="46" t="s">
        <v>108</v>
      </c>
      <c r="AC199" s="46" t="s">
        <v>68</v>
      </c>
      <c r="AD199" s="46" t="s">
        <v>128</v>
      </c>
      <c r="AF199" s="46" t="s">
        <v>123</v>
      </c>
      <c r="AG199" s="46" t="s">
        <v>804</v>
      </c>
    </row>
    <row r="200" spans="4:33" ht="56.25" x14ac:dyDescent="0.2">
      <c r="D200" s="49">
        <v>41</v>
      </c>
      <c r="E200" s="49" t="s">
        <v>4</v>
      </c>
      <c r="F200" s="49">
        <v>81101512</v>
      </c>
      <c r="G200" s="49" t="s">
        <v>805</v>
      </c>
      <c r="H200" s="49" t="s">
        <v>81</v>
      </c>
      <c r="I200" s="49" t="s">
        <v>81</v>
      </c>
      <c r="J200" s="49">
        <v>5</v>
      </c>
      <c r="K200" s="49" t="s">
        <v>726</v>
      </c>
      <c r="L200" s="46" t="s">
        <v>230</v>
      </c>
      <c r="M200" s="46" t="s">
        <v>806</v>
      </c>
      <c r="N200" s="46">
        <v>35500000</v>
      </c>
      <c r="O200" s="46">
        <v>35500000</v>
      </c>
      <c r="P200" s="46" t="s">
        <v>57</v>
      </c>
      <c r="Q200" s="46" t="s">
        <v>57</v>
      </c>
      <c r="R200" s="46">
        <v>1</v>
      </c>
      <c r="S200" s="46" t="s">
        <v>59</v>
      </c>
      <c r="T200" s="46" t="s">
        <v>6</v>
      </c>
      <c r="U200" s="46" t="s">
        <v>6</v>
      </c>
      <c r="V200" s="46" t="s">
        <v>62</v>
      </c>
      <c r="W200" s="46" t="s">
        <v>118</v>
      </c>
      <c r="X200" s="46" t="s">
        <v>727</v>
      </c>
      <c r="Y200" s="46" t="s">
        <v>807</v>
      </c>
      <c r="Z200" s="46" t="s">
        <v>808</v>
      </c>
      <c r="AA200" s="46" t="s">
        <v>730</v>
      </c>
      <c r="AB200" s="46" t="s">
        <v>809</v>
      </c>
      <c r="AC200" s="46" t="s">
        <v>806</v>
      </c>
      <c r="AD200" s="46" t="s">
        <v>128</v>
      </c>
      <c r="AF200" s="46" t="s">
        <v>123</v>
      </c>
      <c r="AG200" s="46" t="s">
        <v>758</v>
      </c>
    </row>
    <row r="201" spans="4:33" ht="67.5" x14ac:dyDescent="0.2">
      <c r="D201" s="49">
        <v>42</v>
      </c>
      <c r="E201" s="49" t="s">
        <v>4</v>
      </c>
      <c r="F201" s="49">
        <v>81101512</v>
      </c>
      <c r="G201" s="49" t="s">
        <v>810</v>
      </c>
      <c r="H201" s="49" t="s">
        <v>81</v>
      </c>
      <c r="I201" s="49" t="s">
        <v>81</v>
      </c>
      <c r="J201" s="49">
        <v>5</v>
      </c>
      <c r="K201" s="49" t="s">
        <v>726</v>
      </c>
      <c r="L201" s="46" t="s">
        <v>230</v>
      </c>
      <c r="M201" s="46" t="s">
        <v>806</v>
      </c>
      <c r="N201" s="46">
        <v>22500000</v>
      </c>
      <c r="O201" s="46">
        <v>22500000</v>
      </c>
      <c r="P201" s="46" t="s">
        <v>57</v>
      </c>
      <c r="Q201" s="46" t="s">
        <v>57</v>
      </c>
      <c r="R201" s="46">
        <v>1</v>
      </c>
      <c r="S201" s="46" t="s">
        <v>59</v>
      </c>
      <c r="T201" s="46" t="s">
        <v>6</v>
      </c>
      <c r="U201" s="46" t="s">
        <v>6</v>
      </c>
      <c r="V201" s="46" t="s">
        <v>62</v>
      </c>
      <c r="W201" s="46" t="s">
        <v>118</v>
      </c>
      <c r="X201" s="46" t="s">
        <v>727</v>
      </c>
      <c r="Y201" s="46" t="s">
        <v>807</v>
      </c>
      <c r="Z201" s="46" t="s">
        <v>808</v>
      </c>
      <c r="AA201" s="46" t="s">
        <v>730</v>
      </c>
      <c r="AB201" s="46" t="s">
        <v>809</v>
      </c>
      <c r="AC201" s="46" t="s">
        <v>806</v>
      </c>
      <c r="AD201" s="46" t="s">
        <v>128</v>
      </c>
      <c r="AF201" s="46" t="s">
        <v>123</v>
      </c>
      <c r="AG201" s="46" t="s">
        <v>758</v>
      </c>
    </row>
  </sheetData>
  <mergeCells count="28">
    <mergeCell ref="R158:R159"/>
    <mergeCell ref="L158:L159"/>
    <mergeCell ref="C158:C159"/>
    <mergeCell ref="B158:B159"/>
    <mergeCell ref="K158:K159"/>
    <mergeCell ref="H158:H159"/>
    <mergeCell ref="I158:I159"/>
    <mergeCell ref="N158:N159"/>
    <mergeCell ref="P158:P159"/>
    <mergeCell ref="Q158:Q159"/>
    <mergeCell ref="J158:J159"/>
    <mergeCell ref="B120:B121"/>
    <mergeCell ref="D158:D159"/>
    <mergeCell ref="E158:E159"/>
    <mergeCell ref="F158:F159"/>
    <mergeCell ref="G158:G159"/>
    <mergeCell ref="C120:C121"/>
    <mergeCell ref="N120:N121"/>
    <mergeCell ref="R120:R121"/>
    <mergeCell ref="F120:F121"/>
    <mergeCell ref="E120:E121"/>
    <mergeCell ref="D120:D121"/>
    <mergeCell ref="G120:G121"/>
    <mergeCell ref="H120:H121"/>
    <mergeCell ref="I120:I121"/>
    <mergeCell ref="J120:J121"/>
    <mergeCell ref="K120:K121"/>
    <mergeCell ref="L120:L1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pane ySplit="1" topLeftCell="A2" activePane="bottomLeft" state="frozen"/>
      <selection pane="bottomLeft" activeCell="A3" sqref="A3"/>
    </sheetView>
  </sheetViews>
  <sheetFormatPr baseColWidth="10" defaultColWidth="11.42578125" defaultRowHeight="15" x14ac:dyDescent="0.25"/>
  <cols>
    <col min="1" max="1" width="21.7109375" customWidth="1"/>
  </cols>
  <sheetData>
    <row r="1" spans="1:1" x14ac:dyDescent="0.25">
      <c r="A1" s="42" t="s">
        <v>811</v>
      </c>
    </row>
    <row r="2" spans="1:1" ht="30" x14ac:dyDescent="0.25">
      <c r="A2" s="43" t="s">
        <v>78</v>
      </c>
    </row>
    <row r="3" spans="1:1" ht="45" x14ac:dyDescent="0.25">
      <c r="A3" s="43" t="s">
        <v>68</v>
      </c>
    </row>
    <row r="4" spans="1:1" ht="60" x14ac:dyDescent="0.25">
      <c r="A4" s="43" t="s">
        <v>812</v>
      </c>
    </row>
    <row r="5" spans="1:1" ht="30" x14ac:dyDescent="0.25">
      <c r="A5" s="43" t="s">
        <v>813</v>
      </c>
    </row>
    <row r="6" spans="1:1" ht="30" x14ac:dyDescent="0.25">
      <c r="A6" s="43" t="s">
        <v>276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opLeftCell="A46" zoomScale="40" zoomScaleNormal="40" workbookViewId="0">
      <selection activeCell="F46" sqref="F46"/>
    </sheetView>
  </sheetViews>
  <sheetFormatPr baseColWidth="10" defaultColWidth="0" defaultRowHeight="13.9" customHeight="1" zeroHeight="1" x14ac:dyDescent="0.2"/>
  <cols>
    <col min="1" max="1" width="11.5703125" style="1" customWidth="1"/>
    <col min="2" max="2" width="31.28515625" style="3" customWidth="1"/>
    <col min="3" max="3" width="8.85546875" style="1" customWidth="1"/>
    <col min="4" max="4" width="45.7109375" style="3" customWidth="1"/>
    <col min="5" max="5" width="11.42578125" style="3" customWidth="1"/>
    <col min="6" max="6" width="58.42578125" style="1" customWidth="1"/>
    <col min="7" max="7" width="63.5703125" style="3" hidden="1" customWidth="1"/>
    <col min="8" max="8" width="11.5703125" style="1" hidden="1" customWidth="1"/>
    <col min="9" max="16384" width="11.5703125" style="1" hidden="1"/>
  </cols>
  <sheetData>
    <row r="1" spans="1:7" ht="50.45" customHeight="1" x14ac:dyDescent="0.2">
      <c r="B1" s="2" t="s">
        <v>814</v>
      </c>
    </row>
    <row r="2" spans="1:7" ht="11.45" customHeight="1" x14ac:dyDescent="0.2"/>
    <row r="3" spans="1:7" ht="28.5" x14ac:dyDescent="0.2">
      <c r="A3" s="4" t="s">
        <v>815</v>
      </c>
      <c r="B3" s="5" t="s">
        <v>816</v>
      </c>
      <c r="C3" s="5" t="s">
        <v>817</v>
      </c>
      <c r="D3" s="5" t="s">
        <v>818</v>
      </c>
      <c r="E3" s="5" t="s">
        <v>819</v>
      </c>
      <c r="F3" s="6" t="s">
        <v>820</v>
      </c>
      <c r="G3" s="7" t="s">
        <v>821</v>
      </c>
    </row>
    <row r="4" spans="1:7" ht="42.75" x14ac:dyDescent="0.2">
      <c r="A4" s="8" t="s">
        <v>822</v>
      </c>
      <c r="B4" s="9" t="s">
        <v>823</v>
      </c>
      <c r="C4" s="10" t="s">
        <v>824</v>
      </c>
      <c r="D4" s="9" t="s">
        <v>825</v>
      </c>
      <c r="E4" s="10" t="s">
        <v>826</v>
      </c>
      <c r="F4" s="11" t="s">
        <v>827</v>
      </c>
      <c r="G4" s="3" t="str">
        <f t="shared" ref="G4:G54" si="0">+E4&amp;" "&amp;F4</f>
        <v>O1E1P1 Modelo Integrado de Talento Humano</v>
      </c>
    </row>
    <row r="5" spans="1:7" ht="42.75" x14ac:dyDescent="0.2">
      <c r="A5" s="8" t="s">
        <v>822</v>
      </c>
      <c r="B5" s="9" t="s">
        <v>823</v>
      </c>
      <c r="C5" s="10" t="s">
        <v>824</v>
      </c>
      <c r="D5" s="9" t="s">
        <v>825</v>
      </c>
      <c r="E5" s="10" t="s">
        <v>828</v>
      </c>
      <c r="F5" s="11" t="s">
        <v>829</v>
      </c>
      <c r="G5" s="3" t="str">
        <f t="shared" si="0"/>
        <v>O1E1P2 Plan de acompañamiento a gestores catastrales para el fortalecimiento de competencias</v>
      </c>
    </row>
    <row r="6" spans="1:7" ht="42.75" x14ac:dyDescent="0.2">
      <c r="A6" s="8" t="s">
        <v>822</v>
      </c>
      <c r="B6" s="9" t="s">
        <v>823</v>
      </c>
      <c r="C6" s="10" t="s">
        <v>824</v>
      </c>
      <c r="D6" s="9" t="s">
        <v>825</v>
      </c>
      <c r="E6" s="10" t="s">
        <v>830</v>
      </c>
      <c r="F6" s="12" t="s">
        <v>831</v>
      </c>
      <c r="G6" s="3" t="str">
        <f t="shared" si="0"/>
        <v>O1E1P3 Empoderamiento a las comunidades étnicas y campesinas respecto a la gestión catastral</v>
      </c>
    </row>
    <row r="7" spans="1:7" ht="42.75" x14ac:dyDescent="0.2">
      <c r="A7" s="8" t="s">
        <v>822</v>
      </c>
      <c r="B7" s="9" t="s">
        <v>823</v>
      </c>
      <c r="C7" s="10" t="s">
        <v>824</v>
      </c>
      <c r="D7" s="9" t="s">
        <v>825</v>
      </c>
      <c r="E7" s="10" t="s">
        <v>830</v>
      </c>
      <c r="F7" s="13" t="s">
        <v>832</v>
      </c>
      <c r="G7" s="3" t="str">
        <f t="shared" si="0"/>
        <v xml:space="preserve">O1E1P3 Empoderamiento a las comunidades étnicas y campesinas respecto a la gestión catastral
</v>
      </c>
    </row>
    <row r="8" spans="1:7" ht="42.75" x14ac:dyDescent="0.2">
      <c r="A8" s="8" t="s">
        <v>822</v>
      </c>
      <c r="B8" s="9" t="s">
        <v>823</v>
      </c>
      <c r="C8" s="10" t="s">
        <v>824</v>
      </c>
      <c r="D8" s="9" t="s">
        <v>825</v>
      </c>
      <c r="E8" s="10" t="s">
        <v>833</v>
      </c>
      <c r="F8" s="11" t="s">
        <v>834</v>
      </c>
      <c r="G8" s="3" t="str">
        <f t="shared" si="0"/>
        <v>O1E1P4 Plan Estratégico sobre uso y apropiación de herramientas tecnológicas formulado y arpobado</v>
      </c>
    </row>
    <row r="9" spans="1:7" ht="42.75" x14ac:dyDescent="0.2">
      <c r="A9" s="8" t="s">
        <v>822</v>
      </c>
      <c r="B9" s="9" t="s">
        <v>823</v>
      </c>
      <c r="C9" s="10" t="s">
        <v>824</v>
      </c>
      <c r="D9" s="9" t="s">
        <v>825</v>
      </c>
      <c r="E9" s="10" t="s">
        <v>833</v>
      </c>
      <c r="F9" s="11" t="s">
        <v>835</v>
      </c>
      <c r="G9" s="3" t="str">
        <f t="shared" si="0"/>
        <v xml:space="preserve">O1E1P4 Plan Estratégico sobre uso y apropiación de herramientas tecnológicas implementado </v>
      </c>
    </row>
    <row r="10" spans="1:7" ht="99.75" x14ac:dyDescent="0.2">
      <c r="A10" s="8" t="s">
        <v>836</v>
      </c>
      <c r="B10" s="9" t="s">
        <v>837</v>
      </c>
      <c r="C10" s="10" t="s">
        <v>838</v>
      </c>
      <c r="D10" s="9" t="s">
        <v>839</v>
      </c>
      <c r="E10" s="10" t="s">
        <v>840</v>
      </c>
      <c r="F10" s="11" t="s">
        <v>841</v>
      </c>
      <c r="G10" s="3" t="str">
        <f t="shared" si="0"/>
        <v>O2E1P1 Propuesta técnica para el mejoramiento del modelo de operación del Sistema de Administración de Tierras-SAT para que el IGAC como máxima autoridad catastral participe positivamente con otras entidades que por sus competencias y roles se articulan en una cadena de valor pública en la gestión de tierras y el territorio</v>
      </c>
    </row>
    <row r="11" spans="1:7" ht="28.5" x14ac:dyDescent="0.2">
      <c r="A11" s="8" t="s">
        <v>836</v>
      </c>
      <c r="B11" s="9" t="s">
        <v>837</v>
      </c>
      <c r="C11" s="10" t="s">
        <v>838</v>
      </c>
      <c r="D11" s="9" t="s">
        <v>839</v>
      </c>
      <c r="E11" s="10" t="s">
        <v>842</v>
      </c>
      <c r="F11" s="14" t="s">
        <v>843</v>
      </c>
      <c r="G11" s="3" t="str">
        <f t="shared" si="0"/>
        <v>O2E1P2 Modelo de negocio y mapa de procesos orientado al Sistema de Administración de Tierras - SAT</v>
      </c>
    </row>
    <row r="12" spans="1:7" ht="28.5" x14ac:dyDescent="0.2">
      <c r="A12" s="8" t="s">
        <v>836</v>
      </c>
      <c r="B12" s="9" t="s">
        <v>837</v>
      </c>
      <c r="C12" s="10" t="s">
        <v>844</v>
      </c>
      <c r="D12" s="9" t="s">
        <v>845</v>
      </c>
      <c r="E12" s="10" t="s">
        <v>846</v>
      </c>
      <c r="F12" s="11" t="s">
        <v>847</v>
      </c>
      <c r="G12" s="3" t="str">
        <f t="shared" si="0"/>
        <v>O2E2P1 Rediseño y modernización institucional</v>
      </c>
    </row>
    <row r="13" spans="1:7" ht="28.5" x14ac:dyDescent="0.2">
      <c r="A13" s="8" t="s">
        <v>836</v>
      </c>
      <c r="B13" s="9" t="s">
        <v>837</v>
      </c>
      <c r="C13" s="10" t="s">
        <v>838</v>
      </c>
      <c r="D13" s="9" t="s">
        <v>839</v>
      </c>
      <c r="E13" s="10" t="s">
        <v>848</v>
      </c>
      <c r="F13" s="11" t="s">
        <v>849</v>
      </c>
      <c r="G13" s="3" t="str">
        <f t="shared" si="0"/>
        <v>O2E1P3 Políticas del MIPG implementadas</v>
      </c>
    </row>
    <row r="14" spans="1:7" ht="28.5" x14ac:dyDescent="0.2">
      <c r="A14" s="8" t="s">
        <v>836</v>
      </c>
      <c r="B14" s="9" t="s">
        <v>837</v>
      </c>
      <c r="C14" s="10" t="s">
        <v>838</v>
      </c>
      <c r="D14" s="9" t="s">
        <v>839</v>
      </c>
      <c r="E14" s="10" t="s">
        <v>850</v>
      </c>
      <c r="F14" s="15" t="s">
        <v>851</v>
      </c>
      <c r="G14" s="3" t="str">
        <f t="shared" si="0"/>
        <v>O2E1P4 Sistema de calidad implementado</v>
      </c>
    </row>
    <row r="15" spans="1:7" ht="28.5" x14ac:dyDescent="0.2">
      <c r="A15" s="8" t="s">
        <v>836</v>
      </c>
      <c r="B15" s="9" t="s">
        <v>837</v>
      </c>
      <c r="C15" s="10" t="s">
        <v>838</v>
      </c>
      <c r="D15" s="9" t="s">
        <v>839</v>
      </c>
      <c r="E15" s="10" t="s">
        <v>852</v>
      </c>
      <c r="F15" s="11" t="s">
        <v>853</v>
      </c>
      <c r="G15" s="3" t="str">
        <f t="shared" si="0"/>
        <v>O2E1P5 Costos asociados a la oferta de productos y servicios de la entidad</v>
      </c>
    </row>
    <row r="16" spans="1:7" ht="42.75" x14ac:dyDescent="0.2">
      <c r="A16" s="8" t="s">
        <v>854</v>
      </c>
      <c r="B16" s="9" t="s">
        <v>171</v>
      </c>
      <c r="C16" s="10" t="s">
        <v>855</v>
      </c>
      <c r="D16" s="9" t="s">
        <v>856</v>
      </c>
      <c r="E16" s="10" t="s">
        <v>857</v>
      </c>
      <c r="F16" s="11" t="s">
        <v>858</v>
      </c>
      <c r="G16" s="3" t="str">
        <f t="shared" si="0"/>
        <v>O3E1P1 Modelo de aseguramiento y control de la calidad de la cadena de valor pública de la gestión de la tierra y el territorio diseñado/estandarizado/implementado</v>
      </c>
    </row>
    <row r="17" spans="1:7" ht="42.75" x14ac:dyDescent="0.2">
      <c r="A17" s="8" t="s">
        <v>854</v>
      </c>
      <c r="B17" s="9" t="s">
        <v>171</v>
      </c>
      <c r="C17" s="10" t="s">
        <v>855</v>
      </c>
      <c r="D17" s="9" t="s">
        <v>856</v>
      </c>
      <c r="E17" s="10" t="s">
        <v>859</v>
      </c>
      <c r="F17" s="11" t="s">
        <v>860</v>
      </c>
      <c r="G17" s="3" t="str">
        <f t="shared" si="0"/>
        <v>O3E1P2 Área del país con cubrimiento de cartografía básica actualizada</v>
      </c>
    </row>
    <row r="18" spans="1:7" ht="42.75" x14ac:dyDescent="0.2">
      <c r="A18" s="8" t="s">
        <v>854</v>
      </c>
      <c r="B18" s="9" t="s">
        <v>171</v>
      </c>
      <c r="C18" s="10" t="s">
        <v>855</v>
      </c>
      <c r="D18" s="9" t="s">
        <v>856</v>
      </c>
      <c r="E18" s="10" t="s">
        <v>861</v>
      </c>
      <c r="F18" s="11" t="s">
        <v>862</v>
      </c>
      <c r="G18" s="3" t="str">
        <f t="shared" si="0"/>
        <v xml:space="preserve">O3E1P3 Área de país con ampliación de cobertura de la red geodésica nacional </v>
      </c>
    </row>
    <row r="19" spans="1:7" ht="42.75" x14ac:dyDescent="0.2">
      <c r="A19" s="8" t="s">
        <v>854</v>
      </c>
      <c r="B19" s="9" t="s">
        <v>171</v>
      </c>
      <c r="C19" s="10" t="s">
        <v>855</v>
      </c>
      <c r="D19" s="9" t="s">
        <v>856</v>
      </c>
      <c r="E19" s="10" t="s">
        <v>863</v>
      </c>
      <c r="F19" s="11" t="s">
        <v>864</v>
      </c>
      <c r="G19" s="3" t="str">
        <f t="shared" si="0"/>
        <v xml:space="preserve">O3E1P4 Red geodésica activa nacional en funcionamiento </v>
      </c>
    </row>
    <row r="20" spans="1:7" ht="57" x14ac:dyDescent="0.2">
      <c r="A20" s="8" t="s">
        <v>854</v>
      </c>
      <c r="B20" s="9" t="s">
        <v>171</v>
      </c>
      <c r="C20" s="10" t="s">
        <v>855</v>
      </c>
      <c r="D20" s="9" t="s">
        <v>856</v>
      </c>
      <c r="E20" s="10" t="s">
        <v>865</v>
      </c>
      <c r="F20" s="11" t="s">
        <v>866</v>
      </c>
      <c r="G20" s="3" t="str">
        <f t="shared" si="0"/>
        <v xml:space="preserve">O3E1P5 Documento de lineamientos para la Gobernanza del Dato Geográfico 
</v>
      </c>
    </row>
    <row r="21" spans="1:7" ht="42.75" x14ac:dyDescent="0.2">
      <c r="A21" s="8" t="s">
        <v>854</v>
      </c>
      <c r="B21" s="9" t="s">
        <v>171</v>
      </c>
      <c r="C21" s="10" t="s">
        <v>855</v>
      </c>
      <c r="D21" s="9" t="s">
        <v>856</v>
      </c>
      <c r="E21" s="10" t="s">
        <v>867</v>
      </c>
      <c r="F21" s="11" t="s">
        <v>868</v>
      </c>
      <c r="G21" s="3" t="str">
        <f t="shared" si="0"/>
        <v>O3E1P6 Área geográfica del país con identificación del uso y cobertura de la tierra</v>
      </c>
    </row>
    <row r="22" spans="1:7" ht="42.75" x14ac:dyDescent="0.2">
      <c r="A22" s="8" t="s">
        <v>854</v>
      </c>
      <c r="B22" s="9" t="s">
        <v>171</v>
      </c>
      <c r="C22" s="10" t="s">
        <v>855</v>
      </c>
      <c r="D22" s="9" t="s">
        <v>856</v>
      </c>
      <c r="E22" s="10" t="s">
        <v>869</v>
      </c>
      <c r="F22" s="11" t="s">
        <v>870</v>
      </c>
      <c r="G22" s="3" t="str">
        <f t="shared" si="0"/>
        <v>O3E1P7 Área geográfica del país con la clasificación de las Áreas Homogéneas de Tierras-AHT</v>
      </c>
    </row>
    <row r="23" spans="1:7" ht="42.75" x14ac:dyDescent="0.2">
      <c r="A23" s="8" t="s">
        <v>854</v>
      </c>
      <c r="B23" s="9" t="s">
        <v>171</v>
      </c>
      <c r="C23" s="10" t="s">
        <v>855</v>
      </c>
      <c r="D23" s="9" t="s">
        <v>856</v>
      </c>
      <c r="E23" s="10" t="s">
        <v>871</v>
      </c>
      <c r="F23" s="11" t="s">
        <v>448</v>
      </c>
      <c r="G23" s="3" t="str">
        <f t="shared" si="0"/>
        <v>O3E1P8 Área geográfica del país con caracterización de levantamiento de suelos</v>
      </c>
    </row>
    <row r="24" spans="1:7" ht="42.75" x14ac:dyDescent="0.2">
      <c r="A24" s="8" t="s">
        <v>854</v>
      </c>
      <c r="B24" s="9" t="s">
        <v>171</v>
      </c>
      <c r="C24" s="10" t="s">
        <v>855</v>
      </c>
      <c r="D24" s="9" t="s">
        <v>856</v>
      </c>
      <c r="E24" s="10" t="s">
        <v>872</v>
      </c>
      <c r="F24" s="11" t="s">
        <v>873</v>
      </c>
      <c r="G24" s="3" t="str">
        <f t="shared" si="0"/>
        <v>O3E1P9 Laboratorio Nacional de Suelos dotado en el marco del proceso de modernización</v>
      </c>
    </row>
    <row r="25" spans="1:7" ht="42.75" x14ac:dyDescent="0.2">
      <c r="A25" s="8" t="s">
        <v>854</v>
      </c>
      <c r="B25" s="9" t="s">
        <v>171</v>
      </c>
      <c r="C25" s="10" t="s">
        <v>855</v>
      </c>
      <c r="D25" s="9" t="s">
        <v>856</v>
      </c>
      <c r="E25" s="10" t="s">
        <v>874</v>
      </c>
      <c r="F25" s="11" t="s">
        <v>510</v>
      </c>
      <c r="G25" s="3" t="str">
        <f t="shared" si="0"/>
        <v>O3E1P10 Análisis de pruebas químicas, físicas, mineralógicas y biológicas de suelos</v>
      </c>
    </row>
    <row r="26" spans="1:7" ht="42.75" x14ac:dyDescent="0.2">
      <c r="A26" s="8" t="s">
        <v>854</v>
      </c>
      <c r="B26" s="9" t="s">
        <v>171</v>
      </c>
      <c r="C26" s="10" t="s">
        <v>875</v>
      </c>
      <c r="D26" s="9" t="s">
        <v>172</v>
      </c>
      <c r="E26" s="10" t="s">
        <v>876</v>
      </c>
      <c r="F26" s="16" t="s">
        <v>877</v>
      </c>
      <c r="G26" s="3" t="str">
        <f t="shared" si="0"/>
        <v>O3E2P1 Respuesta efectiva al ciudadano sobre los trámites radicados de conservación</v>
      </c>
    </row>
    <row r="27" spans="1:7" ht="42.75" x14ac:dyDescent="0.2">
      <c r="A27" s="8" t="s">
        <v>854</v>
      </c>
      <c r="B27" s="9" t="s">
        <v>171</v>
      </c>
      <c r="C27" s="10" t="s">
        <v>875</v>
      </c>
      <c r="D27" s="9" t="s">
        <v>172</v>
      </c>
      <c r="E27" s="10" t="s">
        <v>878</v>
      </c>
      <c r="F27" s="11" t="s">
        <v>879</v>
      </c>
      <c r="G27" s="3" t="str">
        <f t="shared" si="0"/>
        <v>O3E2P2 Área geográfica del país con catastro actualizado</v>
      </c>
    </row>
    <row r="28" spans="1:7" ht="57" x14ac:dyDescent="0.2">
      <c r="A28" s="8" t="s">
        <v>854</v>
      </c>
      <c r="B28" s="9" t="s">
        <v>171</v>
      </c>
      <c r="C28" s="10" t="s">
        <v>875</v>
      </c>
      <c r="D28" s="9" t="s">
        <v>172</v>
      </c>
      <c r="E28" s="10" t="s">
        <v>880</v>
      </c>
      <c r="F28" s="17" t="s">
        <v>881</v>
      </c>
      <c r="G28" s="3" t="str">
        <f t="shared" si="0"/>
        <v xml:space="preserve">O3E2P3 Actualización del Modelo LADM - COL con variables mínimas  para la captura de datos catastrales definidas 
</v>
      </c>
    </row>
    <row r="29" spans="1:7" ht="42.75" x14ac:dyDescent="0.2">
      <c r="A29" s="8" t="s">
        <v>854</v>
      </c>
      <c r="B29" s="9" t="s">
        <v>171</v>
      </c>
      <c r="C29" s="10" t="s">
        <v>882</v>
      </c>
      <c r="D29" s="9" t="s">
        <v>883</v>
      </c>
      <c r="E29" s="10" t="s">
        <v>884</v>
      </c>
      <c r="F29" s="11" t="s">
        <v>885</v>
      </c>
      <c r="G29" s="3" t="str">
        <f t="shared" si="0"/>
        <v xml:space="preserve">O3E3P1 Adopción de modelos valuativos con fines ambientales 
</v>
      </c>
    </row>
    <row r="30" spans="1:7" ht="42.75" x14ac:dyDescent="0.2">
      <c r="A30" s="8" t="s">
        <v>854</v>
      </c>
      <c r="B30" s="9" t="s">
        <v>171</v>
      </c>
      <c r="C30" s="10" t="s">
        <v>882</v>
      </c>
      <c r="D30" s="9" t="s">
        <v>883</v>
      </c>
      <c r="E30" s="10" t="s">
        <v>886</v>
      </c>
      <c r="F30" s="11" t="s">
        <v>887</v>
      </c>
      <c r="G30" s="3" t="str">
        <f t="shared" si="0"/>
        <v xml:space="preserve">O3E3P2 Documento técnico de caracterización geográfica para el OT
</v>
      </c>
    </row>
    <row r="31" spans="1:7" ht="57" x14ac:dyDescent="0.2">
      <c r="A31" s="8" t="s">
        <v>854</v>
      </c>
      <c r="B31" s="9" t="s">
        <v>171</v>
      </c>
      <c r="C31" s="10" t="s">
        <v>882</v>
      </c>
      <c r="D31" s="9" t="s">
        <v>883</v>
      </c>
      <c r="E31" s="10" t="s">
        <v>886</v>
      </c>
      <c r="F31" s="11" t="s">
        <v>888</v>
      </c>
      <c r="G31" s="3" t="str">
        <f t="shared" si="0"/>
        <v xml:space="preserve">O3E3P2 Documento técnico de caracterización geográfica para el OT
</v>
      </c>
    </row>
    <row r="32" spans="1:7" ht="42.75" x14ac:dyDescent="0.2">
      <c r="A32" s="8" t="s">
        <v>854</v>
      </c>
      <c r="B32" s="9" t="s">
        <v>171</v>
      </c>
      <c r="C32" s="10" t="s">
        <v>882</v>
      </c>
      <c r="D32" s="9" t="s">
        <v>883</v>
      </c>
      <c r="E32" s="10" t="s">
        <v>889</v>
      </c>
      <c r="F32" s="11" t="s">
        <v>622</v>
      </c>
      <c r="G32" s="3" t="str">
        <f t="shared" si="0"/>
        <v>O3E3P3 Documentos de diagnostico de líneas limítrofes de entidades territorial</v>
      </c>
    </row>
    <row r="33" spans="1:7" ht="42.75" x14ac:dyDescent="0.2">
      <c r="A33" s="8" t="s">
        <v>854</v>
      </c>
      <c r="B33" s="9" t="s">
        <v>171</v>
      </c>
      <c r="C33" s="10" t="s">
        <v>882</v>
      </c>
      <c r="D33" s="9" t="s">
        <v>883</v>
      </c>
      <c r="E33" s="10" t="s">
        <v>890</v>
      </c>
      <c r="F33" s="11" t="s">
        <v>891</v>
      </c>
      <c r="G33" s="3" t="str">
        <f t="shared" si="0"/>
        <v>O3E3P4 Marco de Gobernanza de Datos</v>
      </c>
    </row>
    <row r="34" spans="1:7" ht="71.25" x14ac:dyDescent="0.2">
      <c r="A34" s="8" t="s">
        <v>892</v>
      </c>
      <c r="B34" s="9" t="s">
        <v>893</v>
      </c>
      <c r="C34" s="10" t="s">
        <v>894</v>
      </c>
      <c r="D34" s="9" t="s">
        <v>895</v>
      </c>
      <c r="E34" s="10" t="s">
        <v>896</v>
      </c>
      <c r="F34" s="18" t="s">
        <v>897</v>
      </c>
      <c r="G34" s="3" t="str">
        <f t="shared" si="0"/>
        <v>O4E1P1 Modelos, lineamientos e instrumentos para la generación de alianzas multisectoriales definidos según las necesidades de los territorios y el Gobierno Nacional  diseñado/estandarizado/implementado</v>
      </c>
    </row>
    <row r="35" spans="1:7" ht="42.75" x14ac:dyDescent="0.2">
      <c r="A35" s="8" t="s">
        <v>892</v>
      </c>
      <c r="B35" s="9" t="s">
        <v>893</v>
      </c>
      <c r="C35" s="10" t="s">
        <v>898</v>
      </c>
      <c r="D35" s="9" t="s">
        <v>899</v>
      </c>
      <c r="E35" s="10" t="s">
        <v>900</v>
      </c>
      <c r="F35" s="11" t="s">
        <v>901</v>
      </c>
      <c r="G35" s="3" t="str">
        <f t="shared" si="0"/>
        <v>O4E2P1 Actualización, estandarización, simplificación y consolidación del modelo de regulación en todos los temas que son competencia del instituto</v>
      </c>
    </row>
    <row r="36" spans="1:7" ht="71.25" x14ac:dyDescent="0.2">
      <c r="A36" s="8" t="s">
        <v>892</v>
      </c>
      <c r="B36" s="9" t="s">
        <v>893</v>
      </c>
      <c r="C36" s="10" t="s">
        <v>902</v>
      </c>
      <c r="D36" s="9" t="s">
        <v>903</v>
      </c>
      <c r="E36" s="10" t="s">
        <v>904</v>
      </c>
      <c r="F36" s="19" t="s">
        <v>905</v>
      </c>
      <c r="G36" s="3" t="str">
        <f t="shared" si="0"/>
        <v xml:space="preserve">O4E3P1 Asistencia técnica para el uso de la información que genera la entidad (agrológica, geográfica, geodésica y catastral) en los procesos de formulación e implementación de políticas publicas de administración y gestión del territorio. </v>
      </c>
    </row>
    <row r="37" spans="1:7" ht="42.75" x14ac:dyDescent="0.2">
      <c r="A37" s="8" t="s">
        <v>906</v>
      </c>
      <c r="B37" s="9" t="s">
        <v>907</v>
      </c>
      <c r="C37" s="10" t="s">
        <v>908</v>
      </c>
      <c r="D37" s="9" t="s">
        <v>909</v>
      </c>
      <c r="E37" s="10" t="s">
        <v>910</v>
      </c>
      <c r="F37" s="11" t="s">
        <v>911</v>
      </c>
      <c r="G37" s="3" t="str">
        <f t="shared" si="0"/>
        <v>O5E1P1 Proyectos de innovación, investigación y prospectiva aplicados, dirigidos al mejoramiento de los procesos y la gestión misional de la entidad</v>
      </c>
    </row>
    <row r="38" spans="1:7" ht="42.75" x14ac:dyDescent="0.2">
      <c r="A38" s="8" t="s">
        <v>906</v>
      </c>
      <c r="B38" s="9" t="s">
        <v>907</v>
      </c>
      <c r="C38" s="10" t="s">
        <v>908</v>
      </c>
      <c r="D38" s="9" t="s">
        <v>909</v>
      </c>
      <c r="E38" s="10" t="s">
        <v>912</v>
      </c>
      <c r="F38" s="11" t="s">
        <v>913</v>
      </c>
      <c r="G38" s="3" t="str">
        <f t="shared" si="0"/>
        <v>O5E1P2 Observatorios para la investigación, análisis y registro de información geográfica, geodésica, agrológica y catastral operando</v>
      </c>
    </row>
    <row r="39" spans="1:7" ht="28.5" x14ac:dyDescent="0.2">
      <c r="A39" s="8" t="s">
        <v>906</v>
      </c>
      <c r="B39" s="9" t="s">
        <v>907</v>
      </c>
      <c r="C39" s="10" t="s">
        <v>908</v>
      </c>
      <c r="D39" s="9" t="s">
        <v>909</v>
      </c>
      <c r="E39" s="10" t="s">
        <v>914</v>
      </c>
      <c r="F39" s="11" t="s">
        <v>915</v>
      </c>
      <c r="G39" s="3" t="str">
        <f t="shared" si="0"/>
        <v>O5E1P3 Lineamientos para conformación del observatorio de ordenamiento territorial</v>
      </c>
    </row>
    <row r="40" spans="1:7" ht="28.5" x14ac:dyDescent="0.2">
      <c r="A40" s="8" t="s">
        <v>906</v>
      </c>
      <c r="B40" s="9" t="s">
        <v>907</v>
      </c>
      <c r="C40" s="10" t="s">
        <v>908</v>
      </c>
      <c r="D40" s="9" t="s">
        <v>909</v>
      </c>
      <c r="E40" s="10" t="s">
        <v>916</v>
      </c>
      <c r="F40" s="11" t="s">
        <v>917</v>
      </c>
      <c r="G40" s="3" t="str">
        <f t="shared" si="0"/>
        <v>O5E1P4 Planes de Ordenamiento Territorial incorporados a la plataforma Colombia OT</v>
      </c>
    </row>
    <row r="41" spans="1:7" ht="99.75" x14ac:dyDescent="0.2">
      <c r="A41" s="8" t="s">
        <v>906</v>
      </c>
      <c r="B41" s="9" t="s">
        <v>907</v>
      </c>
      <c r="C41" s="10" t="s">
        <v>908</v>
      </c>
      <c r="D41" s="9" t="s">
        <v>909</v>
      </c>
      <c r="E41" s="10" t="s">
        <v>918</v>
      </c>
      <c r="F41" s="11" t="s">
        <v>919</v>
      </c>
      <c r="G41" s="3" t="str">
        <f t="shared" si="0"/>
        <v>O5E1P5 Diseño de un sistema/modelo de analítica de datos y prospectiva que permita la exploración de alternativas y su aplicación en temas estratégicos para el instituto, como la valoración ecosistémica y patrimonial aplicables/relacionadas, entre otras, con áreas del territorio nacional con valor ambiental y de comunidades étnicas.}</v>
      </c>
    </row>
    <row r="42" spans="1:7" ht="42.75" x14ac:dyDescent="0.2">
      <c r="A42" s="8" t="s">
        <v>920</v>
      </c>
      <c r="B42" s="9" t="s">
        <v>921</v>
      </c>
      <c r="C42" s="10" t="s">
        <v>922</v>
      </c>
      <c r="D42" s="9" t="s">
        <v>923</v>
      </c>
      <c r="E42" s="10" t="s">
        <v>924</v>
      </c>
      <c r="F42" s="11" t="s">
        <v>198</v>
      </c>
      <c r="G42" s="3" t="str">
        <f t="shared" si="0"/>
        <v>O6E1P1 Sistema de Información que favorezca el uso e integración de datos dispuestos</v>
      </c>
    </row>
    <row r="43" spans="1:7" ht="42.75" x14ac:dyDescent="0.2">
      <c r="A43" s="8" t="s">
        <v>920</v>
      </c>
      <c r="B43" s="9" t="s">
        <v>921</v>
      </c>
      <c r="C43" s="10" t="s">
        <v>922</v>
      </c>
      <c r="D43" s="9" t="s">
        <v>923</v>
      </c>
      <c r="E43" s="10" t="s">
        <v>925</v>
      </c>
      <c r="F43" s="11" t="s">
        <v>926</v>
      </c>
      <c r="G43" s="3" t="str">
        <f t="shared" si="0"/>
        <v xml:space="preserve">O6E1P2 Procesos tecnológicos  y sistemas de información integrados y mejorados que permitan la transformación digital de instituto </v>
      </c>
    </row>
    <row r="44" spans="1:7" ht="42.75" x14ac:dyDescent="0.2">
      <c r="A44" s="8" t="s">
        <v>920</v>
      </c>
      <c r="B44" s="9" t="s">
        <v>921</v>
      </c>
      <c r="C44" s="10" t="s">
        <v>927</v>
      </c>
      <c r="D44" s="9" t="s">
        <v>928</v>
      </c>
      <c r="E44" s="10" t="s">
        <v>929</v>
      </c>
      <c r="F44" s="11" t="s">
        <v>930</v>
      </c>
      <c r="G44" s="3" t="str">
        <f t="shared" si="0"/>
        <v>O6E2P1 Modelo de Interoperabilidad Implementado</v>
      </c>
    </row>
    <row r="45" spans="1:7" ht="57" x14ac:dyDescent="0.2">
      <c r="A45" s="8" t="s">
        <v>920</v>
      </c>
      <c r="B45" s="9" t="s">
        <v>921</v>
      </c>
      <c r="C45" s="10" t="s">
        <v>927</v>
      </c>
      <c r="D45" s="9" t="s">
        <v>928</v>
      </c>
      <c r="E45" s="10" t="s">
        <v>931</v>
      </c>
      <c r="F45" s="11" t="s">
        <v>932</v>
      </c>
      <c r="G45" s="3" t="str">
        <f t="shared" si="0"/>
        <v>O6E2P2 Evaluación periódica de satisfacción de los usuarios y las instituciones responsables de la gestión de información frente a la integración alcanzada para el catastro predial</v>
      </c>
    </row>
    <row r="46" spans="1:7" ht="42.75" x14ac:dyDescent="0.2">
      <c r="A46" s="8" t="s">
        <v>933</v>
      </c>
      <c r="B46" s="9" t="s">
        <v>934</v>
      </c>
      <c r="C46" s="10" t="s">
        <v>935</v>
      </c>
      <c r="D46" s="9" t="s">
        <v>936</v>
      </c>
      <c r="E46" s="9" t="s">
        <v>937</v>
      </c>
      <c r="F46" s="15" t="s">
        <v>242</v>
      </c>
      <c r="G46" s="3" t="str">
        <f t="shared" si="0"/>
        <v>O7E1P1 Implementación del plan de mercadeo para la promoción de los productos y servicios de la entidad</v>
      </c>
    </row>
    <row r="47" spans="1:7" ht="28.5" x14ac:dyDescent="0.2">
      <c r="A47" s="8" t="s">
        <v>933</v>
      </c>
      <c r="B47" s="9" t="s">
        <v>934</v>
      </c>
      <c r="C47" s="10" t="s">
        <v>938</v>
      </c>
      <c r="D47" s="9" t="s">
        <v>939</v>
      </c>
      <c r="E47" s="9" t="s">
        <v>940</v>
      </c>
      <c r="F47" s="16" t="s">
        <v>941</v>
      </c>
      <c r="G47" s="3" t="str">
        <f t="shared" si="0"/>
        <v>O7E2P1 Fortalecimiento de las alianzas estratégicas de cooperación internacional de la entidad</v>
      </c>
    </row>
    <row r="48" spans="1:7" ht="28.5" x14ac:dyDescent="0.2">
      <c r="A48" s="8" t="s">
        <v>933</v>
      </c>
      <c r="B48" s="9" t="s">
        <v>934</v>
      </c>
      <c r="C48" s="10" t="s">
        <v>942</v>
      </c>
      <c r="D48" s="9" t="s">
        <v>943</v>
      </c>
      <c r="E48" s="9" t="s">
        <v>944</v>
      </c>
      <c r="F48" s="11" t="s">
        <v>945</v>
      </c>
      <c r="G48" s="3" t="str">
        <f t="shared" si="0"/>
        <v>O7E3P1 Fortalecimiento de la oferta de servicios de la entidad</v>
      </c>
    </row>
    <row r="49" spans="1:7" ht="28.5" x14ac:dyDescent="0.2">
      <c r="A49" s="8" t="s">
        <v>933</v>
      </c>
      <c r="B49" s="9" t="s">
        <v>934</v>
      </c>
      <c r="C49" s="10" t="s">
        <v>946</v>
      </c>
      <c r="D49" s="9" t="s">
        <v>947</v>
      </c>
      <c r="E49" s="9" t="s">
        <v>948</v>
      </c>
      <c r="F49" s="16" t="s">
        <v>949</v>
      </c>
      <c r="G49" s="3" t="str">
        <f t="shared" si="0"/>
        <v>O7E4P1 Garantizar la rendición de cuentas permanente para la ciudadanía</v>
      </c>
    </row>
    <row r="50" spans="1:7" ht="28.5" x14ac:dyDescent="0.2">
      <c r="A50" s="8" t="s">
        <v>933</v>
      </c>
      <c r="B50" s="9" t="s">
        <v>934</v>
      </c>
      <c r="C50" s="10" t="s">
        <v>946</v>
      </c>
      <c r="D50" s="9" t="s">
        <v>947</v>
      </c>
      <c r="E50" s="9" t="s">
        <v>950</v>
      </c>
      <c r="F50" s="11" t="s">
        <v>951</v>
      </c>
      <c r="G50" s="3" t="str">
        <f t="shared" si="0"/>
        <v>O7E4P2 Evaluación de las expectativas de la ciudadanía en materia de servicio y calidad en la atención</v>
      </c>
    </row>
    <row r="51" spans="1:7" ht="28.5" x14ac:dyDescent="0.2">
      <c r="A51" s="8" t="s">
        <v>933</v>
      </c>
      <c r="B51" s="9" t="s">
        <v>934</v>
      </c>
      <c r="C51" s="10" t="s">
        <v>946</v>
      </c>
      <c r="D51" s="9" t="s">
        <v>947</v>
      </c>
      <c r="E51" s="9" t="s">
        <v>952</v>
      </c>
      <c r="F51" s="11" t="s">
        <v>953</v>
      </c>
      <c r="G51" s="3" t="str">
        <f t="shared" si="0"/>
        <v>O7E4P3 Oportunidad en la respuesta de PQRSDF a nivel nacional</v>
      </c>
    </row>
    <row r="52" spans="1:7" ht="28.5" x14ac:dyDescent="0.2">
      <c r="A52" s="8" t="s">
        <v>933</v>
      </c>
      <c r="B52" s="9" t="s">
        <v>934</v>
      </c>
      <c r="C52" s="10" t="s">
        <v>946</v>
      </c>
      <c r="D52" s="9" t="s">
        <v>947</v>
      </c>
      <c r="E52" s="9" t="s">
        <v>954</v>
      </c>
      <c r="F52" s="16" t="s">
        <v>955</v>
      </c>
      <c r="G52" s="3" t="str">
        <f t="shared" si="0"/>
        <v>O7E4P4 Mejoramiento en la prestación del servicio a la ciudadanía</v>
      </c>
    </row>
    <row r="53" spans="1:7" ht="28.5" x14ac:dyDescent="0.2">
      <c r="A53" s="8" t="s">
        <v>933</v>
      </c>
      <c r="B53" s="9" t="s">
        <v>934</v>
      </c>
      <c r="C53" s="10" t="s">
        <v>946</v>
      </c>
      <c r="D53" s="9" t="s">
        <v>947</v>
      </c>
      <c r="E53" s="9" t="s">
        <v>956</v>
      </c>
      <c r="F53" s="15" t="s">
        <v>957</v>
      </c>
      <c r="G53" s="3" t="str">
        <f t="shared" si="0"/>
        <v>O7E4P5 Implementación del plan de comunicaciones de la entidad</v>
      </c>
    </row>
    <row r="54" spans="1:7" ht="42.75" x14ac:dyDescent="0.2">
      <c r="A54" s="20" t="s">
        <v>933</v>
      </c>
      <c r="B54" s="21" t="s">
        <v>934</v>
      </c>
      <c r="C54" s="22" t="s">
        <v>938</v>
      </c>
      <c r="D54" s="21" t="s">
        <v>939</v>
      </c>
      <c r="E54" s="21" t="s">
        <v>958</v>
      </c>
      <c r="F54" s="23" t="s">
        <v>959</v>
      </c>
      <c r="G54" s="3" t="str">
        <f t="shared" si="0"/>
        <v>O7E2P2 Plan de mejoramiento para el posicionamiento del IGAC como institución técnico científica implementado con base en el diagnóstico</v>
      </c>
    </row>
    <row r="55" spans="1:7" ht="14.25" x14ac:dyDescent="0.2"/>
    <row r="56" spans="1:7" ht="14.25" hidden="1" x14ac:dyDescent="0.2"/>
    <row r="57" spans="1:7" ht="14.25" hidden="1" x14ac:dyDescent="0.2"/>
    <row r="58" spans="1:7" ht="14.25" hidden="1" x14ac:dyDescent="0.2"/>
    <row r="59" spans="1:7" ht="14.25" hidden="1" x14ac:dyDescent="0.2"/>
    <row r="60" spans="1:7" ht="14.25" hidden="1" x14ac:dyDescent="0.2"/>
    <row r="61" spans="1:7" ht="14.25" hidden="1" x14ac:dyDescent="0.2"/>
    <row r="62" spans="1:7" ht="14.25" hidden="1" x14ac:dyDescent="0.2"/>
    <row r="63" spans="1:7" ht="14.25" hidden="1" x14ac:dyDescent="0.2"/>
    <row r="64" spans="1:7" ht="14.25" hidden="1" x14ac:dyDescent="0.2"/>
    <row r="65" ht="14.25" hidden="1" x14ac:dyDescent="0.2"/>
    <row r="66" ht="14.25" hidden="1" x14ac:dyDescent="0.2"/>
    <row r="67" ht="14.25" hidden="1" x14ac:dyDescent="0.2"/>
    <row r="68" ht="14.25" hidden="1" x14ac:dyDescent="0.2"/>
    <row r="69" ht="14.25" hidden="1" x14ac:dyDescent="0.2"/>
    <row r="70" ht="14.25" hidden="1" x14ac:dyDescent="0.2"/>
    <row r="71" ht="14.25" hidden="1" x14ac:dyDescent="0.2"/>
    <row r="72" ht="14.25" hidden="1" x14ac:dyDescent="0.2"/>
    <row r="73" ht="14.25" hidden="1" x14ac:dyDescent="0.2"/>
    <row r="74" ht="14.25" hidden="1" x14ac:dyDescent="0.2"/>
    <row r="75" ht="14.25" hidden="1" x14ac:dyDescent="0.2"/>
    <row r="76" ht="14.25" hidden="1" x14ac:dyDescent="0.2"/>
    <row r="77" ht="14.25" hidden="1" x14ac:dyDescent="0.2"/>
    <row r="78" ht="14.25" hidden="1" x14ac:dyDescent="0.2"/>
    <row r="79" ht="14.25" hidden="1" x14ac:dyDescent="0.2"/>
    <row r="80" ht="14.25" hidden="1" x14ac:dyDescent="0.2"/>
    <row r="81" ht="14.25" hidden="1" x14ac:dyDescent="0.2"/>
    <row r="82" ht="14.25" hidden="1" x14ac:dyDescent="0.2"/>
    <row r="83" ht="14.25" hidden="1" x14ac:dyDescent="0.2"/>
    <row r="84" ht="14.25" hidden="1" x14ac:dyDescent="0.2"/>
    <row r="85" ht="14.25" hidden="1" x14ac:dyDescent="0.2"/>
    <row r="86" ht="14.25" hidden="1" x14ac:dyDescent="0.2"/>
    <row r="87" ht="14.25" hidden="1" x14ac:dyDescent="0.2"/>
    <row r="88" ht="14.25" hidden="1" x14ac:dyDescent="0.2"/>
    <row r="89" ht="14.25" hidden="1" x14ac:dyDescent="0.2"/>
    <row r="90" ht="14.25" hidden="1" x14ac:dyDescent="0.2"/>
    <row r="91" ht="14.25" hidden="1" x14ac:dyDescent="0.2"/>
    <row r="92" ht="14.25" hidden="1" x14ac:dyDescent="0.2"/>
    <row r="93" ht="14.25" hidden="1" x14ac:dyDescent="0.2"/>
    <row r="94" ht="14.25" hidden="1" x14ac:dyDescent="0.2"/>
    <row r="95" ht="14.25" hidden="1" x14ac:dyDescent="0.2"/>
    <row r="96" ht="14.25" hidden="1" x14ac:dyDescent="0.2"/>
    <row r="97" ht="14.25" hidden="1" x14ac:dyDescent="0.2"/>
    <row r="98" ht="14.25" hidden="1" x14ac:dyDescent="0.2"/>
    <row r="99" ht="14.25" hidden="1" x14ac:dyDescent="0.2"/>
    <row r="100" ht="14.25" hidden="1" x14ac:dyDescent="0.2"/>
    <row r="101" ht="14.25" hidden="1" x14ac:dyDescent="0.2"/>
    <row r="102" ht="14.25" hidden="1" x14ac:dyDescent="0.2"/>
    <row r="103" ht="14.25" hidden="1" x14ac:dyDescent="0.2"/>
    <row r="104" ht="14.25" hidden="1" x14ac:dyDescent="0.2"/>
    <row r="105" ht="14.25" hidden="1" x14ac:dyDescent="0.2"/>
    <row r="106" ht="14.25" hidden="1" x14ac:dyDescent="0.2"/>
    <row r="107" ht="14.25" hidden="1" x14ac:dyDescent="0.2"/>
    <row r="108" ht="14.25" hidden="1" x14ac:dyDescent="0.2"/>
    <row r="109" ht="14.25" hidden="1" x14ac:dyDescent="0.2"/>
    <row r="110" ht="14.25" hidden="1" x14ac:dyDescent="0.2"/>
    <row r="111" ht="14.25" hidden="1" x14ac:dyDescent="0.2"/>
    <row r="112" ht="14.25" hidden="1" x14ac:dyDescent="0.2"/>
    <row r="113" ht="14.25" hidden="1" x14ac:dyDescent="0.2"/>
    <row r="114" ht="14.25" hidden="1" x14ac:dyDescent="0.2"/>
    <row r="115" ht="14.25" hidden="1" x14ac:dyDescent="0.2"/>
    <row r="116" ht="14.25" hidden="1" x14ac:dyDescent="0.2"/>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Hoja2</vt:lpstr>
      <vt:lpstr>secop</vt:lpstr>
      <vt:lpstr>BASE SECOP</vt:lpstr>
      <vt:lpstr>FORMATO PAA (2)</vt:lpstr>
      <vt:lpstr>Hoja1</vt:lpstr>
      <vt:lpstr>FO-GCO-PC01-05</vt:lpstr>
      <vt:lpstr>Rubros</vt:lpstr>
      <vt:lpstr>Recursos</vt:lpstr>
      <vt:lpstr>Productos PEI</vt:lpstr>
      <vt:lpstr>Categorías Gasto</vt:lpstr>
      <vt:lpstr>Roles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Camila Andrea Baquero Arevalo</dc:creator>
  <cp:keywords/>
  <dc:description/>
  <cp:lastModifiedBy>Lida Carolina Zuleta Aleman</cp:lastModifiedBy>
  <cp:revision/>
  <dcterms:created xsi:type="dcterms:W3CDTF">2023-06-20T21:59:54Z</dcterms:created>
  <dcterms:modified xsi:type="dcterms:W3CDTF">2023-10-27T15:09:50Z</dcterms:modified>
  <cp:category/>
  <cp:contentStatus/>
</cp:coreProperties>
</file>