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IGAC\LIDA 20200319\IGAC_PLANEACIÓN 2022\PLAN DE COMPRAS\"/>
    </mc:Choice>
  </mc:AlternateContent>
  <bookViews>
    <workbookView xWindow="0" yWindow="0" windowWidth="23040" windowHeight="6888"/>
  </bookViews>
  <sheets>
    <sheet name="FO-GCO-PC01-05 " sheetId="2" r:id="rId1"/>
    <sheet name="Hoja1" sheetId="4" state="hidden" r:id="rId2"/>
  </sheets>
  <definedNames>
    <definedName name="_xlnm._FilterDatabase" localSheetId="0" hidden="1">'FO-GCO-PC01-05 '!$A$1:$AB$98</definedName>
    <definedName name="Producto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2" l="1"/>
  <c r="N65" i="2" s="1"/>
  <c r="M72" i="2"/>
  <c r="N72" i="2" s="1"/>
  <c r="M71" i="2"/>
  <c r="N71" i="2" s="1"/>
  <c r="M70" i="2" l="1"/>
  <c r="N70" i="2" s="1"/>
  <c r="M33" i="2"/>
  <c r="N33" i="2" s="1"/>
  <c r="M25" i="2"/>
  <c r="N25" i="2" s="1"/>
  <c r="M15" i="2"/>
  <c r="N15" i="2" s="1"/>
  <c r="R46" i="2"/>
  <c r="R47" i="2"/>
  <c r="R48" i="2"/>
  <c r="R49" i="2"/>
  <c r="R50" i="2"/>
  <c r="R45" i="2"/>
  <c r="M3" i="2"/>
  <c r="N3" i="2" s="1"/>
  <c r="M4" i="2"/>
  <c r="N4" i="2" s="1"/>
  <c r="M5" i="2"/>
  <c r="N5" i="2" s="1"/>
  <c r="M2" i="2"/>
  <c r="N2" i="2" s="1"/>
</calcChain>
</file>

<file path=xl/sharedStrings.xml><?xml version="1.0" encoding="utf-8"?>
<sst xmlns="http://schemas.openxmlformats.org/spreadsheetml/2006/main" count="2097" uniqueCount="314">
  <si>
    <t>DEPENDENCIA ORIGEN</t>
  </si>
  <si>
    <t>DEPENDENCIA DESTINO</t>
  </si>
  <si>
    <t>ID</t>
  </si>
  <si>
    <t>Trámite</t>
  </si>
  <si>
    <t>Código UNSPSC</t>
  </si>
  <si>
    <t>Fecha estimada de inicio de proceso de selección 
(mes)</t>
  </si>
  <si>
    <t>Fecha estimada de presentación de ofertas (mes)</t>
  </si>
  <si>
    <t>Duración estimada del contrato 
(número)</t>
  </si>
  <si>
    <t>Duración estimada del contrato (intervalo: días, meses, años)</t>
  </si>
  <si>
    <t xml:space="preserve">Modalidad de selección </t>
  </si>
  <si>
    <t>Fuente de los recursos</t>
  </si>
  <si>
    <t>Valor estimado en la vigencia actual</t>
  </si>
  <si>
    <t>¿Se requieren vigencias futuras?</t>
  </si>
  <si>
    <t>Estado de solicitud de vigencias futuras</t>
  </si>
  <si>
    <t>Cantidad</t>
  </si>
  <si>
    <t>Tipo de Recurso</t>
  </si>
  <si>
    <t>Ubicación</t>
  </si>
  <si>
    <t>Nombre del responsable Dependendencia (Cargo)</t>
  </si>
  <si>
    <t xml:space="preserve">Proyecto de inversión </t>
  </si>
  <si>
    <t>Producto</t>
  </si>
  <si>
    <t>Actividad</t>
  </si>
  <si>
    <t>Meta</t>
  </si>
  <si>
    <t>SECRETARIA GENERAL</t>
  </si>
  <si>
    <t>SUBDIRECCIÓN ADMINISTRATIVA Y FINANCIERA (SECRETARIA)</t>
  </si>
  <si>
    <t>Eliminar</t>
  </si>
  <si>
    <t>80161501</t>
  </si>
  <si>
    <t>Prestar servicios profesionales  en materia jurídica para acompañar a la secretaria general del IGAC a través de la emisión, análisis, revisión, acompañamiento y proyección de conceptos jurídicos que requiera la secretaria general</t>
  </si>
  <si>
    <t>Enero</t>
  </si>
  <si>
    <t>Mes (s)</t>
  </si>
  <si>
    <t>Contratación directa</t>
  </si>
  <si>
    <t xml:space="preserve">Recursos propios </t>
  </si>
  <si>
    <t>No</t>
  </si>
  <si>
    <t>NA</t>
  </si>
  <si>
    <t>Funcionamiento</t>
  </si>
  <si>
    <t>Secretaria General</t>
  </si>
  <si>
    <t xml:space="preserve">Sede Central  </t>
  </si>
  <si>
    <t>Prestación de servicios profesionales para la gestión y atención de los asuntos jurídicos y contractuales que sean competencia de la Secretaria General del Instituto Geográfico Agustín Codazzi</t>
  </si>
  <si>
    <t>Inversión</t>
  </si>
  <si>
    <t>Realizar el seguimiento de los planes de acción anual</t>
  </si>
  <si>
    <t>Documentos de planeación con seguimientos realizados</t>
  </si>
  <si>
    <t>Nuevo</t>
  </si>
  <si>
    <t>DIRECCIÓN GENERAL</t>
  </si>
  <si>
    <t>OFICINA ASESORA DE COMUNICACIONES</t>
  </si>
  <si>
    <t>80101500</t>
  </si>
  <si>
    <t>Prestación de servicios profesionales para la permanente actualización de contenidos e información en la página web institucional, redacción y divulgación de las estrategias de comunicación interna y externa</t>
  </si>
  <si>
    <t>Recursos propios</t>
  </si>
  <si>
    <t xml:space="preserve">Dirección General </t>
  </si>
  <si>
    <t xml:space="preserve">Oficina Asesora de Comunicaciones </t>
  </si>
  <si>
    <t xml:space="preserve">Jefe Oficina Asesora de Comunicaciones </t>
  </si>
  <si>
    <t>Fortalecimiento de los procesos de difusión y acceso a la información geográfica a nivel Nacional</t>
  </si>
  <si>
    <t xml:space="preserve">Servicios de Información Implementados </t>
  </si>
  <si>
    <t xml:space="preserve">Diseñar e implementar el plan estratégico de comunicaciones del Instituto. </t>
  </si>
  <si>
    <t xml:space="preserve">Sistemas de Información Implementados </t>
  </si>
  <si>
    <t>Día(s)</t>
  </si>
  <si>
    <t>Prestacion de servicios profesionales para realizar actividades de articulación con las distintas areas del instituto para el correcto desarrollo de la estrategia de comunicación externa del IGAC.</t>
  </si>
  <si>
    <t>Prestacion de servicios profesionales para realizar actividades de articulación con las distintas áreas del instituto para el correcto desarrollo de la estrategia de comunicación interna y externa del IGAC.</t>
  </si>
  <si>
    <t>Prestación de servicios profesionales para la diagramación, desarrollo, concepto gráfico, e ilustración de piezas de comunicación interna y externa contempladas en el plan de comunicaciones de la entidad.</t>
  </si>
  <si>
    <t xml:space="preserve">Prestación de servicios profesionales para crear, desarrollar y ejecutar la estrategia audiovisual del IGAC. </t>
  </si>
  <si>
    <t>Prestación de servicios profesionales para ejecutar la estrategia de comunicaciones de la entidad y la redacción, desarrollo y revisión de contenidos editoriales.</t>
  </si>
  <si>
    <t>Prestación de servicios profesionales para desarrollar y ejecutar la estrategia de comunicaciones internas de la entidad, así como hacer control y seguimiento a los planes y estrategias del proceso de comunicaciones.</t>
  </si>
  <si>
    <t>9</t>
  </si>
  <si>
    <t>Prestación de servicios profesionales para el desarrollo y elaboración de contenidos en redes sociales.</t>
  </si>
  <si>
    <t>Prestación de servicios profesionales para el desarrollo y elaboración de contenidos en redes sociales</t>
  </si>
  <si>
    <t>Prestación de servicios personales para la realización y registro de productos audiovisuales en las actividades y eventos del IGAC tanto generales como relacionados con la politica del Catastro Multiproposito.</t>
  </si>
  <si>
    <t>Recursos propios </t>
  </si>
  <si>
    <t>Dirección de Catastro</t>
  </si>
  <si>
    <t>Oficina Asesora de Comunicaciones </t>
  </si>
  <si>
    <t>Sede Central  </t>
  </si>
  <si>
    <t>Jefe Oficina Asesora de Comunicaciones </t>
  </si>
  <si>
    <t>Actualización y gestión catastral Nacional</t>
  </si>
  <si>
    <t>Servicio de Información Catastral</t>
  </si>
  <si>
    <t>Ejecutar procesos de actualización catastral a nivel nacional</t>
  </si>
  <si>
    <t>Predios actualizados catastralmente</t>
  </si>
  <si>
    <t>Prestación de servicios personales para la realización y registro de productos audiovisuales en las actividades y eventos del IGAC tanto generales como relacionados con la política del Catastro Multipropósito.</t>
  </si>
  <si>
    <t>Prestación de servicios profesionales para desarrollar y ejecutar la estrategia digital en redes sociales de la entidad  en el marco de la politica del Catastro Multiproposito.</t>
  </si>
  <si>
    <t>Prestacion de servicios profesionales para la realización de actividades de difusión externa a la politica del Catastro Multiproposito.</t>
  </si>
  <si>
    <t>Prestación de servicios profesionales para el desarrollo y realización de actividades de difusión interna y externa, para la política del Catastro Multipropósito.</t>
  </si>
  <si>
    <t>Prestación de servicios profesionales para la diagramación, desarrollo y concepto gráfico de piezas comunicativas requeridas para la ejecución de la estrategia digital y en redes del IGAC relacionada con la politica del Catastro Multiproposito.</t>
  </si>
  <si>
    <t>Prestación de servicios profesionales para crear, desarrollar y ejecutar la estrategia audiovisual del IGAC en lo que respecta a la politica del Catastro Multiproposito.</t>
  </si>
  <si>
    <t>Prestacion de servicio profesionales para la articulación de la estrategia de comunicaciones del IGAC con las Direcciones Territoriales en el marco de la politica del Catastro Multiproposito.</t>
  </si>
  <si>
    <t>Prestación de servicios profesionales para la articulación de la estrategia de comunicaciones del IGAC con las Direcciones Territoriales y entes territoriales de los municipios objetivo, en el marco de la política del Catastro Multipropósito.</t>
  </si>
  <si>
    <t>Prestación de servicios profesionales para organizar y desarrollar las ferias, congresos, convenciones, conferencias y/o eventos tanto virtuales como presenciales tanto generales como relacionados con la politica del Catastro Multiproposito.</t>
  </si>
  <si>
    <t>Prestación de servicios profesionales para el desarrollo y realización de la estrategia y actividades de difusión interna y externa, para la política del Catastro Multipropósito.</t>
  </si>
  <si>
    <t>Prestación de servicios profesionales para la divulgación psicosocial de la gestión del cambio derivados de los procesos de actualización originados en la politica del Catastro Multiproposito.</t>
  </si>
  <si>
    <t>Prestacion de servicios profesionales para organizar la estrategia de comunicación de gestión del cambio así como la divulgación de la Politica de Catastro Multiproposito al interior de la Entidad.</t>
  </si>
  <si>
    <t>DIRECCIÓN DE INVESTIGACIÓN Y PROSPECTIVA</t>
  </si>
  <si>
    <t>Prestación de servicios profesionales para diseñar, estructurar e implementar procesos institucionales de la línea de trabajo en prospectiva a cargo de la Dirección de Investigación y Prospectiva.</t>
  </si>
  <si>
    <t>8</t>
  </si>
  <si>
    <t>Dirección de Investigación y Prospectiva</t>
  </si>
  <si>
    <t>Fortalecimiento de la gestión del conocimiento y la innovación en el ámbito geográfico del territorio Nacional</t>
  </si>
  <si>
    <t>Servicios de asistencia técnica</t>
  </si>
  <si>
    <t>Desarrollar y socializar  la asistencia técnica, asesoría y/o consultoría</t>
  </si>
  <si>
    <t>Entidades asistidas técnicamente</t>
  </si>
  <si>
    <t>Prestación de servicios para la conceptualización, definición y estructuración del subproceso de prospectiva en el marco del proceso de Innovación y gestión del conocimiento aplicado del IGAC.</t>
  </si>
  <si>
    <t>SUBDIRECCIÓN GENERAL</t>
  </si>
  <si>
    <t>OFICINA COMERCIAL</t>
  </si>
  <si>
    <t>Prestación de servicios profesionales para difundir, promocionar y comercializar los productos y servicios del IGAC a nivel Nacional, así como la elaboración de ofertas técnico económicas.</t>
  </si>
  <si>
    <t xml:space="preserve">Oficina Comercial </t>
  </si>
  <si>
    <t xml:space="preserve">Sede Central </t>
  </si>
  <si>
    <t xml:space="preserve">Jefe Oficina Comercial </t>
  </si>
  <si>
    <t xml:space="preserve">Documentos de lineamientos técnicos </t>
  </si>
  <si>
    <t xml:space="preserve">Implementar y realizar seguimiento al plan de mercadeo del Instituto. </t>
  </si>
  <si>
    <t xml:space="preserve">Documentos de lineamientos técnicos realizados </t>
  </si>
  <si>
    <t>Prestación de servicios profesionales para apoyar la gestión comercial de los  productos y servicios del IGAC a nivel Nacional, así como estructurar las propuestas y cotizaciones.</t>
  </si>
  <si>
    <t>Prestación de servicios profesionales para realizar la identificación, formalización y segumiento de las alianzas comerciales de los  productos y servicios del IGAC a nivel Nacional e Internacional.</t>
  </si>
  <si>
    <t>Prestación de servicios profesionales para ejecutar las estrategias de marketing digital de los productos del IGAC, así como el seguimiento a las ventas directas por ventanilla para toda el área comercial, incluidas las Direcciónes Territoriales a nivel nacional.</t>
  </si>
  <si>
    <t>Prestación de servicios profesionales para diseñar e implemetar el plan de mercadeo así como ejecutar las estrategias de marketing digital de los productos del IGAC a nivel nacional.</t>
  </si>
  <si>
    <t>OFICINA DE RELACIÓN CON EL CIUDADANO</t>
  </si>
  <si>
    <t>Prestar los servicios profesionales jurídicos relacionados con el proceso de gestión del servicio al ciudadano, dando lineamiento de respuesta a las peticiones ciudadanas e implementando la estrategia de servicio a nivel nacional.</t>
  </si>
  <si>
    <t>Oficina de Relación con el Ciudadano</t>
  </si>
  <si>
    <t xml:space="preserve">Sede Central  </t>
  </si>
  <si>
    <t>Jefe de Oficina</t>
  </si>
  <si>
    <t>N/A</t>
  </si>
  <si>
    <t>Prestar los servicios profesionales para apoyar la estrategia y procedimientos relacionados con el proceso de gestión de servicio al ciudadano en Sede Central y a nivel nacional.</t>
  </si>
  <si>
    <t>Prestar los servicios profesionales para apoyar la atención al ciudadano en Sede Central y a nivel nacional.</t>
  </si>
  <si>
    <t>Prestar los servicios profesionales y de apoyo en los temas relacionados con la biblioteca del proceso de gestión de servicio al ciudadano en Sede Central.</t>
  </si>
  <si>
    <t>Prestar los servicios profesionales y de apoyo en los temas relacionados con los museos del proceso de gestión de servicio al ciudadano en Sede Central.</t>
  </si>
  <si>
    <t>Prestar los servicios profesionales para apoyar la gestión administrativa del proceso de servicio al ciudadano en Sede Central y a nivel nacional.</t>
  </si>
  <si>
    <t>Prestar los servicios profesionales jurídicos relacionados con el proceso de gestión del servicio al ciudadano en Sede Central y a nivel nacional.</t>
  </si>
  <si>
    <t>Prestar los servicios profesionales relacionados con la estrategia, planes  y procedimientos del proceso de gestión de servicio al ciudadano en Sede Central y a nivel nacional.</t>
  </si>
  <si>
    <t>Prestar los servicios profesionales de atención al ciudadano en Sede Central y a nivel nacional.</t>
  </si>
  <si>
    <t>Prestar los servicios profesionales relacionados con la biblioteca virtual y presencial del proceso de gestión de servicio al ciudadano.</t>
  </si>
  <si>
    <t>Prestar los servicios profesionales relacionados con los museos del proceso de gestión de servicio al ciudadano.</t>
  </si>
  <si>
    <t>Prestar los servicios profesionales para implementar la política pública de servicio al ciudadano en Sede Central y a nivel nacional.</t>
  </si>
  <si>
    <t>SUBDIRECCIÓN ADMINISTRATIVA Y FINANCIERA (ALMACEN)</t>
  </si>
  <si>
    <t xml:space="preserve">Prestación de servicios profesionales para el desarrollo e implementación de políticas, procesos y procedimientos para el manejo del  Almacen General del IGAC </t>
  </si>
  <si>
    <t>Subdirección Administrativa y Financiera (Almacen)</t>
  </si>
  <si>
    <t>DESPACHO SUBDIRECCION</t>
  </si>
  <si>
    <t>Prestación de servicios profesionales especializados de apoyo en procesos jurídicos de la Subdirección General y de acompañamiento en la gestiòn institucional con las Territoriales.</t>
  </si>
  <si>
    <t>SUBDIRECCION GENERAL</t>
  </si>
  <si>
    <t>Directora General</t>
  </si>
  <si>
    <t>Prestación de servicios profesionales para el acompañamiento y seguimiento a los procesos propios de la gestiòn institucional de las Territoriales.</t>
  </si>
  <si>
    <t xml:space="preserve">Prestar servicios profesionales especializados en la elaboraciòn, actualizaciòn, seguimiento y desarrollo de normativa, politicas, planes y programas en los temas funionales de la Subdireccion General. </t>
  </si>
  <si>
    <t>Prestación de servicios profesionales para el desarrollo e implementación de las estrategias funcionales y de direccionamiento de la Subdirección General a nivel nacional y territorial</t>
  </si>
  <si>
    <t>DESPACHO DIRECCIÓN GENERAL</t>
  </si>
  <si>
    <t>Prestación de servicios profesionales especializados para el acompañamiento y seguimiento a la implementación de la politica de catastro multiproposito.</t>
  </si>
  <si>
    <t>Presupuesto de entidad nacional</t>
  </si>
  <si>
    <t>Prestación de servicios para el desarrollo, implementación y seguimiento de las estrategias de la Dirección General.</t>
  </si>
  <si>
    <t xml:space="preserve">SUBDIRECCIÓN ADMINISTRATIVA Y FINANCIERA </t>
  </si>
  <si>
    <t>Prestación de servicios para el desarrollo, implementación y seguimiento de las estrategias y políticas en materia Administrativa y Financiera</t>
  </si>
  <si>
    <t>Subdirección Administrativa y Financiera</t>
  </si>
  <si>
    <t>GESTION CONTRACTUAL</t>
  </si>
  <si>
    <t>Prestación de servicios profesionales para la revisión y trámite de procesos de contratación en las etapas precontractual, contractual y pos contractual de la politica de catastro multiproposito</t>
  </si>
  <si>
    <t>GIT Contractual</t>
  </si>
  <si>
    <t>DIRECCIÓN DE GESTIÓN DE INFORMACIÓN GEOGRÁFICA</t>
  </si>
  <si>
    <t>SUBDIRECCIÓN CARTOGRÁFICA Y GEODÉSICA</t>
  </si>
  <si>
    <t>Servicio de actualización tecnológica del dron ebee plus rtk/ppk, y/o mantenimiento incluido los repuestos.</t>
  </si>
  <si>
    <t>Subdirección Cartográfica y Geodésica</t>
  </si>
  <si>
    <t>Subdirector de Cartografía y Geodesia</t>
  </si>
  <si>
    <t>Levantamiento, generación y actualización de la red geodésica y la cartografía básica a nivel Nacional</t>
  </si>
  <si>
    <t>Información cartográfica actualizada</t>
  </si>
  <si>
    <t>Capturar y/o gestionar imágenes del territorio colombiano e incorporarlas en el Banco Nacional de Imágenes, a escalas y temporalidad requerida para fines catastrales</t>
  </si>
  <si>
    <t>Área con imágenes georreferenciadas</t>
  </si>
  <si>
    <t xml:space="preserve">Adquisición de casco de aeronave no tripulada Ebee X RTK/PPK Sense Fly
</t>
  </si>
  <si>
    <t>SUBDIRECCIÓN DE TALENTO HUMANO</t>
  </si>
  <si>
    <t xml:space="preserve">Prestación de servicios profesionales para el desarrollo, implementación y seguimiento de los planes de bienestar y estratégicos de la Secretaria General y su subdirección de talento humano, así como el seguimiento a los contratos que los materializan. </t>
  </si>
  <si>
    <t xml:space="preserve"> NA </t>
  </si>
  <si>
    <t>Subdirección de Talento Humano</t>
  </si>
  <si>
    <t>Prestación de servicios profesionales para el desarrollo de los procesos y subprocesos de la  Subdirección de Talento Humano.</t>
  </si>
  <si>
    <t>Prestación de servicios profesionales para el desarrollo de los procesos y subprocesos de la su Subdirección de Talento Humano.</t>
  </si>
  <si>
    <t xml:space="preserve">Prestación de servicios profesionales para la planeacion ejecucion y seguimiento de las actividades emarcadas en el sub proceso del sistema de gestion de salud en el trabajo </t>
  </si>
  <si>
    <t xml:space="preserve">Prestación de servicios profesionales para el apoyo financiero y contable de los preocesos y subprocesos de la subdireccion de talento humano </t>
  </si>
  <si>
    <t xml:space="preserve">Prestación de servicios profesionales para el desarrollo, implementación y seguimiento de los planes de bienestar de la  subdirección de talento humano, así como el seguimiento a los contratos que los materializan. </t>
  </si>
  <si>
    <t xml:space="preserve">Prestación de servicios profesionales para apoyar al área de talento humano en temas jurídicos relativos a la carrera administrativa y la gestión de la planta de personal del IGAC. </t>
  </si>
  <si>
    <t xml:space="preserve">Prestación de servicios profesionales a la subdirección de talento humano como soporte jurídico para los asuntos relacionados con el proceso de gestión del talento humano , así como el apoyo para la revisión y actualización de procedimientos y documentos de los diferentes  subprocesos  </t>
  </si>
  <si>
    <t>Prestación de servicios profesionales para realizar actividades de actualización, verificación de requisitos mínimos, valoración y proyección de actos administrativos del subproceso de administración de planta y el mantenimiento de la información generada.</t>
  </si>
  <si>
    <t>Prestación de servicios profesionales para realizar actividades de revisión, valoración y proyección de actos administrativos y el mantenimiento de la información generada desde la Secretaria General y su Subdirección de Talento Humano.</t>
  </si>
  <si>
    <t>Prestación de servicios profesionales para brindar acompañamiento y soporte jurídico en los temas relacionados con carrera administrativa, régimen prestacional, laboral individual y colectivo y demás asuntos de la Secretaria General y especialmente a su Subdirección de Talento Humano.</t>
  </si>
  <si>
    <t xml:space="preserve"> Funcionamiento </t>
  </si>
  <si>
    <t>DIRECCIÓN DE TECNOLOGÍAS DE LA INFORMACIÓN Y COMUNICACIONES</t>
  </si>
  <si>
    <t>Prestación de servicios profesionales para  orientar y ejecutar  actividades  de  levantamiento de información, construccion y mantenimiento de artefactos de software  en procura de contribuir a los procesos de actualización y gestión catastral Nacional</t>
  </si>
  <si>
    <t xml:space="preserve">Enero </t>
  </si>
  <si>
    <t>Dirección de Tecnologías de la Información y Telecomunicaciones</t>
  </si>
  <si>
    <t>Alinear el componente tecnológico de las nuevas y mejores prácticas catastrales definidas para la operación</t>
  </si>
  <si>
    <t>Sistema de Información Predial Actualizado</t>
  </si>
  <si>
    <t>Prestación de servicios profesionales para  liderar y ejecutar actividades  de  levantamiento de información, construcción y mantenimiento de artefactos de software  en procura de contribuir a los procesos de actualización y gestión catastral Nacional</t>
  </si>
  <si>
    <t xml:space="preserve">Dirección de Gestión Catastral </t>
  </si>
  <si>
    <t xml:space="preserve">Sistema de Información Predial Actualizado
</t>
  </si>
  <si>
    <t>Prestación de servicios profesionales para ejecutar  actividades  de  construcción y mantenimiento de artefactos de software  en procura de contribuir a los procesos de actualización y gestión catastral Nacional</t>
  </si>
  <si>
    <t>Prestación de servicios profesionales para apoyar la operaciòn de los sistemas misionales y de apoyo del IGAC gestionando el clico de vida de los incidentes y aportando a la solucion de los mismos en procura de contribuir a los procesos de actualización y gestión catastral Nacional</t>
  </si>
  <si>
    <t>Prestación de servicios profesionales para apoyar la operaciòn de los sistemas misionales y de apoyo del IGAC gestionando el clico de vida de los incidentes y  realizar reportes aportando a la solucion de los mismos en procura de contribuir a los procesos de actualización y gestión catastral Nacional</t>
  </si>
  <si>
    <t>Prestación de servicios profesionales para  orientar y ejecutar  actividades  de  levantamiento de información, construccion y mantenimiento de artefactos de software  en procura del fortalecimiento de la gestión institucional del IGAC a nivel Nacional</t>
  </si>
  <si>
    <t xml:space="preserve">Recursos Nación </t>
  </si>
  <si>
    <t xml:space="preserve">Fortalecimiento de la gestión institucional del IGAC a nivel Nacional </t>
  </si>
  <si>
    <t>Servicios tecnológicos</t>
  </si>
  <si>
    <t>Implementar y mantener sistemas de información, portales y aplicaciones</t>
  </si>
  <si>
    <t>Índice de capacidad en la prestación de servicios de tecnología.</t>
  </si>
  <si>
    <t xml:space="preserve">Prestación de servicios profesionales para liderar, orientar y ejecutar  actividades  de  levantamiento de información, construcción, capacitación  y mantenimiento de artefactos de software  en procura del fortalecimiento de la gestión institucional del IGAC a nivel Nacional </t>
  </si>
  <si>
    <t>Prestación de servicios profesionales para especificación, definición de flujos de proceso, control de levantamiento de informaciòn y seguimiento al cumplimiento de las mismas, encaminado a la construcción de artefactos de software en procura de contribuir a los procesos de actualización y gestión catastral Nacional</t>
  </si>
  <si>
    <t>Prestación de servicios profesionales para líderar la  especificación, definición de flujos de proceso, control de levantamiento de informaciòn y seguimiento al cumplimiento de las mismas y consolidación de la  información, encaminada a la construcción de artefactos de software en procura de contribuir a los procesos de actualización y gestión catastral Nacional</t>
  </si>
  <si>
    <t>Prestación de servicios profesionales para liderar la especificación, definición de flujos de proceso, control levantamiento de informaciòn y seguimiento al cumplimiento de cronogramas, para la construcción de artefactos de software en procura de contribuir a los procesos de actualización y gestión catastral Nacional</t>
  </si>
  <si>
    <t xml:space="preserve">Prestación de servicios profesionales para liderar la especificación, definición de flujos de proceso, control levantamiento de informaciòn y seguimiento al cumplimiento de cronogramas, para la construcción de artefactos de software en procura del fortalecimiento de la gestión institucional del IGAC a nivel Nacional. </t>
  </si>
  <si>
    <t>Firma</t>
  </si>
  <si>
    <t>Dirección General</t>
  </si>
  <si>
    <t xml:space="preserve">Generación de estudios geográficos e investigaciones para la caracterización, análisis y delimitación geográfica del territorio Nacional </t>
  </si>
  <si>
    <t>Sí</t>
  </si>
  <si>
    <t>No solicitadas</t>
  </si>
  <si>
    <t>Subdirección de Agrología</t>
  </si>
  <si>
    <t>Dirección Territorial</t>
  </si>
  <si>
    <t>Año(s)</t>
  </si>
  <si>
    <t>Modificar</t>
  </si>
  <si>
    <t>Regalías</t>
  </si>
  <si>
    <t>Solicitadas</t>
  </si>
  <si>
    <t>Subdirección de Catastro</t>
  </si>
  <si>
    <t>Generación de estudios de suelos, tierras y aplicaciones agrológicas como insumo para el ordenamiento integral y el manejo sostenible del territorio a nivel Nacional</t>
  </si>
  <si>
    <t>Recursos de crédito</t>
  </si>
  <si>
    <t>Aprobadas</t>
  </si>
  <si>
    <t>Subdirección de Geografía y Cartografía</t>
  </si>
  <si>
    <t>SGP</t>
  </si>
  <si>
    <t>CIAF</t>
  </si>
  <si>
    <t>No Aplica</t>
  </si>
  <si>
    <t>Oficina Asesora de Planeación</t>
  </si>
  <si>
    <t>Oficina Asesora Jurídica</t>
  </si>
  <si>
    <t>Fortalecimiento de la infraestructura física del IGAC a nivel Nacional</t>
  </si>
  <si>
    <t>Oficina de Control Interno</t>
  </si>
  <si>
    <t>Implementación de un sistema de gestión documental en el IGAC a nivel Nacional</t>
  </si>
  <si>
    <t>Oficina de Informatica y Telecomunicaciones</t>
  </si>
  <si>
    <t>Oficina Difusión y Mercadeo de Información</t>
  </si>
  <si>
    <t>Febrero</t>
  </si>
  <si>
    <t>Secretaría General</t>
  </si>
  <si>
    <t>Marzo</t>
  </si>
  <si>
    <t>Dirección Territorial Atlántico</t>
  </si>
  <si>
    <t>Abril</t>
  </si>
  <si>
    <t>Dirección Territorial Bolívar</t>
  </si>
  <si>
    <t>Mayo</t>
  </si>
  <si>
    <t>Dirección Territorial Boyacá</t>
  </si>
  <si>
    <t>Junio</t>
  </si>
  <si>
    <t>Dirección Territorial Caldas</t>
  </si>
  <si>
    <t>Julio</t>
  </si>
  <si>
    <t>Dirección Territorial Caquetá</t>
  </si>
  <si>
    <t>Agosto</t>
  </si>
  <si>
    <t>Dirección Territorial Casanare</t>
  </si>
  <si>
    <t>Septiembre</t>
  </si>
  <si>
    <t>Dirección Territorial Cauca</t>
  </si>
  <si>
    <t>Octubre</t>
  </si>
  <si>
    <t>Dirección Territorial Cesar</t>
  </si>
  <si>
    <t>Noviembre</t>
  </si>
  <si>
    <t>Dirección Territorial Córdoba</t>
  </si>
  <si>
    <t>Diciembre</t>
  </si>
  <si>
    <t>Dirección Territorial Cundinamarca</t>
  </si>
  <si>
    <t>Dirección Territorial Guajira</t>
  </si>
  <si>
    <t>Dirección Territorial Huila</t>
  </si>
  <si>
    <t>Dirección Territorial Magdalena</t>
  </si>
  <si>
    <t>Dirección Territorial Meta</t>
  </si>
  <si>
    <t>Código</t>
  </si>
  <si>
    <t>Dirección Territorial Nariño</t>
  </si>
  <si>
    <t>CCE-01</t>
  </si>
  <si>
    <t>Solicitud de información a los Proveedores</t>
  </si>
  <si>
    <t>Dirección Territorial Norte de Santander</t>
  </si>
  <si>
    <t>CCE-02</t>
  </si>
  <si>
    <t>Licitación pública</t>
  </si>
  <si>
    <t>Dirección Territorial Quindío</t>
  </si>
  <si>
    <t>CCE-17</t>
  </si>
  <si>
    <t>Licitación pública (Obra pública)</t>
  </si>
  <si>
    <t>Dirección Territorial Risaralda</t>
  </si>
  <si>
    <t>CCE-03</t>
  </si>
  <si>
    <t>Concurso de méritos con precalificación</t>
  </si>
  <si>
    <t>Dirección Territorial Santander</t>
  </si>
  <si>
    <t>CCE-04</t>
  </si>
  <si>
    <t>Concurso de méritos abierto</t>
  </si>
  <si>
    <t>Dirección Territorial Sucre</t>
  </si>
  <si>
    <t>CCE-05</t>
  </si>
  <si>
    <t xml:space="preserve">Contratación directa (con ofertas) </t>
  </si>
  <si>
    <t>Dirección Territorial Tolima</t>
  </si>
  <si>
    <t>CCE-06</t>
  </si>
  <si>
    <t>Selección abreviada menor cuantía</t>
  </si>
  <si>
    <t>Dirección Territorial Valle</t>
  </si>
  <si>
    <t>CCE-18-Seleccion_Abreviada_Menor_Cuantia_Sin_Manifestacion_Interes</t>
  </si>
  <si>
    <t>Selección Abreviada de Menor Cuantia sin Manifestacion de Interés</t>
  </si>
  <si>
    <t>CCE-07</t>
  </si>
  <si>
    <t>Selección abreviada subasta inversa</t>
  </si>
  <si>
    <t>CCE-10</t>
  </si>
  <si>
    <t>Mínima cuantía</t>
  </si>
  <si>
    <t>CCE-11||01</t>
  </si>
  <si>
    <t>Contratación régimen especial - Selección de comisionista</t>
  </si>
  <si>
    <t>CCE-11||02</t>
  </si>
  <si>
    <t>Contratación régimen especial - Enajenación de bienes para intermediarios idóneos</t>
  </si>
  <si>
    <t>CCE-11||03</t>
  </si>
  <si>
    <t>Contratación régimen especial - Régimen especial</t>
  </si>
  <si>
    <t>CCE-11||04</t>
  </si>
  <si>
    <t>Contratación régimen especial - Banco multilateral y organismos multilaterales</t>
  </si>
  <si>
    <t>CCE-15||01</t>
  </si>
  <si>
    <t>Contratación régimen especial (con ofertas)  - Selección de comisionista</t>
  </si>
  <si>
    <t>CCE-15||02</t>
  </si>
  <si>
    <t>Contratación régimen especial (con ofertas)  - Enajenación de bienes para intermediarios idóneos</t>
  </si>
  <si>
    <t>CCE-15||03</t>
  </si>
  <si>
    <t>Contratación régimen especial (con ofertas)  - Régimen especial</t>
  </si>
  <si>
    <t>CCE-15||04</t>
  </si>
  <si>
    <t>Contratación régimen especial (con ofertas)  - Banco multilateral y organismos multilaterales</t>
  </si>
  <si>
    <t>CCE-16</t>
  </si>
  <si>
    <t>CCE-99</t>
  </si>
  <si>
    <t>Seléccion abreviada - acuerdo marco</t>
  </si>
  <si>
    <t>1</t>
  </si>
  <si>
    <t>Documentos de planeación</t>
  </si>
  <si>
    <t>4</t>
  </si>
  <si>
    <t>2</t>
  </si>
  <si>
    <t>ELIMINAR</t>
  </si>
  <si>
    <t>Prestación de servicios para el desarrollo, implementación y seguimiento de las estrategias de Comunicación, Pedagogía Social  y de relacionamiento Interinstitucional con el Sector.</t>
  </si>
  <si>
    <t>Prestación de servicios para el desarrollo, implementación y seguimiento de las estrategias del instituto asociadas con el proceso de modernización tecnológica</t>
  </si>
  <si>
    <t>Prestación de servicios para el seguimiento de los contratos orientados a los sistemas de información misionales del Instituto</t>
  </si>
  <si>
    <t>Recursos Propios</t>
  </si>
  <si>
    <t>NUEVO</t>
  </si>
  <si>
    <t>Prestación de servicios profesionales para el seguimiento y apoyo a los procesos contractuales financiados con recursos de Banca Multilateral</t>
  </si>
  <si>
    <t>Descripción del Objeto Contractual</t>
  </si>
  <si>
    <t>Valor total estimado</t>
  </si>
  <si>
    <t>Honorario
Mensual</t>
  </si>
  <si>
    <t>Dependencia Origen2</t>
  </si>
  <si>
    <t>Dependencia Destino3</t>
  </si>
  <si>
    <t>Director Tecnologías de la Información y Telecomunicaciones</t>
  </si>
  <si>
    <t>Directora de investigación y prospectiva</t>
  </si>
  <si>
    <t xml:space="preserve">Subdirección general </t>
  </si>
  <si>
    <t>Sede central</t>
  </si>
  <si>
    <t>Subdirector general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</si>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</sst>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\ \€"/>
    <numFmt numFmtId="166" formatCode="_-&quot;$&quot;* #,##0_-;\-&quot;$&quot;* #,##0_-;_-&quot;$&quot;* &quot;-&quot;??_-;_-@_-"/>
    <numFmt numFmtId="167" formatCode="_-&quot;$&quot;\ * #,##0_-;\-&quot;$&quot;\ * #,##0_-;_-&quot;$&quot;\ * &quot;-&quot;??_-;_-@_-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Verdana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auto="1"/>
      </right>
      <top/>
      <bottom/>
      <diagonal/>
    </border>
  </borders>
  <cellStyleXfs count="25">
    <xf numFmtId="0" fontId="0" fillId="0" borderId="0"/>
    <xf numFmtId="49" fontId="3" fillId="0" borderId="0" applyFill="0" applyBorder="0" applyProtection="0">
      <alignment horizontal="left" vertical="center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0" fontId="3" fillId="0" borderId="1" applyNumberFormat="0" applyFill="0" applyProtection="0">
      <alignment horizontal="left" vertical="center"/>
    </xf>
    <xf numFmtId="0" fontId="2" fillId="0" borderId="1" applyNumberFormat="0" applyFont="0" applyFill="0" applyAlignment="0" applyProtection="0"/>
    <xf numFmtId="14" fontId="3" fillId="0" borderId="0" applyFill="0" applyBorder="0" applyProtection="0">
      <alignment horizontal="right" vertical="center"/>
    </xf>
    <xf numFmtId="22" fontId="3" fillId="0" borderId="0" applyFill="0" applyBorder="0" applyProtection="0">
      <alignment horizontal="right" vertical="center"/>
    </xf>
    <xf numFmtId="4" fontId="3" fillId="0" borderId="0" applyFill="0" applyBorder="0" applyProtection="0">
      <alignment horizontal="right" vertical="center"/>
    </xf>
    <xf numFmtId="4" fontId="3" fillId="0" borderId="1" applyFill="0" applyProtection="0">
      <alignment horizontal="right" vertical="center"/>
    </xf>
    <xf numFmtId="165" fontId="3" fillId="0" borderId="0" applyFill="0" applyBorder="0" applyProtection="0">
      <alignment horizontal="right" vertical="center"/>
    </xf>
    <xf numFmtId="165" fontId="3" fillId="0" borderId="1" applyFill="0" applyProtection="0">
      <alignment horizontal="right" vertical="center"/>
    </xf>
    <xf numFmtId="0" fontId="4" fillId="2" borderId="0" applyNumberFormat="0" applyBorder="0" applyProtection="0">
      <alignment horizontal="center" vertical="center"/>
    </xf>
    <xf numFmtId="0" fontId="4" fillId="3" borderId="0" applyNumberFormat="0" applyBorder="0" applyProtection="0">
      <alignment horizontal="center" vertical="center" wrapText="1"/>
    </xf>
    <xf numFmtId="0" fontId="3" fillId="3" borderId="0" applyNumberFormat="0" applyBorder="0" applyProtection="0">
      <alignment horizontal="right" vertical="center" wrapText="1"/>
    </xf>
    <xf numFmtId="0" fontId="4" fillId="4" borderId="0" applyNumberFormat="0" applyBorder="0" applyProtection="0">
      <alignment horizontal="center" vertical="center"/>
    </xf>
    <xf numFmtId="0" fontId="4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0" fontId="4" fillId="5" borderId="1" applyNumberFormat="0" applyProtection="0">
      <alignment horizontal="left" vertical="center" wrapTex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5" fillId="0" borderId="0"/>
    <xf numFmtId="3" fontId="3" fillId="0" borderId="0" applyFill="0" applyBorder="0" applyProtection="0">
      <alignment horizontal="right" vertical="center"/>
    </xf>
    <xf numFmtId="3" fontId="3" fillId="0" borderId="1" applyFill="0" applyProtection="0">
      <alignment horizontal="right" vertical="center"/>
    </xf>
  </cellStyleXfs>
  <cellXfs count="46">
    <xf numFmtId="0" fontId="0" fillId="0" borderId="0" xfId="0"/>
    <xf numFmtId="49" fontId="6" fillId="0" borderId="1" xfId="1" applyFont="1" applyBorder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2" borderId="1" xfId="12" applyFont="1" applyBorder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1" applyFont="1" applyFill="1" applyBorder="1" applyProtection="1">
      <alignment horizontal="left" vertical="center"/>
      <protection locked="0"/>
    </xf>
    <xf numFmtId="49" fontId="0" fillId="0" borderId="1" xfId="1" applyFont="1" applyFill="1" applyBorder="1" applyAlignment="1" applyProtection="1">
      <alignment horizontal="left" vertical="center" wrapText="1"/>
      <protection locked="0"/>
    </xf>
    <xf numFmtId="42" fontId="0" fillId="0" borderId="1" xfId="21" applyFont="1" applyFill="1" applyBorder="1" applyAlignment="1" applyProtection="1">
      <alignment vertical="center"/>
      <protection locked="0"/>
    </xf>
    <xf numFmtId="0" fontId="0" fillId="0" borderId="1" xfId="1" applyNumberFormat="1" applyFont="1" applyFill="1" applyBorder="1" applyProtection="1">
      <alignment horizontal="left" vertical="center"/>
      <protection locked="0"/>
    </xf>
    <xf numFmtId="164" fontId="0" fillId="0" borderId="1" xfId="2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49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0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3" fontId="0" fillId="0" borderId="0" xfId="19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164" fontId="0" fillId="0" borderId="0" xfId="20" applyFont="1" applyFill="1" applyProtection="1">
      <protection locked="0"/>
    </xf>
    <xf numFmtId="0" fontId="0" fillId="0" borderId="0" xfId="0" applyFont="1" applyFill="1" applyAlignment="1">
      <alignment horizontal="center"/>
    </xf>
    <xf numFmtId="164" fontId="0" fillId="0" borderId="0" xfId="20" applyFont="1" applyFill="1"/>
    <xf numFmtId="0" fontId="0" fillId="0" borderId="2" xfId="0" applyFont="1" applyFill="1" applyBorder="1" applyAlignment="1" applyProtection="1">
      <alignment horizontal="center"/>
      <protection locked="0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6" borderId="5" xfId="0" applyNumberFormat="1" applyFont="1" applyFill="1" applyBorder="1" applyAlignment="1">
      <alignment horizontal="center" vertical="center" wrapText="1"/>
    </xf>
    <xf numFmtId="0" fontId="10" fillId="6" borderId="1" xfId="12" applyFont="1" applyFill="1" applyBorder="1" applyAlignment="1" applyProtection="1">
      <alignment horizontal="center" vertical="center" wrapText="1"/>
    </xf>
    <xf numFmtId="166" fontId="10" fillId="6" borderId="1" xfId="20" applyNumberFormat="1" applyFont="1" applyFill="1" applyBorder="1" applyAlignment="1" applyProtection="1">
      <alignment horizontal="center" vertical="center" wrapText="1"/>
      <protection locked="0"/>
    </xf>
    <xf numFmtId="1" fontId="10" fillId="6" borderId="1" xfId="12" applyNumberFormat="1" applyFont="1" applyFill="1" applyBorder="1" applyAlignment="1" applyProtection="1">
      <alignment horizontal="center" vertical="center" wrapText="1"/>
    </xf>
    <xf numFmtId="167" fontId="10" fillId="6" borderId="1" xfId="2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1" applyFont="1" applyFill="1" applyBorder="1" applyAlignment="1" applyProtection="1">
      <alignment horizontal="justify" vertical="center" wrapText="1"/>
    </xf>
    <xf numFmtId="42" fontId="0" fillId="0" borderId="1" xfId="21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7" fontId="0" fillId="0" borderId="1" xfId="20" applyNumberFormat="1" applyFont="1" applyFill="1" applyBorder="1" applyAlignment="1">
      <alignment vertical="center" wrapText="1"/>
    </xf>
  </cellXfs>
  <cellStyles count="25">
    <cellStyle name="BodyStyle" xfId="1"/>
    <cellStyle name="BodyStyleBold" xfId="2"/>
    <cellStyle name="BodyStyleBoldRight" xfId="3"/>
    <cellStyle name="BodyStyleWithBorder" xfId="4"/>
    <cellStyle name="BorderThinBlack" xfId="5"/>
    <cellStyle name="DateStyle" xfId="6"/>
    <cellStyle name="DateTimeStyle" xfId="7"/>
    <cellStyle name="Decimal" xfId="8"/>
    <cellStyle name="DecimalWithBorder" xfId="9"/>
    <cellStyle name="EuroCurrency" xfId="10"/>
    <cellStyle name="EuroCurrencyWithBorder" xfId="11"/>
    <cellStyle name="HeaderStyle" xfId="12"/>
    <cellStyle name="HeaderSubTop" xfId="13"/>
    <cellStyle name="HeaderSubTopNoBold" xfId="14"/>
    <cellStyle name="HeaderTopBuyer" xfId="15"/>
    <cellStyle name="HeaderTopStyle" xfId="16"/>
    <cellStyle name="HeaderTopStyleAlignRight" xfId="17"/>
    <cellStyle name="MainTitle" xfId="18"/>
    <cellStyle name="Millares" xfId="19" builtinId="3"/>
    <cellStyle name="Moneda" xfId="20" builtinId="4"/>
    <cellStyle name="Moneda [0]" xfId="21" builtinId="7"/>
    <cellStyle name="Normal" xfId="0" builtinId="0"/>
    <cellStyle name="Normal 2" xfId="22"/>
    <cellStyle name="Numeric" xfId="23"/>
    <cellStyle name="NumericWithBorder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0"/>
  <sheetViews>
    <sheetView showGridLines="0" tabSelected="1" topLeftCell="S1" zoomScale="80" zoomScaleNormal="80" workbookViewId="0">
      <selection activeCell="Y5" sqref="Y5"/>
    </sheetView>
  </sheetViews>
  <sheetFormatPr baseColWidth="10" defaultColWidth="8.88671875" defaultRowHeight="13.2" x14ac:dyDescent="0.25"/>
  <cols>
    <col min="1" max="1" width="20.21875" style="23" customWidth="1"/>
    <col min="2" max="2" width="22.6640625" style="23" customWidth="1"/>
    <col min="3" max="3" width="6.33203125" style="20" customWidth="1"/>
    <col min="4" max="4" width="11.109375" style="20" customWidth="1"/>
    <col min="5" max="5" width="14.44140625" style="25" customWidth="1"/>
    <col min="6" max="6" width="57.44140625" style="25" customWidth="1"/>
    <col min="7" max="7" width="20.44140625" style="25" customWidth="1"/>
    <col min="8" max="8" width="19.88671875" style="25" customWidth="1"/>
    <col min="9" max="9" width="13.33203125" style="25" customWidth="1"/>
    <col min="10" max="10" width="13.44140625" style="25" customWidth="1"/>
    <col min="11" max="11" width="16.88671875" style="25" customWidth="1"/>
    <col min="12" max="12" width="13.33203125" style="25" customWidth="1"/>
    <col min="13" max="13" width="15.44140625" style="25" customWidth="1"/>
    <col min="14" max="14" width="16.5546875" style="28" customWidth="1"/>
    <col min="15" max="15" width="23.44140625" style="28" customWidth="1"/>
    <col min="16" max="16" width="18.44140625" style="25" customWidth="1"/>
    <col min="17" max="17" width="14.44140625" style="25" customWidth="1"/>
    <col min="18" max="18" width="23.6640625" style="29" customWidth="1"/>
    <col min="19" max="19" width="20.44140625" style="25" customWidth="1"/>
    <col min="20" max="20" width="23.44140625" style="25" customWidth="1"/>
    <col min="21" max="21" width="29.88671875" style="25" customWidth="1"/>
    <col min="22" max="22" width="18" style="25" customWidth="1"/>
    <col min="23" max="23" width="29.109375" style="25" customWidth="1"/>
    <col min="24" max="24" width="25.44140625" style="25" customWidth="1"/>
    <col min="25" max="25" width="26.44140625" style="20" customWidth="1"/>
    <col min="26" max="26" width="24.88671875" style="20" customWidth="1"/>
    <col min="27" max="27" width="27.44140625" style="23" customWidth="1"/>
    <col min="28" max="255" width="11.44140625" style="20" customWidth="1"/>
    <col min="256" max="16384" width="8.88671875" style="20"/>
  </cols>
  <sheetData>
    <row r="1" spans="1:27" ht="73.8" customHeight="1" x14ac:dyDescent="0.25">
      <c r="A1" s="33" t="s">
        <v>0</v>
      </c>
      <c r="B1" s="34" t="s">
        <v>1</v>
      </c>
      <c r="C1" s="35" t="s">
        <v>2</v>
      </c>
      <c r="D1" s="35" t="s">
        <v>3</v>
      </c>
      <c r="E1" s="35" t="s">
        <v>4</v>
      </c>
      <c r="F1" s="35" t="s">
        <v>303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6" t="s">
        <v>304</v>
      </c>
      <c r="N1" s="36" t="s">
        <v>11</v>
      </c>
      <c r="O1" s="35" t="s">
        <v>12</v>
      </c>
      <c r="P1" s="35" t="s">
        <v>13</v>
      </c>
      <c r="Q1" s="37" t="s">
        <v>14</v>
      </c>
      <c r="R1" s="38" t="s">
        <v>305</v>
      </c>
      <c r="S1" s="35" t="s">
        <v>15</v>
      </c>
      <c r="T1" s="35" t="s">
        <v>306</v>
      </c>
      <c r="U1" s="35" t="s">
        <v>307</v>
      </c>
      <c r="V1" s="35" t="s">
        <v>16</v>
      </c>
      <c r="W1" s="35" t="s">
        <v>17</v>
      </c>
      <c r="X1" s="35" t="s">
        <v>18</v>
      </c>
      <c r="Y1" s="35" t="s">
        <v>19</v>
      </c>
      <c r="Z1" s="35" t="s">
        <v>20</v>
      </c>
      <c r="AA1" s="35" t="s">
        <v>21</v>
      </c>
    </row>
    <row r="2" spans="1:27" s="13" customFormat="1" ht="64.5" customHeight="1" x14ac:dyDescent="0.25">
      <c r="A2" s="39" t="s">
        <v>22</v>
      </c>
      <c r="B2" s="14" t="s">
        <v>23</v>
      </c>
      <c r="C2" s="40">
        <v>1</v>
      </c>
      <c r="D2" s="41" t="s">
        <v>24</v>
      </c>
      <c r="E2" s="41" t="s">
        <v>25</v>
      </c>
      <c r="F2" s="14" t="s">
        <v>26</v>
      </c>
      <c r="G2" s="14" t="s">
        <v>27</v>
      </c>
      <c r="H2" s="14" t="s">
        <v>27</v>
      </c>
      <c r="I2" s="41">
        <v>11</v>
      </c>
      <c r="J2" s="14" t="s">
        <v>28</v>
      </c>
      <c r="K2" s="42" t="s">
        <v>29</v>
      </c>
      <c r="L2" s="14" t="s">
        <v>30</v>
      </c>
      <c r="M2" s="43">
        <f>+R2*I2</f>
        <v>85544635</v>
      </c>
      <c r="N2" s="43">
        <f>+M2</f>
        <v>85544635</v>
      </c>
      <c r="O2" s="11" t="s">
        <v>31</v>
      </c>
      <c r="P2" s="11" t="s">
        <v>32</v>
      </c>
      <c r="Q2" s="44">
        <v>1</v>
      </c>
      <c r="R2" s="45">
        <v>7776785</v>
      </c>
      <c r="S2" s="14" t="s">
        <v>33</v>
      </c>
      <c r="T2" s="14" t="s">
        <v>34</v>
      </c>
      <c r="U2" s="14" t="s">
        <v>34</v>
      </c>
      <c r="V2" s="14" t="s">
        <v>35</v>
      </c>
      <c r="W2" s="14" t="s">
        <v>34</v>
      </c>
      <c r="X2" s="11" t="s">
        <v>183</v>
      </c>
      <c r="Y2" s="12" t="s">
        <v>293</v>
      </c>
      <c r="Z2" s="11" t="s">
        <v>38</v>
      </c>
      <c r="AA2" s="11" t="s">
        <v>39</v>
      </c>
    </row>
    <row r="3" spans="1:27" s="13" customFormat="1" ht="52.8" x14ac:dyDescent="0.25">
      <c r="A3" s="39" t="s">
        <v>22</v>
      </c>
      <c r="B3" s="14" t="s">
        <v>23</v>
      </c>
      <c r="C3" s="40">
        <v>2</v>
      </c>
      <c r="D3" s="41" t="s">
        <v>24</v>
      </c>
      <c r="E3" s="41" t="s">
        <v>25</v>
      </c>
      <c r="F3" s="14" t="s">
        <v>36</v>
      </c>
      <c r="G3" s="14" t="s">
        <v>27</v>
      </c>
      <c r="H3" s="14" t="s">
        <v>27</v>
      </c>
      <c r="I3" s="41">
        <v>11</v>
      </c>
      <c r="J3" s="14" t="s">
        <v>28</v>
      </c>
      <c r="K3" s="42" t="s">
        <v>29</v>
      </c>
      <c r="L3" s="14" t="s">
        <v>30</v>
      </c>
      <c r="M3" s="43">
        <f>+R3*I3</f>
        <v>85544635</v>
      </c>
      <c r="N3" s="43">
        <f>+M3</f>
        <v>85544635</v>
      </c>
      <c r="O3" s="11" t="s">
        <v>31</v>
      </c>
      <c r="P3" s="11" t="s">
        <v>32</v>
      </c>
      <c r="Q3" s="44">
        <v>1</v>
      </c>
      <c r="R3" s="45">
        <v>7776785</v>
      </c>
      <c r="S3" s="14" t="s">
        <v>37</v>
      </c>
      <c r="T3" s="14" t="s">
        <v>34</v>
      </c>
      <c r="U3" s="14" t="s">
        <v>34</v>
      </c>
      <c r="V3" s="14" t="s">
        <v>35</v>
      </c>
      <c r="W3" s="14" t="s">
        <v>34</v>
      </c>
      <c r="X3" s="11" t="s">
        <v>183</v>
      </c>
      <c r="Y3" s="12" t="s">
        <v>293</v>
      </c>
      <c r="Z3" s="11" t="s">
        <v>38</v>
      </c>
      <c r="AA3" s="11" t="s">
        <v>39</v>
      </c>
    </row>
    <row r="4" spans="1:27" s="13" customFormat="1" ht="52.8" x14ac:dyDescent="0.25">
      <c r="A4" s="39" t="s">
        <v>22</v>
      </c>
      <c r="B4" s="14" t="s">
        <v>23</v>
      </c>
      <c r="C4" s="40">
        <v>3</v>
      </c>
      <c r="D4" s="41" t="s">
        <v>40</v>
      </c>
      <c r="E4" s="41" t="s">
        <v>25</v>
      </c>
      <c r="F4" s="14" t="s">
        <v>26</v>
      </c>
      <c r="G4" s="14" t="s">
        <v>27</v>
      </c>
      <c r="H4" s="14" t="s">
        <v>27</v>
      </c>
      <c r="I4" s="41">
        <v>10</v>
      </c>
      <c r="J4" s="14" t="s">
        <v>28</v>
      </c>
      <c r="K4" s="42" t="s">
        <v>29</v>
      </c>
      <c r="L4" s="14" t="s">
        <v>30</v>
      </c>
      <c r="M4" s="43">
        <f>+R4*I4</f>
        <v>85544640</v>
      </c>
      <c r="N4" s="43">
        <f>+M4</f>
        <v>85544640</v>
      </c>
      <c r="O4" s="11" t="s">
        <v>31</v>
      </c>
      <c r="P4" s="11" t="s">
        <v>32</v>
      </c>
      <c r="Q4" s="44">
        <v>1</v>
      </c>
      <c r="R4" s="45">
        <v>8554464</v>
      </c>
      <c r="S4" s="14" t="s">
        <v>33</v>
      </c>
      <c r="T4" s="14" t="s">
        <v>34</v>
      </c>
      <c r="U4" s="14" t="s">
        <v>34</v>
      </c>
      <c r="V4" s="14" t="s">
        <v>35</v>
      </c>
      <c r="W4" s="14" t="s">
        <v>34</v>
      </c>
      <c r="X4" s="11" t="s">
        <v>183</v>
      </c>
      <c r="Y4" s="12" t="s">
        <v>293</v>
      </c>
      <c r="Z4" s="11" t="s">
        <v>38</v>
      </c>
      <c r="AA4" s="11" t="s">
        <v>39</v>
      </c>
    </row>
    <row r="5" spans="1:27" s="13" customFormat="1" ht="52.8" x14ac:dyDescent="0.25">
      <c r="A5" s="39" t="s">
        <v>22</v>
      </c>
      <c r="B5" s="14" t="s">
        <v>23</v>
      </c>
      <c r="C5" s="40">
        <v>4</v>
      </c>
      <c r="D5" s="41" t="s">
        <v>40</v>
      </c>
      <c r="E5" s="41" t="s">
        <v>25</v>
      </c>
      <c r="F5" s="14" t="s">
        <v>36</v>
      </c>
      <c r="G5" s="14" t="s">
        <v>27</v>
      </c>
      <c r="H5" s="14" t="s">
        <v>27</v>
      </c>
      <c r="I5" s="41">
        <v>10</v>
      </c>
      <c r="J5" s="14" t="s">
        <v>28</v>
      </c>
      <c r="K5" s="42" t="s">
        <v>29</v>
      </c>
      <c r="L5" s="14" t="s">
        <v>30</v>
      </c>
      <c r="M5" s="43">
        <f>+R5*I5</f>
        <v>85544640</v>
      </c>
      <c r="N5" s="43">
        <f>+M5</f>
        <v>85544640</v>
      </c>
      <c r="O5" s="11" t="s">
        <v>31</v>
      </c>
      <c r="P5" s="11" t="s">
        <v>32</v>
      </c>
      <c r="Q5" s="44">
        <v>1</v>
      </c>
      <c r="R5" s="45">
        <v>8554464</v>
      </c>
      <c r="S5" s="14" t="s">
        <v>37</v>
      </c>
      <c r="T5" s="14" t="s">
        <v>34</v>
      </c>
      <c r="U5" s="14" t="s">
        <v>34</v>
      </c>
      <c r="V5" s="14" t="s">
        <v>35</v>
      </c>
      <c r="W5" s="14" t="s">
        <v>34</v>
      </c>
      <c r="X5" s="11" t="s">
        <v>183</v>
      </c>
      <c r="Y5" s="12" t="s">
        <v>293</v>
      </c>
      <c r="Z5" s="11" t="s">
        <v>38</v>
      </c>
      <c r="AA5" s="11" t="s">
        <v>39</v>
      </c>
    </row>
    <row r="6" spans="1:27" s="13" customFormat="1" ht="52.8" x14ac:dyDescent="0.25">
      <c r="A6" s="39" t="s">
        <v>41</v>
      </c>
      <c r="B6" s="14" t="s">
        <v>42</v>
      </c>
      <c r="C6" s="40">
        <v>5</v>
      </c>
      <c r="D6" s="41" t="s">
        <v>24</v>
      </c>
      <c r="E6" s="41" t="s">
        <v>43</v>
      </c>
      <c r="F6" s="14" t="s">
        <v>44</v>
      </c>
      <c r="G6" s="14" t="s">
        <v>27</v>
      </c>
      <c r="H6" s="14" t="s">
        <v>27</v>
      </c>
      <c r="I6" s="41">
        <v>9</v>
      </c>
      <c r="J6" s="14" t="s">
        <v>28</v>
      </c>
      <c r="K6" s="42" t="s">
        <v>29</v>
      </c>
      <c r="L6" s="14" t="s">
        <v>45</v>
      </c>
      <c r="M6" s="43">
        <v>51820137</v>
      </c>
      <c r="N6" s="43">
        <v>51820137</v>
      </c>
      <c r="O6" s="11" t="s">
        <v>31</v>
      </c>
      <c r="P6" s="11" t="s">
        <v>32</v>
      </c>
      <c r="Q6" s="44">
        <v>1</v>
      </c>
      <c r="R6" s="45">
        <v>5757793</v>
      </c>
      <c r="S6" s="14" t="s">
        <v>37</v>
      </c>
      <c r="T6" s="14" t="s">
        <v>46</v>
      </c>
      <c r="U6" s="14" t="s">
        <v>47</v>
      </c>
      <c r="V6" s="14" t="s">
        <v>35</v>
      </c>
      <c r="W6" s="14" t="s">
        <v>48</v>
      </c>
      <c r="X6" s="11" t="s">
        <v>49</v>
      </c>
      <c r="Y6" s="12" t="s">
        <v>50</v>
      </c>
      <c r="Z6" s="11" t="s">
        <v>51</v>
      </c>
      <c r="AA6" s="11" t="s">
        <v>52</v>
      </c>
    </row>
    <row r="7" spans="1:27" s="13" customFormat="1" ht="52.8" x14ac:dyDescent="0.25">
      <c r="A7" s="39" t="s">
        <v>41</v>
      </c>
      <c r="B7" s="14" t="s">
        <v>42</v>
      </c>
      <c r="C7" s="40">
        <v>6</v>
      </c>
      <c r="D7" s="41" t="s">
        <v>40</v>
      </c>
      <c r="E7" s="41" t="s">
        <v>43</v>
      </c>
      <c r="F7" s="14" t="s">
        <v>44</v>
      </c>
      <c r="G7" s="14" t="s">
        <v>27</v>
      </c>
      <c r="H7" s="14" t="s">
        <v>27</v>
      </c>
      <c r="I7" s="41">
        <v>255</v>
      </c>
      <c r="J7" s="14" t="s">
        <v>53</v>
      </c>
      <c r="K7" s="42" t="s">
        <v>29</v>
      </c>
      <c r="L7" s="14" t="s">
        <v>45</v>
      </c>
      <c r="M7" s="43">
        <v>51000000</v>
      </c>
      <c r="N7" s="43">
        <v>51000000</v>
      </c>
      <c r="O7" s="11" t="s">
        <v>31</v>
      </c>
      <c r="P7" s="11" t="s">
        <v>32</v>
      </c>
      <c r="Q7" s="44">
        <v>1</v>
      </c>
      <c r="R7" s="45">
        <v>6000000</v>
      </c>
      <c r="S7" s="14" t="s">
        <v>37</v>
      </c>
      <c r="T7" s="14" t="s">
        <v>46</v>
      </c>
      <c r="U7" s="14" t="s">
        <v>47</v>
      </c>
      <c r="V7" s="14" t="s">
        <v>35</v>
      </c>
      <c r="W7" s="14" t="s">
        <v>48</v>
      </c>
      <c r="X7" s="11" t="s">
        <v>49</v>
      </c>
      <c r="Y7" s="12" t="s">
        <v>50</v>
      </c>
      <c r="Z7" s="11" t="s">
        <v>51</v>
      </c>
      <c r="AA7" s="11" t="s">
        <v>52</v>
      </c>
    </row>
    <row r="8" spans="1:27" s="13" customFormat="1" ht="52.8" x14ac:dyDescent="0.25">
      <c r="A8" s="39" t="s">
        <v>41</v>
      </c>
      <c r="B8" s="14" t="s">
        <v>42</v>
      </c>
      <c r="C8" s="40">
        <v>7</v>
      </c>
      <c r="D8" s="41" t="s">
        <v>24</v>
      </c>
      <c r="E8" s="41" t="s">
        <v>43</v>
      </c>
      <c r="F8" s="14" t="s">
        <v>54</v>
      </c>
      <c r="G8" s="14" t="s">
        <v>27</v>
      </c>
      <c r="H8" s="14" t="s">
        <v>27</v>
      </c>
      <c r="I8" s="41">
        <v>9</v>
      </c>
      <c r="J8" s="14" t="s">
        <v>28</v>
      </c>
      <c r="K8" s="42" t="s">
        <v>29</v>
      </c>
      <c r="L8" s="14" t="s">
        <v>45</v>
      </c>
      <c r="M8" s="43">
        <v>54000000</v>
      </c>
      <c r="N8" s="43">
        <v>54000000</v>
      </c>
      <c r="O8" s="11" t="s">
        <v>31</v>
      </c>
      <c r="P8" s="11" t="s">
        <v>32</v>
      </c>
      <c r="Q8" s="44">
        <v>1</v>
      </c>
      <c r="R8" s="45">
        <v>6000000</v>
      </c>
      <c r="S8" s="14" t="s">
        <v>37</v>
      </c>
      <c r="T8" s="14" t="s">
        <v>46</v>
      </c>
      <c r="U8" s="14" t="s">
        <v>47</v>
      </c>
      <c r="V8" s="14" t="s">
        <v>35</v>
      </c>
      <c r="W8" s="14" t="s">
        <v>48</v>
      </c>
      <c r="X8" s="11" t="s">
        <v>49</v>
      </c>
      <c r="Y8" s="12" t="s">
        <v>50</v>
      </c>
      <c r="Z8" s="11" t="s">
        <v>51</v>
      </c>
      <c r="AA8" s="11" t="s">
        <v>52</v>
      </c>
    </row>
    <row r="9" spans="1:27" s="13" customFormat="1" ht="52.8" x14ac:dyDescent="0.25">
      <c r="A9" s="39" t="s">
        <v>41</v>
      </c>
      <c r="B9" s="14" t="s">
        <v>42</v>
      </c>
      <c r="C9" s="40">
        <v>8</v>
      </c>
      <c r="D9" s="41" t="s">
        <v>40</v>
      </c>
      <c r="E9" s="41" t="s">
        <v>43</v>
      </c>
      <c r="F9" s="14" t="s">
        <v>55</v>
      </c>
      <c r="G9" s="14" t="s">
        <v>27</v>
      </c>
      <c r="H9" s="14" t="s">
        <v>27</v>
      </c>
      <c r="I9" s="41">
        <v>255</v>
      </c>
      <c r="J9" s="14" t="s">
        <v>53</v>
      </c>
      <c r="K9" s="42" t="s">
        <v>29</v>
      </c>
      <c r="L9" s="14" t="s">
        <v>45</v>
      </c>
      <c r="M9" s="43">
        <v>51000000</v>
      </c>
      <c r="N9" s="43">
        <v>51000000</v>
      </c>
      <c r="O9" s="11" t="s">
        <v>31</v>
      </c>
      <c r="P9" s="11" t="s">
        <v>32</v>
      </c>
      <c r="Q9" s="44">
        <v>1</v>
      </c>
      <c r="R9" s="45">
        <v>6000000</v>
      </c>
      <c r="S9" s="14" t="s">
        <v>37</v>
      </c>
      <c r="T9" s="14" t="s">
        <v>46</v>
      </c>
      <c r="U9" s="14" t="s">
        <v>47</v>
      </c>
      <c r="V9" s="14" t="s">
        <v>35</v>
      </c>
      <c r="W9" s="14" t="s">
        <v>48</v>
      </c>
      <c r="X9" s="11" t="s">
        <v>49</v>
      </c>
      <c r="Y9" s="12" t="s">
        <v>50</v>
      </c>
      <c r="Z9" s="11" t="s">
        <v>51</v>
      </c>
      <c r="AA9" s="11" t="s">
        <v>52</v>
      </c>
    </row>
    <row r="10" spans="1:27" s="13" customFormat="1" ht="52.8" x14ac:dyDescent="0.25">
      <c r="A10" s="39" t="s">
        <v>41</v>
      </c>
      <c r="B10" s="14" t="s">
        <v>42</v>
      </c>
      <c r="C10" s="40">
        <v>9</v>
      </c>
      <c r="D10" s="41" t="s">
        <v>24</v>
      </c>
      <c r="E10" s="41" t="s">
        <v>43</v>
      </c>
      <c r="F10" s="14" t="s">
        <v>56</v>
      </c>
      <c r="G10" s="14" t="s">
        <v>27</v>
      </c>
      <c r="H10" s="14" t="s">
        <v>27</v>
      </c>
      <c r="I10" s="41">
        <v>9</v>
      </c>
      <c r="J10" s="14" t="s">
        <v>28</v>
      </c>
      <c r="K10" s="42" t="s">
        <v>29</v>
      </c>
      <c r="L10" s="14" t="s">
        <v>45</v>
      </c>
      <c r="M10" s="43">
        <v>89575632</v>
      </c>
      <c r="N10" s="43">
        <v>89575632</v>
      </c>
      <c r="O10" s="11" t="s">
        <v>31</v>
      </c>
      <c r="P10" s="11" t="s">
        <v>32</v>
      </c>
      <c r="Q10" s="44">
        <v>2</v>
      </c>
      <c r="R10" s="45">
        <v>4976424</v>
      </c>
      <c r="S10" s="14" t="s">
        <v>37</v>
      </c>
      <c r="T10" s="14" t="s">
        <v>46</v>
      </c>
      <c r="U10" s="14" t="s">
        <v>47</v>
      </c>
      <c r="V10" s="14" t="s">
        <v>35</v>
      </c>
      <c r="W10" s="14" t="s">
        <v>48</v>
      </c>
      <c r="X10" s="11" t="s">
        <v>49</v>
      </c>
      <c r="Y10" s="12" t="s">
        <v>50</v>
      </c>
      <c r="Z10" s="11" t="s">
        <v>51</v>
      </c>
      <c r="AA10" s="11" t="s">
        <v>52</v>
      </c>
    </row>
    <row r="11" spans="1:27" s="13" customFormat="1" ht="52.8" x14ac:dyDescent="0.25">
      <c r="A11" s="39" t="s">
        <v>41</v>
      </c>
      <c r="B11" s="14" t="s">
        <v>42</v>
      </c>
      <c r="C11" s="40">
        <v>10</v>
      </c>
      <c r="D11" s="41" t="s">
        <v>40</v>
      </c>
      <c r="E11" s="41" t="s">
        <v>43</v>
      </c>
      <c r="F11" s="14" t="s">
        <v>56</v>
      </c>
      <c r="G11" s="14" t="s">
        <v>27</v>
      </c>
      <c r="H11" s="14" t="s">
        <v>27</v>
      </c>
      <c r="I11" s="41">
        <v>255</v>
      </c>
      <c r="J11" s="14" t="s">
        <v>53</v>
      </c>
      <c r="K11" s="42" t="s">
        <v>29</v>
      </c>
      <c r="L11" s="14" t="s">
        <v>45</v>
      </c>
      <c r="M11" s="43">
        <v>84599208</v>
      </c>
      <c r="N11" s="43">
        <v>84599208</v>
      </c>
      <c r="O11" s="11" t="s">
        <v>31</v>
      </c>
      <c r="P11" s="11" t="s">
        <v>32</v>
      </c>
      <c r="Q11" s="44">
        <v>2</v>
      </c>
      <c r="R11" s="45">
        <v>4976424</v>
      </c>
      <c r="S11" s="14" t="s">
        <v>37</v>
      </c>
      <c r="T11" s="14" t="s">
        <v>46</v>
      </c>
      <c r="U11" s="14" t="s">
        <v>47</v>
      </c>
      <c r="V11" s="14" t="s">
        <v>35</v>
      </c>
      <c r="W11" s="14" t="s">
        <v>48</v>
      </c>
      <c r="X11" s="11" t="s">
        <v>49</v>
      </c>
      <c r="Y11" s="12" t="s">
        <v>50</v>
      </c>
      <c r="Z11" s="11" t="s">
        <v>51</v>
      </c>
      <c r="AA11" s="11" t="s">
        <v>52</v>
      </c>
    </row>
    <row r="12" spans="1:27" s="13" customFormat="1" ht="52.8" x14ac:dyDescent="0.25">
      <c r="A12" s="39" t="s">
        <v>41</v>
      </c>
      <c r="B12" s="14" t="s">
        <v>42</v>
      </c>
      <c r="C12" s="40">
        <v>11</v>
      </c>
      <c r="D12" s="41" t="s">
        <v>24</v>
      </c>
      <c r="E12" s="41" t="s">
        <v>43</v>
      </c>
      <c r="F12" s="14" t="s">
        <v>57</v>
      </c>
      <c r="G12" s="14" t="s">
        <v>27</v>
      </c>
      <c r="H12" s="14" t="s">
        <v>27</v>
      </c>
      <c r="I12" s="41">
        <v>9</v>
      </c>
      <c r="J12" s="14" t="s">
        <v>28</v>
      </c>
      <c r="K12" s="42" t="s">
        <v>29</v>
      </c>
      <c r="L12" s="14" t="s">
        <v>45</v>
      </c>
      <c r="M12" s="43">
        <v>58500000</v>
      </c>
      <c r="N12" s="43">
        <v>58500000</v>
      </c>
      <c r="O12" s="11" t="s">
        <v>31</v>
      </c>
      <c r="P12" s="11" t="s">
        <v>32</v>
      </c>
      <c r="Q12" s="44">
        <v>1</v>
      </c>
      <c r="R12" s="45">
        <v>6500000</v>
      </c>
      <c r="S12" s="14" t="s">
        <v>37</v>
      </c>
      <c r="T12" s="14" t="s">
        <v>46</v>
      </c>
      <c r="U12" s="14" t="s">
        <v>47</v>
      </c>
      <c r="V12" s="14" t="s">
        <v>35</v>
      </c>
      <c r="W12" s="14" t="s">
        <v>48</v>
      </c>
      <c r="X12" s="11" t="s">
        <v>49</v>
      </c>
      <c r="Y12" s="12" t="s">
        <v>50</v>
      </c>
      <c r="Z12" s="11" t="s">
        <v>51</v>
      </c>
      <c r="AA12" s="11" t="s">
        <v>52</v>
      </c>
    </row>
    <row r="13" spans="1:27" s="13" customFormat="1" ht="52.8" x14ac:dyDescent="0.25">
      <c r="A13" s="39" t="s">
        <v>41</v>
      </c>
      <c r="B13" s="14" t="s">
        <v>42</v>
      </c>
      <c r="C13" s="40">
        <v>12</v>
      </c>
      <c r="D13" s="41" t="s">
        <v>40</v>
      </c>
      <c r="E13" s="41" t="s">
        <v>43</v>
      </c>
      <c r="F13" s="14" t="s">
        <v>57</v>
      </c>
      <c r="G13" s="14" t="s">
        <v>27</v>
      </c>
      <c r="H13" s="14" t="s">
        <v>27</v>
      </c>
      <c r="I13" s="41">
        <v>255</v>
      </c>
      <c r="J13" s="14" t="s">
        <v>53</v>
      </c>
      <c r="K13" s="42" t="s">
        <v>29</v>
      </c>
      <c r="L13" s="14" t="s">
        <v>45</v>
      </c>
      <c r="M13" s="43">
        <v>55250000</v>
      </c>
      <c r="N13" s="43">
        <v>55250000</v>
      </c>
      <c r="O13" s="11" t="s">
        <v>31</v>
      </c>
      <c r="P13" s="11" t="s">
        <v>32</v>
      </c>
      <c r="Q13" s="44">
        <v>1</v>
      </c>
      <c r="R13" s="45">
        <v>6500000</v>
      </c>
      <c r="S13" s="14" t="s">
        <v>37</v>
      </c>
      <c r="T13" s="14" t="s">
        <v>46</v>
      </c>
      <c r="U13" s="14" t="s">
        <v>47</v>
      </c>
      <c r="V13" s="14" t="s">
        <v>35</v>
      </c>
      <c r="W13" s="14" t="s">
        <v>48</v>
      </c>
      <c r="X13" s="11" t="s">
        <v>49</v>
      </c>
      <c r="Y13" s="12" t="s">
        <v>50</v>
      </c>
      <c r="Z13" s="11" t="s">
        <v>51</v>
      </c>
      <c r="AA13" s="11" t="s">
        <v>52</v>
      </c>
    </row>
    <row r="14" spans="1:27" s="13" customFormat="1" ht="52.8" x14ac:dyDescent="0.25">
      <c r="A14" s="39" t="s">
        <v>41</v>
      </c>
      <c r="B14" s="14" t="s">
        <v>42</v>
      </c>
      <c r="C14" s="40">
        <v>13</v>
      </c>
      <c r="D14" s="41" t="s">
        <v>24</v>
      </c>
      <c r="E14" s="41" t="s">
        <v>43</v>
      </c>
      <c r="F14" s="14" t="s">
        <v>58</v>
      </c>
      <c r="G14" s="14" t="s">
        <v>27</v>
      </c>
      <c r="H14" s="14" t="s">
        <v>27</v>
      </c>
      <c r="I14" s="41">
        <v>9</v>
      </c>
      <c r="J14" s="14" t="s">
        <v>28</v>
      </c>
      <c r="K14" s="42" t="s">
        <v>29</v>
      </c>
      <c r="L14" s="14" t="s">
        <v>45</v>
      </c>
      <c r="M14" s="43">
        <v>72000000</v>
      </c>
      <c r="N14" s="43">
        <v>72000000</v>
      </c>
      <c r="O14" s="11" t="s">
        <v>31</v>
      </c>
      <c r="P14" s="11" t="s">
        <v>32</v>
      </c>
      <c r="Q14" s="44">
        <v>1</v>
      </c>
      <c r="R14" s="45">
        <v>8000000</v>
      </c>
      <c r="S14" s="14" t="s">
        <v>37</v>
      </c>
      <c r="T14" s="14" t="s">
        <v>46</v>
      </c>
      <c r="U14" s="14" t="s">
        <v>47</v>
      </c>
      <c r="V14" s="14" t="s">
        <v>35</v>
      </c>
      <c r="W14" s="14" t="s">
        <v>48</v>
      </c>
      <c r="X14" s="11" t="s">
        <v>49</v>
      </c>
      <c r="Y14" s="12" t="s">
        <v>50</v>
      </c>
      <c r="Z14" s="11" t="s">
        <v>51</v>
      </c>
      <c r="AA14" s="11" t="s">
        <v>52</v>
      </c>
    </row>
    <row r="15" spans="1:27" s="13" customFormat="1" ht="52.8" x14ac:dyDescent="0.25">
      <c r="A15" s="39" t="s">
        <v>41</v>
      </c>
      <c r="B15" s="14" t="s">
        <v>42</v>
      </c>
      <c r="C15" s="40">
        <v>14</v>
      </c>
      <c r="D15" s="41" t="s">
        <v>40</v>
      </c>
      <c r="E15" s="41" t="s">
        <v>43</v>
      </c>
      <c r="F15" s="14" t="s">
        <v>58</v>
      </c>
      <c r="G15" s="14" t="s">
        <v>27</v>
      </c>
      <c r="H15" s="14" t="s">
        <v>27</v>
      </c>
      <c r="I15" s="41">
        <v>255</v>
      </c>
      <c r="J15" s="14" t="s">
        <v>53</v>
      </c>
      <c r="K15" s="42" t="s">
        <v>29</v>
      </c>
      <c r="L15" s="14" t="s">
        <v>45</v>
      </c>
      <c r="M15" s="43">
        <f>+(I15/30)*R15</f>
        <v>76500000</v>
      </c>
      <c r="N15" s="43">
        <f>+M15</f>
        <v>76500000</v>
      </c>
      <c r="O15" s="11" t="s">
        <v>31</v>
      </c>
      <c r="P15" s="11" t="s">
        <v>32</v>
      </c>
      <c r="Q15" s="44">
        <v>1</v>
      </c>
      <c r="R15" s="45">
        <v>9000000</v>
      </c>
      <c r="S15" s="14" t="s">
        <v>37</v>
      </c>
      <c r="T15" s="14" t="s">
        <v>46</v>
      </c>
      <c r="U15" s="14" t="s">
        <v>47</v>
      </c>
      <c r="V15" s="14" t="s">
        <v>35</v>
      </c>
      <c r="W15" s="14" t="s">
        <v>48</v>
      </c>
      <c r="X15" s="11" t="s">
        <v>49</v>
      </c>
      <c r="Y15" s="12" t="s">
        <v>50</v>
      </c>
      <c r="Z15" s="11" t="s">
        <v>51</v>
      </c>
      <c r="AA15" s="11" t="s">
        <v>52</v>
      </c>
    </row>
    <row r="16" spans="1:27" s="13" customFormat="1" ht="52.8" x14ac:dyDescent="0.25">
      <c r="A16" s="39" t="s">
        <v>41</v>
      </c>
      <c r="B16" s="14" t="s">
        <v>42</v>
      </c>
      <c r="C16" s="40">
        <v>15</v>
      </c>
      <c r="D16" s="41" t="s">
        <v>24</v>
      </c>
      <c r="E16" s="41" t="s">
        <v>43</v>
      </c>
      <c r="F16" s="14" t="s">
        <v>59</v>
      </c>
      <c r="G16" s="14" t="s">
        <v>27</v>
      </c>
      <c r="H16" s="14" t="s">
        <v>27</v>
      </c>
      <c r="I16" s="41" t="s">
        <v>60</v>
      </c>
      <c r="J16" s="14" t="s">
        <v>28</v>
      </c>
      <c r="K16" s="42" t="s">
        <v>29</v>
      </c>
      <c r="L16" s="14" t="s">
        <v>45</v>
      </c>
      <c r="M16" s="43">
        <v>54000000</v>
      </c>
      <c r="N16" s="43">
        <v>54000000</v>
      </c>
      <c r="O16" s="11" t="s">
        <v>31</v>
      </c>
      <c r="P16" s="11" t="s">
        <v>32</v>
      </c>
      <c r="Q16" s="44">
        <v>1</v>
      </c>
      <c r="R16" s="45">
        <v>6000000</v>
      </c>
      <c r="S16" s="14" t="s">
        <v>37</v>
      </c>
      <c r="T16" s="14" t="s">
        <v>46</v>
      </c>
      <c r="U16" s="14" t="s">
        <v>47</v>
      </c>
      <c r="V16" s="14" t="s">
        <v>35</v>
      </c>
      <c r="W16" s="14" t="s">
        <v>48</v>
      </c>
      <c r="X16" s="11" t="s">
        <v>49</v>
      </c>
      <c r="Y16" s="12" t="s">
        <v>50</v>
      </c>
      <c r="Z16" s="11" t="s">
        <v>51</v>
      </c>
      <c r="AA16" s="11" t="s">
        <v>52</v>
      </c>
    </row>
    <row r="17" spans="1:27" s="13" customFormat="1" ht="52.8" x14ac:dyDescent="0.25">
      <c r="A17" s="39" t="s">
        <v>41</v>
      </c>
      <c r="B17" s="14" t="s">
        <v>42</v>
      </c>
      <c r="C17" s="40">
        <v>16</v>
      </c>
      <c r="D17" s="41" t="s">
        <v>40</v>
      </c>
      <c r="E17" s="41" t="s">
        <v>43</v>
      </c>
      <c r="F17" s="14" t="s">
        <v>59</v>
      </c>
      <c r="G17" s="14" t="s">
        <v>27</v>
      </c>
      <c r="H17" s="14" t="s">
        <v>27</v>
      </c>
      <c r="I17" s="41">
        <v>255</v>
      </c>
      <c r="J17" s="14" t="s">
        <v>53</v>
      </c>
      <c r="K17" s="42" t="s">
        <v>29</v>
      </c>
      <c r="L17" s="14" t="s">
        <v>45</v>
      </c>
      <c r="M17" s="43">
        <v>51000000</v>
      </c>
      <c r="N17" s="43">
        <v>51000000</v>
      </c>
      <c r="O17" s="11" t="s">
        <v>31</v>
      </c>
      <c r="P17" s="11" t="s">
        <v>32</v>
      </c>
      <c r="Q17" s="44">
        <v>1</v>
      </c>
      <c r="R17" s="45">
        <v>6000000</v>
      </c>
      <c r="S17" s="14" t="s">
        <v>37</v>
      </c>
      <c r="T17" s="14" t="s">
        <v>46</v>
      </c>
      <c r="U17" s="14" t="s">
        <v>47</v>
      </c>
      <c r="V17" s="14" t="s">
        <v>35</v>
      </c>
      <c r="W17" s="14" t="s">
        <v>48</v>
      </c>
      <c r="X17" s="11" t="s">
        <v>49</v>
      </c>
      <c r="Y17" s="12" t="s">
        <v>50</v>
      </c>
      <c r="Z17" s="11" t="s">
        <v>51</v>
      </c>
      <c r="AA17" s="11" t="s">
        <v>52</v>
      </c>
    </row>
    <row r="18" spans="1:27" s="13" customFormat="1" ht="52.8" x14ac:dyDescent="0.25">
      <c r="A18" s="39" t="s">
        <v>41</v>
      </c>
      <c r="B18" s="14" t="s">
        <v>42</v>
      </c>
      <c r="C18" s="40">
        <v>17</v>
      </c>
      <c r="D18" s="41" t="s">
        <v>24</v>
      </c>
      <c r="E18" s="41" t="s">
        <v>43</v>
      </c>
      <c r="F18" s="14" t="s">
        <v>61</v>
      </c>
      <c r="G18" s="14" t="s">
        <v>27</v>
      </c>
      <c r="H18" s="14" t="s">
        <v>27</v>
      </c>
      <c r="I18" s="41">
        <v>9</v>
      </c>
      <c r="J18" s="14" t="s">
        <v>28</v>
      </c>
      <c r="K18" s="42" t="s">
        <v>29</v>
      </c>
      <c r="L18" s="14" t="s">
        <v>45</v>
      </c>
      <c r="M18" s="43">
        <v>40500000</v>
      </c>
      <c r="N18" s="43">
        <v>40500000</v>
      </c>
      <c r="O18" s="11" t="s">
        <v>31</v>
      </c>
      <c r="P18" s="11" t="s">
        <v>32</v>
      </c>
      <c r="Q18" s="44">
        <v>1</v>
      </c>
      <c r="R18" s="45">
        <v>4500000</v>
      </c>
      <c r="S18" s="14" t="s">
        <v>37</v>
      </c>
      <c r="T18" s="14" t="s">
        <v>46</v>
      </c>
      <c r="U18" s="14" t="s">
        <v>47</v>
      </c>
      <c r="V18" s="14" t="s">
        <v>35</v>
      </c>
      <c r="W18" s="14" t="s">
        <v>48</v>
      </c>
      <c r="X18" s="11" t="s">
        <v>49</v>
      </c>
      <c r="Y18" s="12" t="s">
        <v>50</v>
      </c>
      <c r="Z18" s="11" t="s">
        <v>51</v>
      </c>
      <c r="AA18" s="11" t="s">
        <v>52</v>
      </c>
    </row>
    <row r="19" spans="1:27" s="13" customFormat="1" ht="52.8" x14ac:dyDescent="0.25">
      <c r="A19" s="39" t="s">
        <v>41</v>
      </c>
      <c r="B19" s="14" t="s">
        <v>42</v>
      </c>
      <c r="C19" s="40">
        <v>18</v>
      </c>
      <c r="D19" s="41" t="s">
        <v>40</v>
      </c>
      <c r="E19" s="41" t="s">
        <v>43</v>
      </c>
      <c r="F19" s="14" t="s">
        <v>62</v>
      </c>
      <c r="G19" s="14" t="s">
        <v>27</v>
      </c>
      <c r="H19" s="14" t="s">
        <v>27</v>
      </c>
      <c r="I19" s="41">
        <v>255</v>
      </c>
      <c r="J19" s="14" t="s">
        <v>53</v>
      </c>
      <c r="K19" s="42" t="s">
        <v>29</v>
      </c>
      <c r="L19" s="14" t="s">
        <v>45</v>
      </c>
      <c r="M19" s="43">
        <v>38250000</v>
      </c>
      <c r="N19" s="43">
        <v>38250000</v>
      </c>
      <c r="O19" s="11" t="s">
        <v>31</v>
      </c>
      <c r="P19" s="11" t="s">
        <v>32</v>
      </c>
      <c r="Q19" s="44">
        <v>1</v>
      </c>
      <c r="R19" s="45">
        <v>4500000</v>
      </c>
      <c r="S19" s="14" t="s">
        <v>37</v>
      </c>
      <c r="T19" s="14" t="s">
        <v>46</v>
      </c>
      <c r="U19" s="14" t="s">
        <v>47</v>
      </c>
      <c r="V19" s="14" t="s">
        <v>35</v>
      </c>
      <c r="W19" s="14" t="s">
        <v>48</v>
      </c>
      <c r="X19" s="11" t="s">
        <v>49</v>
      </c>
      <c r="Y19" s="12" t="s">
        <v>50</v>
      </c>
      <c r="Z19" s="11" t="s">
        <v>51</v>
      </c>
      <c r="AA19" s="11" t="s">
        <v>52</v>
      </c>
    </row>
    <row r="20" spans="1:27" s="13" customFormat="1" ht="52.8" x14ac:dyDescent="0.25">
      <c r="A20" s="39" t="s">
        <v>41</v>
      </c>
      <c r="B20" s="14" t="s">
        <v>42</v>
      </c>
      <c r="C20" s="40">
        <v>19</v>
      </c>
      <c r="D20" s="41" t="s">
        <v>24</v>
      </c>
      <c r="E20" s="41">
        <v>80101500</v>
      </c>
      <c r="F20" s="14" t="s">
        <v>63</v>
      </c>
      <c r="G20" s="14" t="s">
        <v>27</v>
      </c>
      <c r="H20" s="14" t="s">
        <v>27</v>
      </c>
      <c r="I20" s="41">
        <v>9</v>
      </c>
      <c r="J20" s="14" t="s">
        <v>28</v>
      </c>
      <c r="K20" s="42" t="s">
        <v>29</v>
      </c>
      <c r="L20" s="14" t="s">
        <v>64</v>
      </c>
      <c r="M20" s="43">
        <v>27000000</v>
      </c>
      <c r="N20" s="43">
        <v>27000000</v>
      </c>
      <c r="O20" s="11" t="s">
        <v>31</v>
      </c>
      <c r="P20" s="11" t="s">
        <v>32</v>
      </c>
      <c r="Q20" s="44">
        <v>1</v>
      </c>
      <c r="R20" s="45">
        <v>3000000</v>
      </c>
      <c r="S20" s="14" t="s">
        <v>37</v>
      </c>
      <c r="T20" s="14" t="s">
        <v>65</v>
      </c>
      <c r="U20" s="14" t="s">
        <v>66</v>
      </c>
      <c r="V20" s="14" t="s">
        <v>67</v>
      </c>
      <c r="W20" s="14" t="s">
        <v>68</v>
      </c>
      <c r="X20" s="11" t="s">
        <v>69</v>
      </c>
      <c r="Y20" s="12" t="s">
        <v>70</v>
      </c>
      <c r="Z20" s="11" t="s">
        <v>71</v>
      </c>
      <c r="AA20" s="11" t="s">
        <v>72</v>
      </c>
    </row>
    <row r="21" spans="1:27" s="13" customFormat="1" ht="52.8" x14ac:dyDescent="0.25">
      <c r="A21" s="39" t="s">
        <v>41</v>
      </c>
      <c r="B21" s="14" t="s">
        <v>42</v>
      </c>
      <c r="C21" s="40">
        <v>20</v>
      </c>
      <c r="D21" s="41" t="s">
        <v>40</v>
      </c>
      <c r="E21" s="41">
        <v>80101500</v>
      </c>
      <c r="F21" s="14" t="s">
        <v>73</v>
      </c>
      <c r="G21" s="14" t="s">
        <v>27</v>
      </c>
      <c r="H21" s="14" t="s">
        <v>27</v>
      </c>
      <c r="I21" s="41">
        <v>255</v>
      </c>
      <c r="J21" s="14" t="s">
        <v>53</v>
      </c>
      <c r="K21" s="42" t="s">
        <v>29</v>
      </c>
      <c r="L21" s="14" t="s">
        <v>64</v>
      </c>
      <c r="M21" s="43">
        <v>25500000</v>
      </c>
      <c r="N21" s="43">
        <v>25500000</v>
      </c>
      <c r="O21" s="11" t="s">
        <v>31</v>
      </c>
      <c r="P21" s="11" t="s">
        <v>32</v>
      </c>
      <c r="Q21" s="44">
        <v>1</v>
      </c>
      <c r="R21" s="45">
        <v>3000000</v>
      </c>
      <c r="S21" s="14" t="s">
        <v>37</v>
      </c>
      <c r="T21" s="14" t="s">
        <v>65</v>
      </c>
      <c r="U21" s="14" t="s">
        <v>66</v>
      </c>
      <c r="V21" s="14" t="s">
        <v>67</v>
      </c>
      <c r="W21" s="14" t="s">
        <v>68</v>
      </c>
      <c r="X21" s="11" t="s">
        <v>69</v>
      </c>
      <c r="Y21" s="12" t="s">
        <v>70</v>
      </c>
      <c r="Z21" s="11" t="s">
        <v>71</v>
      </c>
      <c r="AA21" s="11" t="s">
        <v>72</v>
      </c>
    </row>
    <row r="22" spans="1:27" s="13" customFormat="1" ht="39.6" x14ac:dyDescent="0.25">
      <c r="A22" s="39" t="s">
        <v>41</v>
      </c>
      <c r="B22" s="14" t="s">
        <v>42</v>
      </c>
      <c r="C22" s="40">
        <v>21</v>
      </c>
      <c r="D22" s="41" t="s">
        <v>24</v>
      </c>
      <c r="E22" s="41">
        <v>80101500</v>
      </c>
      <c r="F22" s="14" t="s">
        <v>74</v>
      </c>
      <c r="G22" s="14" t="s">
        <v>27</v>
      </c>
      <c r="H22" s="14" t="s">
        <v>27</v>
      </c>
      <c r="I22" s="41">
        <v>9</v>
      </c>
      <c r="J22" s="14" t="s">
        <v>28</v>
      </c>
      <c r="K22" s="42" t="s">
        <v>29</v>
      </c>
      <c r="L22" s="14" t="s">
        <v>64</v>
      </c>
      <c r="M22" s="43">
        <v>63000000</v>
      </c>
      <c r="N22" s="43">
        <v>63000000</v>
      </c>
      <c r="O22" s="11" t="s">
        <v>31</v>
      </c>
      <c r="P22" s="11" t="s">
        <v>32</v>
      </c>
      <c r="Q22" s="44">
        <v>1</v>
      </c>
      <c r="R22" s="45">
        <v>7000000</v>
      </c>
      <c r="S22" s="14" t="s">
        <v>37</v>
      </c>
      <c r="T22" s="14" t="s">
        <v>65</v>
      </c>
      <c r="U22" s="14" t="s">
        <v>66</v>
      </c>
      <c r="V22" s="14" t="s">
        <v>67</v>
      </c>
      <c r="W22" s="14" t="s">
        <v>68</v>
      </c>
      <c r="X22" s="11" t="s">
        <v>69</v>
      </c>
      <c r="Y22" s="12" t="s">
        <v>70</v>
      </c>
      <c r="Z22" s="11" t="s">
        <v>71</v>
      </c>
      <c r="AA22" s="11" t="s">
        <v>72</v>
      </c>
    </row>
    <row r="23" spans="1:27" s="13" customFormat="1" ht="39.6" x14ac:dyDescent="0.25">
      <c r="A23" s="39" t="s">
        <v>41</v>
      </c>
      <c r="B23" s="14" t="s">
        <v>42</v>
      </c>
      <c r="C23" s="40">
        <v>22</v>
      </c>
      <c r="D23" s="41" t="s">
        <v>40</v>
      </c>
      <c r="E23" s="41">
        <v>80101500</v>
      </c>
      <c r="F23" s="14" t="s">
        <v>74</v>
      </c>
      <c r="G23" s="14" t="s">
        <v>27</v>
      </c>
      <c r="H23" s="14" t="s">
        <v>27</v>
      </c>
      <c r="I23" s="41">
        <v>255</v>
      </c>
      <c r="J23" s="14" t="s">
        <v>53</v>
      </c>
      <c r="K23" s="42" t="s">
        <v>29</v>
      </c>
      <c r="L23" s="14" t="s">
        <v>64</v>
      </c>
      <c r="M23" s="43">
        <v>51000000</v>
      </c>
      <c r="N23" s="43">
        <v>51000000</v>
      </c>
      <c r="O23" s="11" t="s">
        <v>31</v>
      </c>
      <c r="P23" s="11" t="s">
        <v>32</v>
      </c>
      <c r="Q23" s="44">
        <v>1</v>
      </c>
      <c r="R23" s="45">
        <v>6000000</v>
      </c>
      <c r="S23" s="14" t="s">
        <v>37</v>
      </c>
      <c r="T23" s="14" t="s">
        <v>65</v>
      </c>
      <c r="U23" s="14" t="s">
        <v>66</v>
      </c>
      <c r="V23" s="14" t="s">
        <v>67</v>
      </c>
      <c r="W23" s="14" t="s">
        <v>68</v>
      </c>
      <c r="X23" s="11" t="s">
        <v>69</v>
      </c>
      <c r="Y23" s="12" t="s">
        <v>70</v>
      </c>
      <c r="Z23" s="11" t="s">
        <v>71</v>
      </c>
      <c r="AA23" s="11" t="s">
        <v>72</v>
      </c>
    </row>
    <row r="24" spans="1:27" s="13" customFormat="1" ht="39.6" x14ac:dyDescent="0.25">
      <c r="A24" s="39" t="s">
        <v>41</v>
      </c>
      <c r="B24" s="14" t="s">
        <v>42</v>
      </c>
      <c r="C24" s="40">
        <v>23</v>
      </c>
      <c r="D24" s="41" t="s">
        <v>24</v>
      </c>
      <c r="E24" s="41">
        <v>80101500</v>
      </c>
      <c r="F24" s="14" t="s">
        <v>75</v>
      </c>
      <c r="G24" s="14" t="s">
        <v>27</v>
      </c>
      <c r="H24" s="14" t="s">
        <v>27</v>
      </c>
      <c r="I24" s="41">
        <v>9</v>
      </c>
      <c r="J24" s="14" t="s">
        <v>28</v>
      </c>
      <c r="K24" s="42" t="s">
        <v>29</v>
      </c>
      <c r="L24" s="14" t="s">
        <v>64</v>
      </c>
      <c r="M24" s="43">
        <v>162000000</v>
      </c>
      <c r="N24" s="43">
        <v>162000000</v>
      </c>
      <c r="O24" s="11" t="s">
        <v>31</v>
      </c>
      <c r="P24" s="11" t="s">
        <v>32</v>
      </c>
      <c r="Q24" s="44">
        <v>3</v>
      </c>
      <c r="R24" s="45">
        <v>6000000</v>
      </c>
      <c r="S24" s="14" t="s">
        <v>37</v>
      </c>
      <c r="T24" s="14" t="s">
        <v>65</v>
      </c>
      <c r="U24" s="14" t="s">
        <v>66</v>
      </c>
      <c r="V24" s="14" t="s">
        <v>67</v>
      </c>
      <c r="W24" s="14" t="s">
        <v>68</v>
      </c>
      <c r="X24" s="11" t="s">
        <v>69</v>
      </c>
      <c r="Y24" s="12" t="s">
        <v>70</v>
      </c>
      <c r="Z24" s="11" t="s">
        <v>71</v>
      </c>
      <c r="AA24" s="11" t="s">
        <v>72</v>
      </c>
    </row>
    <row r="25" spans="1:27" s="13" customFormat="1" ht="39.6" x14ac:dyDescent="0.25">
      <c r="A25" s="39" t="s">
        <v>41</v>
      </c>
      <c r="B25" s="14" t="s">
        <v>42</v>
      </c>
      <c r="C25" s="40">
        <v>24</v>
      </c>
      <c r="D25" s="41" t="s">
        <v>40</v>
      </c>
      <c r="E25" s="41">
        <v>80101500</v>
      </c>
      <c r="F25" s="14" t="s">
        <v>76</v>
      </c>
      <c r="G25" s="14" t="s">
        <v>27</v>
      </c>
      <c r="H25" s="14" t="s">
        <v>27</v>
      </c>
      <c r="I25" s="41">
        <v>255</v>
      </c>
      <c r="J25" s="14" t="s">
        <v>53</v>
      </c>
      <c r="K25" s="42" t="s">
        <v>29</v>
      </c>
      <c r="L25" s="14" t="s">
        <v>64</v>
      </c>
      <c r="M25" s="43">
        <f>+(I25/30)*Q25*R25</f>
        <v>204000000</v>
      </c>
      <c r="N25" s="43">
        <f>+M25</f>
        <v>204000000</v>
      </c>
      <c r="O25" s="11" t="s">
        <v>31</v>
      </c>
      <c r="P25" s="11" t="s">
        <v>32</v>
      </c>
      <c r="Q25" s="44" t="s">
        <v>294</v>
      </c>
      <c r="R25" s="45">
        <v>6000000</v>
      </c>
      <c r="S25" s="14" t="s">
        <v>37</v>
      </c>
      <c r="T25" s="14" t="s">
        <v>65</v>
      </c>
      <c r="U25" s="14" t="s">
        <v>66</v>
      </c>
      <c r="V25" s="14" t="s">
        <v>67</v>
      </c>
      <c r="W25" s="14" t="s">
        <v>68</v>
      </c>
      <c r="X25" s="11" t="s">
        <v>69</v>
      </c>
      <c r="Y25" s="12" t="s">
        <v>70</v>
      </c>
      <c r="Z25" s="11" t="s">
        <v>71</v>
      </c>
      <c r="AA25" s="11" t="s">
        <v>72</v>
      </c>
    </row>
    <row r="26" spans="1:27" s="13" customFormat="1" ht="52.8" x14ac:dyDescent="0.25">
      <c r="A26" s="39" t="s">
        <v>41</v>
      </c>
      <c r="B26" s="14" t="s">
        <v>42</v>
      </c>
      <c r="C26" s="40">
        <v>25</v>
      </c>
      <c r="D26" s="41" t="s">
        <v>24</v>
      </c>
      <c r="E26" s="41">
        <v>80101500</v>
      </c>
      <c r="F26" s="14" t="s">
        <v>77</v>
      </c>
      <c r="G26" s="14" t="s">
        <v>27</v>
      </c>
      <c r="H26" s="14" t="s">
        <v>27</v>
      </c>
      <c r="I26" s="41">
        <v>9</v>
      </c>
      <c r="J26" s="14" t="s">
        <v>28</v>
      </c>
      <c r="K26" s="42" t="s">
        <v>29</v>
      </c>
      <c r="L26" s="14" t="s">
        <v>64</v>
      </c>
      <c r="M26" s="43">
        <v>45000000</v>
      </c>
      <c r="N26" s="43">
        <v>45000000</v>
      </c>
      <c r="O26" s="11" t="s">
        <v>31</v>
      </c>
      <c r="P26" s="11" t="s">
        <v>32</v>
      </c>
      <c r="Q26" s="44">
        <v>2</v>
      </c>
      <c r="R26" s="45">
        <v>2500000</v>
      </c>
      <c r="S26" s="14" t="s">
        <v>37</v>
      </c>
      <c r="T26" s="14" t="s">
        <v>65</v>
      </c>
      <c r="U26" s="14" t="s">
        <v>66</v>
      </c>
      <c r="V26" s="14" t="s">
        <v>67</v>
      </c>
      <c r="W26" s="14" t="s">
        <v>68</v>
      </c>
      <c r="X26" s="11" t="s">
        <v>69</v>
      </c>
      <c r="Y26" s="12" t="s">
        <v>70</v>
      </c>
      <c r="Z26" s="11" t="s">
        <v>71</v>
      </c>
      <c r="AA26" s="11" t="s">
        <v>72</v>
      </c>
    </row>
    <row r="27" spans="1:27" s="13" customFormat="1" ht="52.8" x14ac:dyDescent="0.25">
      <c r="A27" s="39" t="s">
        <v>41</v>
      </c>
      <c r="B27" s="14" t="s">
        <v>42</v>
      </c>
      <c r="C27" s="40">
        <v>26</v>
      </c>
      <c r="D27" s="41" t="s">
        <v>40</v>
      </c>
      <c r="E27" s="41">
        <v>80101500</v>
      </c>
      <c r="F27" s="14" t="s">
        <v>77</v>
      </c>
      <c r="G27" s="14" t="s">
        <v>27</v>
      </c>
      <c r="H27" s="14" t="s">
        <v>27</v>
      </c>
      <c r="I27" s="41">
        <v>255</v>
      </c>
      <c r="J27" s="14" t="s">
        <v>53</v>
      </c>
      <c r="K27" s="42" t="s">
        <v>29</v>
      </c>
      <c r="L27" s="14" t="s">
        <v>64</v>
      </c>
      <c r="M27" s="43">
        <v>42500000</v>
      </c>
      <c r="N27" s="43">
        <v>42500000</v>
      </c>
      <c r="O27" s="11" t="s">
        <v>31</v>
      </c>
      <c r="P27" s="11" t="s">
        <v>32</v>
      </c>
      <c r="Q27" s="44">
        <v>1</v>
      </c>
      <c r="R27" s="45">
        <v>5000000</v>
      </c>
      <c r="S27" s="14" t="s">
        <v>37</v>
      </c>
      <c r="T27" s="14" t="s">
        <v>65</v>
      </c>
      <c r="U27" s="14" t="s">
        <v>66</v>
      </c>
      <c r="V27" s="14" t="s">
        <v>67</v>
      </c>
      <c r="W27" s="14" t="s">
        <v>68</v>
      </c>
      <c r="X27" s="11" t="s">
        <v>69</v>
      </c>
      <c r="Y27" s="12" t="s">
        <v>70</v>
      </c>
      <c r="Z27" s="11" t="s">
        <v>71</v>
      </c>
      <c r="AA27" s="11" t="s">
        <v>72</v>
      </c>
    </row>
    <row r="28" spans="1:27" s="13" customFormat="1" ht="39.6" x14ac:dyDescent="0.25">
      <c r="A28" s="39" t="s">
        <v>41</v>
      </c>
      <c r="B28" s="14" t="s">
        <v>42</v>
      </c>
      <c r="C28" s="40">
        <v>27</v>
      </c>
      <c r="D28" s="41" t="s">
        <v>24</v>
      </c>
      <c r="E28" s="41">
        <v>80101500</v>
      </c>
      <c r="F28" s="14" t="s">
        <v>78</v>
      </c>
      <c r="G28" s="14" t="s">
        <v>27</v>
      </c>
      <c r="H28" s="14" t="s">
        <v>27</v>
      </c>
      <c r="I28" s="41">
        <v>9</v>
      </c>
      <c r="J28" s="14" t="s">
        <v>28</v>
      </c>
      <c r="K28" s="42" t="s">
        <v>29</v>
      </c>
      <c r="L28" s="14" t="s">
        <v>64</v>
      </c>
      <c r="M28" s="43">
        <v>54000000</v>
      </c>
      <c r="N28" s="43">
        <v>54000000</v>
      </c>
      <c r="O28" s="11" t="s">
        <v>31</v>
      </c>
      <c r="P28" s="11" t="s">
        <v>32</v>
      </c>
      <c r="Q28" s="44">
        <v>1</v>
      </c>
      <c r="R28" s="45">
        <v>6000000</v>
      </c>
      <c r="S28" s="14" t="s">
        <v>37</v>
      </c>
      <c r="T28" s="14" t="s">
        <v>65</v>
      </c>
      <c r="U28" s="14" t="s">
        <v>66</v>
      </c>
      <c r="V28" s="14" t="s">
        <v>67</v>
      </c>
      <c r="W28" s="14" t="s">
        <v>68</v>
      </c>
      <c r="X28" s="11" t="s">
        <v>69</v>
      </c>
      <c r="Y28" s="12" t="s">
        <v>70</v>
      </c>
      <c r="Z28" s="11" t="s">
        <v>71</v>
      </c>
      <c r="AA28" s="11" t="s">
        <v>72</v>
      </c>
    </row>
    <row r="29" spans="1:27" s="13" customFormat="1" ht="39.6" x14ac:dyDescent="0.25">
      <c r="A29" s="39" t="s">
        <v>41</v>
      </c>
      <c r="B29" s="14" t="s">
        <v>42</v>
      </c>
      <c r="C29" s="40">
        <v>28</v>
      </c>
      <c r="D29" s="41" t="s">
        <v>40</v>
      </c>
      <c r="E29" s="41">
        <v>80101500</v>
      </c>
      <c r="F29" s="14" t="s">
        <v>78</v>
      </c>
      <c r="G29" s="14" t="s">
        <v>27</v>
      </c>
      <c r="H29" s="14" t="s">
        <v>27</v>
      </c>
      <c r="I29" s="41">
        <v>255</v>
      </c>
      <c r="J29" s="14" t="s">
        <v>53</v>
      </c>
      <c r="K29" s="42" t="s">
        <v>29</v>
      </c>
      <c r="L29" s="14" t="s">
        <v>64</v>
      </c>
      <c r="M29" s="43">
        <v>51000000</v>
      </c>
      <c r="N29" s="43">
        <v>51000000</v>
      </c>
      <c r="O29" s="11" t="s">
        <v>31</v>
      </c>
      <c r="P29" s="11" t="s">
        <v>32</v>
      </c>
      <c r="Q29" s="44">
        <v>1</v>
      </c>
      <c r="R29" s="45">
        <v>6000000</v>
      </c>
      <c r="S29" s="14" t="s">
        <v>37</v>
      </c>
      <c r="T29" s="14" t="s">
        <v>65</v>
      </c>
      <c r="U29" s="14" t="s">
        <v>66</v>
      </c>
      <c r="V29" s="14" t="s">
        <v>67</v>
      </c>
      <c r="W29" s="14" t="s">
        <v>68</v>
      </c>
      <c r="X29" s="11" t="s">
        <v>69</v>
      </c>
      <c r="Y29" s="12" t="s">
        <v>70</v>
      </c>
      <c r="Z29" s="11" t="s">
        <v>71</v>
      </c>
      <c r="AA29" s="11" t="s">
        <v>72</v>
      </c>
    </row>
    <row r="30" spans="1:27" s="13" customFormat="1" ht="39.6" x14ac:dyDescent="0.25">
      <c r="A30" s="39" t="s">
        <v>41</v>
      </c>
      <c r="B30" s="14" t="s">
        <v>42</v>
      </c>
      <c r="C30" s="40">
        <v>29</v>
      </c>
      <c r="D30" s="41" t="s">
        <v>24</v>
      </c>
      <c r="E30" s="41">
        <v>80101500</v>
      </c>
      <c r="F30" s="14" t="s">
        <v>79</v>
      </c>
      <c r="G30" s="14" t="s">
        <v>27</v>
      </c>
      <c r="H30" s="14" t="s">
        <v>27</v>
      </c>
      <c r="I30" s="41">
        <v>9</v>
      </c>
      <c r="J30" s="14" t="s">
        <v>28</v>
      </c>
      <c r="K30" s="42" t="s">
        <v>29</v>
      </c>
      <c r="L30" s="14" t="s">
        <v>64</v>
      </c>
      <c r="M30" s="43">
        <v>54000000</v>
      </c>
      <c r="N30" s="43">
        <v>54000000</v>
      </c>
      <c r="O30" s="11" t="s">
        <v>31</v>
      </c>
      <c r="P30" s="11" t="s">
        <v>32</v>
      </c>
      <c r="Q30" s="44">
        <v>1</v>
      </c>
      <c r="R30" s="45">
        <v>6000000</v>
      </c>
      <c r="S30" s="14" t="s">
        <v>37</v>
      </c>
      <c r="T30" s="14" t="s">
        <v>65</v>
      </c>
      <c r="U30" s="14" t="s">
        <v>66</v>
      </c>
      <c r="V30" s="14" t="s">
        <v>67</v>
      </c>
      <c r="W30" s="14" t="s">
        <v>68</v>
      </c>
      <c r="X30" s="11" t="s">
        <v>69</v>
      </c>
      <c r="Y30" s="12" t="s">
        <v>70</v>
      </c>
      <c r="Z30" s="11" t="s">
        <v>71</v>
      </c>
      <c r="AA30" s="11" t="s">
        <v>72</v>
      </c>
    </row>
    <row r="31" spans="1:27" s="13" customFormat="1" ht="52.8" x14ac:dyDescent="0.25">
      <c r="A31" s="39" t="s">
        <v>41</v>
      </c>
      <c r="B31" s="14" t="s">
        <v>42</v>
      </c>
      <c r="C31" s="40">
        <v>30</v>
      </c>
      <c r="D31" s="41" t="s">
        <v>40</v>
      </c>
      <c r="E31" s="41">
        <v>80101500</v>
      </c>
      <c r="F31" s="14" t="s">
        <v>80</v>
      </c>
      <c r="G31" s="14" t="s">
        <v>27</v>
      </c>
      <c r="H31" s="14" t="s">
        <v>27</v>
      </c>
      <c r="I31" s="41">
        <v>255</v>
      </c>
      <c r="J31" s="14" t="s">
        <v>53</v>
      </c>
      <c r="K31" s="42" t="s">
        <v>29</v>
      </c>
      <c r="L31" s="14" t="s">
        <v>64</v>
      </c>
      <c r="M31" s="43">
        <v>51000000</v>
      </c>
      <c r="N31" s="43">
        <v>51000000</v>
      </c>
      <c r="O31" s="11" t="s">
        <v>31</v>
      </c>
      <c r="P31" s="11" t="s">
        <v>32</v>
      </c>
      <c r="Q31" s="44">
        <v>1</v>
      </c>
      <c r="R31" s="45">
        <v>6000000</v>
      </c>
      <c r="S31" s="14" t="s">
        <v>37</v>
      </c>
      <c r="T31" s="14" t="s">
        <v>65</v>
      </c>
      <c r="U31" s="14" t="s">
        <v>66</v>
      </c>
      <c r="V31" s="14" t="s">
        <v>67</v>
      </c>
      <c r="W31" s="14" t="s">
        <v>68</v>
      </c>
      <c r="X31" s="11" t="s">
        <v>69</v>
      </c>
      <c r="Y31" s="12" t="s">
        <v>70</v>
      </c>
      <c r="Z31" s="11" t="s">
        <v>71</v>
      </c>
      <c r="AA31" s="11" t="s">
        <v>72</v>
      </c>
    </row>
    <row r="32" spans="1:27" s="13" customFormat="1" ht="52.8" x14ac:dyDescent="0.25">
      <c r="A32" s="39" t="s">
        <v>41</v>
      </c>
      <c r="B32" s="14" t="s">
        <v>42</v>
      </c>
      <c r="C32" s="40">
        <v>31</v>
      </c>
      <c r="D32" s="41" t="s">
        <v>24</v>
      </c>
      <c r="E32" s="41">
        <v>80101500</v>
      </c>
      <c r="F32" s="14" t="s">
        <v>81</v>
      </c>
      <c r="G32" s="14" t="s">
        <v>27</v>
      </c>
      <c r="H32" s="14" t="s">
        <v>27</v>
      </c>
      <c r="I32" s="41">
        <v>9</v>
      </c>
      <c r="J32" s="14" t="s">
        <v>28</v>
      </c>
      <c r="K32" s="42" t="s">
        <v>29</v>
      </c>
      <c r="L32" s="14" t="s">
        <v>64</v>
      </c>
      <c r="M32" s="43">
        <v>54000000</v>
      </c>
      <c r="N32" s="43">
        <v>54000000</v>
      </c>
      <c r="O32" s="11" t="s">
        <v>31</v>
      </c>
      <c r="P32" s="11" t="s">
        <v>32</v>
      </c>
      <c r="Q32" s="44">
        <v>1</v>
      </c>
      <c r="R32" s="45">
        <v>6000000</v>
      </c>
      <c r="S32" s="14" t="s">
        <v>37</v>
      </c>
      <c r="T32" s="14" t="s">
        <v>65</v>
      </c>
      <c r="U32" s="14" t="s">
        <v>66</v>
      </c>
      <c r="V32" s="14" t="s">
        <v>67</v>
      </c>
      <c r="W32" s="14" t="s">
        <v>68</v>
      </c>
      <c r="X32" s="11" t="s">
        <v>69</v>
      </c>
      <c r="Y32" s="12" t="s">
        <v>70</v>
      </c>
      <c r="Z32" s="11" t="s">
        <v>71</v>
      </c>
      <c r="AA32" s="11" t="s">
        <v>72</v>
      </c>
    </row>
    <row r="33" spans="1:28" s="13" customFormat="1" ht="39.6" x14ac:dyDescent="0.25">
      <c r="A33" s="39" t="s">
        <v>41</v>
      </c>
      <c r="B33" s="14" t="s">
        <v>42</v>
      </c>
      <c r="C33" s="40">
        <v>32</v>
      </c>
      <c r="D33" s="41" t="s">
        <v>40</v>
      </c>
      <c r="E33" s="41">
        <v>80101500</v>
      </c>
      <c r="F33" s="14" t="s">
        <v>82</v>
      </c>
      <c r="G33" s="14" t="s">
        <v>27</v>
      </c>
      <c r="H33" s="14" t="s">
        <v>27</v>
      </c>
      <c r="I33" s="41">
        <v>255</v>
      </c>
      <c r="J33" s="14" t="s">
        <v>53</v>
      </c>
      <c r="K33" s="42" t="s">
        <v>29</v>
      </c>
      <c r="L33" s="14" t="s">
        <v>64</v>
      </c>
      <c r="M33" s="43">
        <f>+(I33/30)*Q33*R33</f>
        <v>119000000</v>
      </c>
      <c r="N33" s="43">
        <f>+M33</f>
        <v>119000000</v>
      </c>
      <c r="O33" s="11" t="s">
        <v>31</v>
      </c>
      <c r="P33" s="11" t="s">
        <v>32</v>
      </c>
      <c r="Q33" s="44" t="s">
        <v>295</v>
      </c>
      <c r="R33" s="45">
        <v>7000000</v>
      </c>
      <c r="S33" s="14" t="s">
        <v>37</v>
      </c>
      <c r="T33" s="14" t="s">
        <v>65</v>
      </c>
      <c r="U33" s="14" t="s">
        <v>66</v>
      </c>
      <c r="V33" s="14" t="s">
        <v>67</v>
      </c>
      <c r="W33" s="14" t="s">
        <v>68</v>
      </c>
      <c r="X33" s="11" t="s">
        <v>69</v>
      </c>
      <c r="Y33" s="12" t="s">
        <v>70</v>
      </c>
      <c r="Z33" s="11" t="s">
        <v>71</v>
      </c>
      <c r="AA33" s="11" t="s">
        <v>72</v>
      </c>
    </row>
    <row r="34" spans="1:28" s="13" customFormat="1" ht="39.6" x14ac:dyDescent="0.25">
      <c r="A34" s="39" t="s">
        <v>41</v>
      </c>
      <c r="B34" s="14" t="s">
        <v>42</v>
      </c>
      <c r="C34" s="40">
        <v>33</v>
      </c>
      <c r="D34" s="41" t="s">
        <v>24</v>
      </c>
      <c r="E34" s="41">
        <v>80101500</v>
      </c>
      <c r="F34" s="14" t="s">
        <v>83</v>
      </c>
      <c r="G34" s="14" t="s">
        <v>27</v>
      </c>
      <c r="H34" s="14" t="s">
        <v>27</v>
      </c>
      <c r="I34" s="41">
        <v>9</v>
      </c>
      <c r="J34" s="14" t="s">
        <v>28</v>
      </c>
      <c r="K34" s="42" t="s">
        <v>29</v>
      </c>
      <c r="L34" s="14" t="s">
        <v>64</v>
      </c>
      <c r="M34" s="43">
        <v>54000000</v>
      </c>
      <c r="N34" s="43">
        <v>54000000</v>
      </c>
      <c r="O34" s="11" t="s">
        <v>31</v>
      </c>
      <c r="P34" s="11" t="s">
        <v>32</v>
      </c>
      <c r="Q34" s="44">
        <v>1</v>
      </c>
      <c r="R34" s="45">
        <v>6000000</v>
      </c>
      <c r="S34" s="14" t="s">
        <v>37</v>
      </c>
      <c r="T34" s="14" t="s">
        <v>65</v>
      </c>
      <c r="U34" s="14" t="s">
        <v>66</v>
      </c>
      <c r="V34" s="14" t="s">
        <v>67</v>
      </c>
      <c r="W34" s="14" t="s">
        <v>68</v>
      </c>
      <c r="X34" s="11" t="s">
        <v>69</v>
      </c>
      <c r="Y34" s="12" t="s">
        <v>70</v>
      </c>
      <c r="Z34" s="11" t="s">
        <v>71</v>
      </c>
      <c r="AA34" s="11" t="s">
        <v>72</v>
      </c>
    </row>
    <row r="35" spans="1:28" s="13" customFormat="1" ht="39.6" x14ac:dyDescent="0.25">
      <c r="A35" s="39" t="s">
        <v>41</v>
      </c>
      <c r="B35" s="14" t="s">
        <v>42</v>
      </c>
      <c r="C35" s="40">
        <v>34</v>
      </c>
      <c r="D35" s="41" t="s">
        <v>40</v>
      </c>
      <c r="E35" s="41">
        <v>80101500</v>
      </c>
      <c r="F35" s="14" t="s">
        <v>83</v>
      </c>
      <c r="G35" s="14" t="s">
        <v>27</v>
      </c>
      <c r="H35" s="14" t="s">
        <v>27</v>
      </c>
      <c r="I35" s="41">
        <v>255</v>
      </c>
      <c r="J35" s="14" t="s">
        <v>53</v>
      </c>
      <c r="K35" s="42" t="s">
        <v>29</v>
      </c>
      <c r="L35" s="14" t="s">
        <v>64</v>
      </c>
      <c r="M35" s="43">
        <v>51000000</v>
      </c>
      <c r="N35" s="43">
        <v>51000000</v>
      </c>
      <c r="O35" s="11" t="s">
        <v>31</v>
      </c>
      <c r="P35" s="11" t="s">
        <v>32</v>
      </c>
      <c r="Q35" s="44">
        <v>1</v>
      </c>
      <c r="R35" s="45">
        <v>6000000</v>
      </c>
      <c r="S35" s="14" t="s">
        <v>37</v>
      </c>
      <c r="T35" s="14" t="s">
        <v>65</v>
      </c>
      <c r="U35" s="14" t="s">
        <v>66</v>
      </c>
      <c r="V35" s="14" t="s">
        <v>67</v>
      </c>
      <c r="W35" s="14" t="s">
        <v>68</v>
      </c>
      <c r="X35" s="11" t="s">
        <v>69</v>
      </c>
      <c r="Y35" s="12" t="s">
        <v>70</v>
      </c>
      <c r="Z35" s="11" t="s">
        <v>71</v>
      </c>
      <c r="AA35" s="11" t="s">
        <v>72</v>
      </c>
    </row>
    <row r="36" spans="1:28" s="13" customFormat="1" ht="39.6" x14ac:dyDescent="0.25">
      <c r="A36" s="39" t="s">
        <v>41</v>
      </c>
      <c r="B36" s="14" t="s">
        <v>42</v>
      </c>
      <c r="C36" s="40">
        <v>35</v>
      </c>
      <c r="D36" s="41" t="s">
        <v>24</v>
      </c>
      <c r="E36" s="41">
        <v>80101500</v>
      </c>
      <c r="F36" s="14" t="s">
        <v>84</v>
      </c>
      <c r="G36" s="14" t="s">
        <v>27</v>
      </c>
      <c r="H36" s="14" t="s">
        <v>27</v>
      </c>
      <c r="I36" s="41">
        <v>9</v>
      </c>
      <c r="J36" s="14" t="s">
        <v>28</v>
      </c>
      <c r="K36" s="42" t="s">
        <v>29</v>
      </c>
      <c r="L36" s="14" t="s">
        <v>64</v>
      </c>
      <c r="M36" s="43">
        <v>54000000</v>
      </c>
      <c r="N36" s="43">
        <v>54000000</v>
      </c>
      <c r="O36" s="11" t="s">
        <v>31</v>
      </c>
      <c r="P36" s="11" t="s">
        <v>32</v>
      </c>
      <c r="Q36" s="44">
        <v>1</v>
      </c>
      <c r="R36" s="45">
        <v>6000000</v>
      </c>
      <c r="S36" s="14" t="s">
        <v>37</v>
      </c>
      <c r="T36" s="14" t="s">
        <v>65</v>
      </c>
      <c r="U36" s="14" t="s">
        <v>66</v>
      </c>
      <c r="V36" s="14" t="s">
        <v>67</v>
      </c>
      <c r="W36" s="14" t="s">
        <v>68</v>
      </c>
      <c r="X36" s="11" t="s">
        <v>69</v>
      </c>
      <c r="Y36" s="12" t="s">
        <v>70</v>
      </c>
      <c r="Z36" s="11" t="s">
        <v>71</v>
      </c>
      <c r="AA36" s="11" t="s">
        <v>72</v>
      </c>
    </row>
    <row r="37" spans="1:28" s="13" customFormat="1" ht="81.75" customHeight="1" x14ac:dyDescent="0.25">
      <c r="A37" s="39" t="s">
        <v>85</v>
      </c>
      <c r="B37" s="14"/>
      <c r="C37" s="40">
        <v>36</v>
      </c>
      <c r="D37" s="41" t="s">
        <v>24</v>
      </c>
      <c r="E37" s="41" t="s">
        <v>43</v>
      </c>
      <c r="F37" s="14" t="s">
        <v>86</v>
      </c>
      <c r="G37" s="14" t="s">
        <v>27</v>
      </c>
      <c r="H37" s="14" t="s">
        <v>27</v>
      </c>
      <c r="I37" s="41" t="s">
        <v>87</v>
      </c>
      <c r="J37" s="14" t="s">
        <v>28</v>
      </c>
      <c r="K37" s="42" t="s">
        <v>29</v>
      </c>
      <c r="L37" s="14" t="s">
        <v>64</v>
      </c>
      <c r="M37" s="43">
        <v>60402216</v>
      </c>
      <c r="N37" s="43">
        <v>60402216</v>
      </c>
      <c r="O37" s="11" t="s">
        <v>31</v>
      </c>
      <c r="P37" s="11" t="s">
        <v>32</v>
      </c>
      <c r="Q37" s="44">
        <v>1</v>
      </c>
      <c r="R37" s="45">
        <v>7550277</v>
      </c>
      <c r="S37" s="14" t="s">
        <v>37</v>
      </c>
      <c r="T37" s="14" t="s">
        <v>88</v>
      </c>
      <c r="U37" s="14" t="s">
        <v>88</v>
      </c>
      <c r="V37" s="14" t="s">
        <v>35</v>
      </c>
      <c r="W37" s="14" t="s">
        <v>309</v>
      </c>
      <c r="X37" s="11" t="s">
        <v>89</v>
      </c>
      <c r="Y37" s="12" t="s">
        <v>90</v>
      </c>
      <c r="Z37" s="11" t="s">
        <v>91</v>
      </c>
      <c r="AA37" s="11" t="s">
        <v>92</v>
      </c>
    </row>
    <row r="38" spans="1:28" s="13" customFormat="1" ht="71.25" customHeight="1" x14ac:dyDescent="0.25">
      <c r="A38" s="39" t="s">
        <v>85</v>
      </c>
      <c r="B38" s="14"/>
      <c r="C38" s="40">
        <v>37</v>
      </c>
      <c r="D38" s="41" t="s">
        <v>40</v>
      </c>
      <c r="E38" s="41" t="s">
        <v>43</v>
      </c>
      <c r="F38" s="14" t="s">
        <v>93</v>
      </c>
      <c r="G38" s="14" t="s">
        <v>27</v>
      </c>
      <c r="H38" s="14" t="s">
        <v>27</v>
      </c>
      <c r="I38" s="41" t="s">
        <v>87</v>
      </c>
      <c r="J38" s="14" t="s">
        <v>28</v>
      </c>
      <c r="K38" s="42" t="s">
        <v>29</v>
      </c>
      <c r="L38" s="14" t="s">
        <v>64</v>
      </c>
      <c r="M38" s="43">
        <v>60402216</v>
      </c>
      <c r="N38" s="43">
        <v>60402216</v>
      </c>
      <c r="O38" s="11" t="s">
        <v>31</v>
      </c>
      <c r="P38" s="11" t="s">
        <v>32</v>
      </c>
      <c r="Q38" s="44">
        <v>1</v>
      </c>
      <c r="R38" s="45">
        <v>7550277</v>
      </c>
      <c r="S38" s="14" t="s">
        <v>37</v>
      </c>
      <c r="T38" s="14" t="s">
        <v>88</v>
      </c>
      <c r="U38" s="14" t="s">
        <v>88</v>
      </c>
      <c r="V38" s="14" t="s">
        <v>35</v>
      </c>
      <c r="W38" s="14" t="s">
        <v>309</v>
      </c>
      <c r="X38" s="11" t="s">
        <v>89</v>
      </c>
      <c r="Y38" s="12" t="s">
        <v>90</v>
      </c>
      <c r="Z38" s="11" t="s">
        <v>91</v>
      </c>
      <c r="AA38" s="11" t="s">
        <v>92</v>
      </c>
    </row>
    <row r="39" spans="1:28" s="13" customFormat="1" ht="52.8" x14ac:dyDescent="0.25">
      <c r="A39" s="39" t="s">
        <v>94</v>
      </c>
      <c r="B39" s="14" t="s">
        <v>95</v>
      </c>
      <c r="C39" s="40">
        <v>38</v>
      </c>
      <c r="D39" s="41" t="s">
        <v>24</v>
      </c>
      <c r="E39" s="41">
        <v>80101500</v>
      </c>
      <c r="F39" s="14" t="s">
        <v>96</v>
      </c>
      <c r="G39" s="14" t="s">
        <v>27</v>
      </c>
      <c r="H39" s="14" t="s">
        <v>27</v>
      </c>
      <c r="I39" s="41">
        <v>11</v>
      </c>
      <c r="J39" s="14" t="s">
        <v>28</v>
      </c>
      <c r="K39" s="42" t="s">
        <v>29</v>
      </c>
      <c r="L39" s="14" t="s">
        <v>30</v>
      </c>
      <c r="M39" s="43">
        <v>40042596</v>
      </c>
      <c r="N39" s="43">
        <v>40042596</v>
      </c>
      <c r="O39" s="11" t="s">
        <v>31</v>
      </c>
      <c r="P39" s="11" t="s">
        <v>32</v>
      </c>
      <c r="Q39" s="44">
        <v>1</v>
      </c>
      <c r="R39" s="45">
        <v>3640236</v>
      </c>
      <c r="S39" s="14" t="s">
        <v>37</v>
      </c>
      <c r="T39" s="14" t="s">
        <v>46</v>
      </c>
      <c r="U39" s="14" t="s">
        <v>97</v>
      </c>
      <c r="V39" s="14" t="s">
        <v>98</v>
      </c>
      <c r="W39" s="14" t="s">
        <v>99</v>
      </c>
      <c r="X39" s="11" t="s">
        <v>49</v>
      </c>
      <c r="Y39" s="12" t="s">
        <v>100</v>
      </c>
      <c r="Z39" s="11" t="s">
        <v>101</v>
      </c>
      <c r="AA39" s="11" t="s">
        <v>102</v>
      </c>
    </row>
    <row r="40" spans="1:28" s="13" customFormat="1" ht="52.8" x14ac:dyDescent="0.25">
      <c r="A40" s="39" t="s">
        <v>94</v>
      </c>
      <c r="B40" s="14" t="s">
        <v>95</v>
      </c>
      <c r="C40" s="40">
        <v>39</v>
      </c>
      <c r="D40" s="41" t="s">
        <v>40</v>
      </c>
      <c r="E40" s="41">
        <v>80101500</v>
      </c>
      <c r="F40" s="14" t="s">
        <v>103</v>
      </c>
      <c r="G40" s="14" t="s">
        <v>27</v>
      </c>
      <c r="H40" s="14" t="s">
        <v>27</v>
      </c>
      <c r="I40" s="41">
        <v>11</v>
      </c>
      <c r="J40" s="14" t="s">
        <v>28</v>
      </c>
      <c r="K40" s="42" t="s">
        <v>29</v>
      </c>
      <c r="L40" s="14" t="s">
        <v>30</v>
      </c>
      <c r="M40" s="43">
        <v>40042596</v>
      </c>
      <c r="N40" s="43">
        <v>40042596</v>
      </c>
      <c r="O40" s="11" t="s">
        <v>31</v>
      </c>
      <c r="P40" s="11" t="s">
        <v>32</v>
      </c>
      <c r="Q40" s="44">
        <v>1</v>
      </c>
      <c r="R40" s="45">
        <v>3640237</v>
      </c>
      <c r="S40" s="14" t="s">
        <v>37</v>
      </c>
      <c r="T40" s="14" t="s">
        <v>46</v>
      </c>
      <c r="U40" s="14" t="s">
        <v>97</v>
      </c>
      <c r="V40" s="14" t="s">
        <v>98</v>
      </c>
      <c r="W40" s="14" t="s">
        <v>99</v>
      </c>
      <c r="X40" s="11" t="s">
        <v>49</v>
      </c>
      <c r="Y40" s="12" t="s">
        <v>100</v>
      </c>
      <c r="Z40" s="11" t="s">
        <v>101</v>
      </c>
      <c r="AA40" s="11" t="s">
        <v>102</v>
      </c>
    </row>
    <row r="41" spans="1:28" s="13" customFormat="1" ht="52.8" x14ac:dyDescent="0.25">
      <c r="A41" s="39" t="s">
        <v>94</v>
      </c>
      <c r="B41" s="14" t="s">
        <v>95</v>
      </c>
      <c r="C41" s="40">
        <v>40</v>
      </c>
      <c r="D41" s="41" t="s">
        <v>24</v>
      </c>
      <c r="E41" s="41">
        <v>80101500</v>
      </c>
      <c r="F41" s="14" t="s">
        <v>96</v>
      </c>
      <c r="G41" s="14" t="s">
        <v>27</v>
      </c>
      <c r="H41" s="14" t="s">
        <v>27</v>
      </c>
      <c r="I41" s="41">
        <v>11</v>
      </c>
      <c r="J41" s="14" t="s">
        <v>28</v>
      </c>
      <c r="K41" s="42" t="s">
        <v>29</v>
      </c>
      <c r="L41" s="14" t="s">
        <v>30</v>
      </c>
      <c r="M41" s="43">
        <v>83053047</v>
      </c>
      <c r="N41" s="43">
        <v>83053047</v>
      </c>
      <c r="O41" s="11" t="s">
        <v>31</v>
      </c>
      <c r="P41" s="11" t="s">
        <v>32</v>
      </c>
      <c r="Q41" s="44">
        <v>1</v>
      </c>
      <c r="R41" s="45">
        <v>7550277</v>
      </c>
      <c r="S41" s="14" t="s">
        <v>37</v>
      </c>
      <c r="T41" s="14" t="s">
        <v>46</v>
      </c>
      <c r="U41" s="14" t="s">
        <v>97</v>
      </c>
      <c r="V41" s="14" t="s">
        <v>98</v>
      </c>
      <c r="W41" s="14" t="s">
        <v>99</v>
      </c>
      <c r="X41" s="11" t="s">
        <v>49</v>
      </c>
      <c r="Y41" s="12" t="s">
        <v>100</v>
      </c>
      <c r="Z41" s="11" t="s">
        <v>101</v>
      </c>
      <c r="AA41" s="11" t="s">
        <v>102</v>
      </c>
    </row>
    <row r="42" spans="1:28" s="13" customFormat="1" ht="52.8" x14ac:dyDescent="0.25">
      <c r="A42" s="39" t="s">
        <v>94</v>
      </c>
      <c r="B42" s="14" t="s">
        <v>95</v>
      </c>
      <c r="C42" s="40">
        <v>41</v>
      </c>
      <c r="D42" s="41" t="s">
        <v>40</v>
      </c>
      <c r="E42" s="41">
        <v>80101500</v>
      </c>
      <c r="F42" s="14" t="s">
        <v>104</v>
      </c>
      <c r="G42" s="14" t="s">
        <v>27</v>
      </c>
      <c r="H42" s="14" t="s">
        <v>27</v>
      </c>
      <c r="I42" s="41">
        <v>11</v>
      </c>
      <c r="J42" s="14" t="s">
        <v>28</v>
      </c>
      <c r="K42" s="42" t="s">
        <v>29</v>
      </c>
      <c r="L42" s="14" t="s">
        <v>30</v>
      </c>
      <c r="M42" s="43">
        <v>83053047</v>
      </c>
      <c r="N42" s="43">
        <v>83053047</v>
      </c>
      <c r="O42" s="11" t="s">
        <v>31</v>
      </c>
      <c r="P42" s="11" t="s">
        <v>32</v>
      </c>
      <c r="Q42" s="44">
        <v>1</v>
      </c>
      <c r="R42" s="45">
        <v>7550277</v>
      </c>
      <c r="S42" s="14" t="s">
        <v>37</v>
      </c>
      <c r="T42" s="14" t="s">
        <v>46</v>
      </c>
      <c r="U42" s="14" t="s">
        <v>97</v>
      </c>
      <c r="V42" s="14" t="s">
        <v>98</v>
      </c>
      <c r="W42" s="14" t="s">
        <v>99</v>
      </c>
      <c r="X42" s="11" t="s">
        <v>49</v>
      </c>
      <c r="Y42" s="12" t="s">
        <v>100</v>
      </c>
      <c r="Z42" s="11" t="s">
        <v>101</v>
      </c>
      <c r="AA42" s="11" t="s">
        <v>102</v>
      </c>
    </row>
    <row r="43" spans="1:28" s="13" customFormat="1" ht="52.8" x14ac:dyDescent="0.25">
      <c r="A43" s="39" t="s">
        <v>94</v>
      </c>
      <c r="B43" s="14" t="s">
        <v>95</v>
      </c>
      <c r="C43" s="40">
        <v>42</v>
      </c>
      <c r="D43" s="41" t="s">
        <v>24</v>
      </c>
      <c r="E43" s="41">
        <v>80101500</v>
      </c>
      <c r="F43" s="14" t="s">
        <v>105</v>
      </c>
      <c r="G43" s="14" t="s">
        <v>27</v>
      </c>
      <c r="H43" s="14" t="s">
        <v>27</v>
      </c>
      <c r="I43" s="41">
        <v>11</v>
      </c>
      <c r="J43" s="14" t="s">
        <v>28</v>
      </c>
      <c r="K43" s="42" t="s">
        <v>29</v>
      </c>
      <c r="L43" s="14" t="s">
        <v>30</v>
      </c>
      <c r="M43" s="43">
        <v>29386313</v>
      </c>
      <c r="N43" s="43">
        <v>29386313</v>
      </c>
      <c r="O43" s="11" t="s">
        <v>31</v>
      </c>
      <c r="P43" s="11" t="s">
        <v>32</v>
      </c>
      <c r="Q43" s="44">
        <v>1</v>
      </c>
      <c r="R43" s="45">
        <v>2671483</v>
      </c>
      <c r="S43" s="14" t="s">
        <v>37</v>
      </c>
      <c r="T43" s="14" t="s">
        <v>46</v>
      </c>
      <c r="U43" s="14" t="s">
        <v>97</v>
      </c>
      <c r="V43" s="14" t="s">
        <v>98</v>
      </c>
      <c r="W43" s="14" t="s">
        <v>99</v>
      </c>
      <c r="X43" s="11" t="s">
        <v>49</v>
      </c>
      <c r="Y43" s="12" t="s">
        <v>100</v>
      </c>
      <c r="Z43" s="11" t="s">
        <v>101</v>
      </c>
      <c r="AA43" s="11" t="s">
        <v>102</v>
      </c>
    </row>
    <row r="44" spans="1:28" s="13" customFormat="1" ht="52.8" x14ac:dyDescent="0.25">
      <c r="A44" s="39" t="s">
        <v>94</v>
      </c>
      <c r="B44" s="14" t="s">
        <v>95</v>
      </c>
      <c r="C44" s="40">
        <v>43</v>
      </c>
      <c r="D44" s="41" t="s">
        <v>40</v>
      </c>
      <c r="E44" s="41">
        <v>80101500</v>
      </c>
      <c r="F44" s="14" t="s">
        <v>106</v>
      </c>
      <c r="G44" s="14" t="s">
        <v>27</v>
      </c>
      <c r="H44" s="14" t="s">
        <v>27</v>
      </c>
      <c r="I44" s="41">
        <v>11</v>
      </c>
      <c r="J44" s="14" t="s">
        <v>28</v>
      </c>
      <c r="K44" s="42" t="s">
        <v>29</v>
      </c>
      <c r="L44" s="14" t="s">
        <v>30</v>
      </c>
      <c r="M44" s="43">
        <v>29386313</v>
      </c>
      <c r="N44" s="43">
        <v>29386313</v>
      </c>
      <c r="O44" s="11" t="s">
        <v>31</v>
      </c>
      <c r="P44" s="11" t="s">
        <v>32</v>
      </c>
      <c r="Q44" s="44">
        <v>1</v>
      </c>
      <c r="R44" s="45">
        <v>2671483</v>
      </c>
      <c r="S44" s="14" t="s">
        <v>37</v>
      </c>
      <c r="T44" s="14" t="s">
        <v>46</v>
      </c>
      <c r="U44" s="14" t="s">
        <v>97</v>
      </c>
      <c r="V44" s="14" t="s">
        <v>98</v>
      </c>
      <c r="W44" s="14" t="s">
        <v>99</v>
      </c>
      <c r="X44" s="11" t="s">
        <v>49</v>
      </c>
      <c r="Y44" s="12" t="s">
        <v>100</v>
      </c>
      <c r="Z44" s="11" t="s">
        <v>101</v>
      </c>
      <c r="AA44" s="11" t="s">
        <v>102</v>
      </c>
    </row>
    <row r="45" spans="1:28" s="13" customFormat="1" ht="52.8" x14ac:dyDescent="0.25">
      <c r="A45" s="39" t="s">
        <v>41</v>
      </c>
      <c r="B45" s="14" t="s">
        <v>107</v>
      </c>
      <c r="C45" s="40">
        <v>44</v>
      </c>
      <c r="D45" s="41" t="s">
        <v>24</v>
      </c>
      <c r="E45" s="41">
        <v>80161501</v>
      </c>
      <c r="F45" s="14" t="s">
        <v>108</v>
      </c>
      <c r="G45" s="14" t="s">
        <v>27</v>
      </c>
      <c r="H45" s="14" t="s">
        <v>27</v>
      </c>
      <c r="I45" s="41">
        <v>11</v>
      </c>
      <c r="J45" s="14" t="s">
        <v>28</v>
      </c>
      <c r="K45" s="42" t="s">
        <v>29</v>
      </c>
      <c r="L45" s="14" t="s">
        <v>30</v>
      </c>
      <c r="M45" s="43">
        <v>85544635</v>
      </c>
      <c r="N45" s="43">
        <v>85544635</v>
      </c>
      <c r="O45" s="11" t="s">
        <v>31</v>
      </c>
      <c r="P45" s="11" t="s">
        <v>32</v>
      </c>
      <c r="Q45" s="44">
        <v>1</v>
      </c>
      <c r="R45" s="45">
        <f t="shared" ref="R45:R50" si="0">+M45/I45</f>
        <v>7776785</v>
      </c>
      <c r="S45" s="14" t="s">
        <v>33</v>
      </c>
      <c r="T45" s="14" t="s">
        <v>109</v>
      </c>
      <c r="U45" s="14" t="s">
        <v>109</v>
      </c>
      <c r="V45" s="14" t="s">
        <v>110</v>
      </c>
      <c r="W45" s="14" t="s">
        <v>111</v>
      </c>
      <c r="X45" s="11" t="s">
        <v>112</v>
      </c>
      <c r="Y45" s="12" t="s">
        <v>112</v>
      </c>
      <c r="Z45" s="11" t="s">
        <v>112</v>
      </c>
      <c r="AA45" s="11" t="s">
        <v>112</v>
      </c>
      <c r="AB45" s="15"/>
    </row>
    <row r="46" spans="1:28" s="13" customFormat="1" ht="39.6" x14ac:dyDescent="0.25">
      <c r="A46" s="39" t="s">
        <v>41</v>
      </c>
      <c r="B46" s="14" t="s">
        <v>107</v>
      </c>
      <c r="C46" s="40">
        <v>45</v>
      </c>
      <c r="D46" s="41" t="s">
        <v>24</v>
      </c>
      <c r="E46" s="41">
        <v>80161501</v>
      </c>
      <c r="F46" s="14" t="s">
        <v>113</v>
      </c>
      <c r="G46" s="14" t="s">
        <v>27</v>
      </c>
      <c r="H46" s="14" t="s">
        <v>27</v>
      </c>
      <c r="I46" s="41">
        <v>11</v>
      </c>
      <c r="J46" s="14" t="s">
        <v>28</v>
      </c>
      <c r="K46" s="42" t="s">
        <v>29</v>
      </c>
      <c r="L46" s="14" t="s">
        <v>30</v>
      </c>
      <c r="M46" s="43">
        <v>65235794.689999998</v>
      </c>
      <c r="N46" s="43">
        <v>65235794.689999998</v>
      </c>
      <c r="O46" s="11" t="s">
        <v>31</v>
      </c>
      <c r="P46" s="11" t="s">
        <v>32</v>
      </c>
      <c r="Q46" s="44">
        <v>1</v>
      </c>
      <c r="R46" s="45">
        <f t="shared" si="0"/>
        <v>5930526.79</v>
      </c>
      <c r="S46" s="14" t="s">
        <v>33</v>
      </c>
      <c r="T46" s="14" t="s">
        <v>109</v>
      </c>
      <c r="U46" s="14" t="s">
        <v>109</v>
      </c>
      <c r="V46" s="14" t="s">
        <v>98</v>
      </c>
      <c r="W46" s="14" t="s">
        <v>111</v>
      </c>
      <c r="X46" s="11" t="s">
        <v>112</v>
      </c>
      <c r="Y46" s="12" t="s">
        <v>112</v>
      </c>
      <c r="Z46" s="11" t="s">
        <v>112</v>
      </c>
      <c r="AA46" s="11" t="s">
        <v>112</v>
      </c>
      <c r="AB46" s="15"/>
    </row>
    <row r="47" spans="1:28" s="13" customFormat="1" ht="26.4" x14ac:dyDescent="0.25">
      <c r="A47" s="39" t="s">
        <v>41</v>
      </c>
      <c r="B47" s="14" t="s">
        <v>107</v>
      </c>
      <c r="C47" s="40">
        <v>46</v>
      </c>
      <c r="D47" s="41" t="s">
        <v>24</v>
      </c>
      <c r="E47" s="41">
        <v>80161501</v>
      </c>
      <c r="F47" s="14" t="s">
        <v>114</v>
      </c>
      <c r="G47" s="14" t="s">
        <v>27</v>
      </c>
      <c r="H47" s="14" t="s">
        <v>27</v>
      </c>
      <c r="I47" s="41">
        <v>11</v>
      </c>
      <c r="J47" s="14" t="s">
        <v>28</v>
      </c>
      <c r="K47" s="42" t="s">
        <v>29</v>
      </c>
      <c r="L47" s="14" t="s">
        <v>30</v>
      </c>
      <c r="M47" s="43">
        <v>41243873.880000003</v>
      </c>
      <c r="N47" s="43">
        <v>41243873.880000003</v>
      </c>
      <c r="O47" s="11" t="s">
        <v>31</v>
      </c>
      <c r="P47" s="11" t="s">
        <v>32</v>
      </c>
      <c r="Q47" s="44">
        <v>1</v>
      </c>
      <c r="R47" s="45">
        <f t="shared" si="0"/>
        <v>3749443.08</v>
      </c>
      <c r="S47" s="14" t="s">
        <v>33</v>
      </c>
      <c r="T47" s="14" t="s">
        <v>109</v>
      </c>
      <c r="U47" s="14" t="s">
        <v>109</v>
      </c>
      <c r="V47" s="14" t="s">
        <v>98</v>
      </c>
      <c r="W47" s="14" t="s">
        <v>111</v>
      </c>
      <c r="X47" s="11" t="s">
        <v>112</v>
      </c>
      <c r="Y47" s="12" t="s">
        <v>112</v>
      </c>
      <c r="Z47" s="11" t="s">
        <v>112</v>
      </c>
      <c r="AA47" s="11" t="s">
        <v>112</v>
      </c>
      <c r="AB47" s="15"/>
    </row>
    <row r="48" spans="1:28" s="13" customFormat="1" ht="39.6" x14ac:dyDescent="0.25">
      <c r="A48" s="39" t="s">
        <v>41</v>
      </c>
      <c r="B48" s="14" t="s">
        <v>107</v>
      </c>
      <c r="C48" s="40">
        <v>47</v>
      </c>
      <c r="D48" s="41" t="s">
        <v>24</v>
      </c>
      <c r="E48" s="41">
        <v>80161501</v>
      </c>
      <c r="F48" s="14" t="s">
        <v>115</v>
      </c>
      <c r="G48" s="14" t="s">
        <v>27</v>
      </c>
      <c r="H48" s="14" t="s">
        <v>27</v>
      </c>
      <c r="I48" s="41">
        <v>11</v>
      </c>
      <c r="J48" s="14" t="s">
        <v>28</v>
      </c>
      <c r="K48" s="42" t="s">
        <v>29</v>
      </c>
      <c r="L48" s="14" t="s">
        <v>30</v>
      </c>
      <c r="M48" s="43">
        <v>39929299.29999999</v>
      </c>
      <c r="N48" s="43">
        <v>39929299.29999999</v>
      </c>
      <c r="O48" s="11" t="s">
        <v>31</v>
      </c>
      <c r="P48" s="11" t="s">
        <v>32</v>
      </c>
      <c r="Q48" s="44">
        <v>1</v>
      </c>
      <c r="R48" s="45">
        <f t="shared" si="0"/>
        <v>3629936.2999999989</v>
      </c>
      <c r="S48" s="14" t="s">
        <v>33</v>
      </c>
      <c r="T48" s="14" t="s">
        <v>109</v>
      </c>
      <c r="U48" s="14" t="s">
        <v>109</v>
      </c>
      <c r="V48" s="14" t="s">
        <v>98</v>
      </c>
      <c r="W48" s="14" t="s">
        <v>111</v>
      </c>
      <c r="X48" s="11" t="s">
        <v>112</v>
      </c>
      <c r="Y48" s="12" t="s">
        <v>112</v>
      </c>
      <c r="Z48" s="11" t="s">
        <v>112</v>
      </c>
      <c r="AA48" s="11" t="s">
        <v>112</v>
      </c>
      <c r="AB48" s="15"/>
    </row>
    <row r="49" spans="1:28" s="13" customFormat="1" ht="39.6" x14ac:dyDescent="0.25">
      <c r="A49" s="39" t="s">
        <v>41</v>
      </c>
      <c r="B49" s="14" t="s">
        <v>107</v>
      </c>
      <c r="C49" s="40">
        <v>48</v>
      </c>
      <c r="D49" s="41" t="s">
        <v>24</v>
      </c>
      <c r="E49" s="41">
        <v>80161501</v>
      </c>
      <c r="F49" s="14" t="s">
        <v>116</v>
      </c>
      <c r="G49" s="14" t="s">
        <v>27</v>
      </c>
      <c r="H49" s="14" t="s">
        <v>27</v>
      </c>
      <c r="I49" s="41">
        <v>11</v>
      </c>
      <c r="J49" s="14" t="s">
        <v>28</v>
      </c>
      <c r="K49" s="42" t="s">
        <v>29</v>
      </c>
      <c r="L49" s="14" t="s">
        <v>30</v>
      </c>
      <c r="M49" s="43">
        <v>39929299.29999999</v>
      </c>
      <c r="N49" s="43">
        <v>39929299.29999999</v>
      </c>
      <c r="O49" s="11" t="s">
        <v>31</v>
      </c>
      <c r="P49" s="11" t="s">
        <v>32</v>
      </c>
      <c r="Q49" s="44">
        <v>1</v>
      </c>
      <c r="R49" s="45">
        <f t="shared" si="0"/>
        <v>3629936.2999999989</v>
      </c>
      <c r="S49" s="14" t="s">
        <v>33</v>
      </c>
      <c r="T49" s="14" t="s">
        <v>109</v>
      </c>
      <c r="U49" s="14" t="s">
        <v>109</v>
      </c>
      <c r="V49" s="14" t="s">
        <v>98</v>
      </c>
      <c r="W49" s="14" t="s">
        <v>111</v>
      </c>
      <c r="X49" s="11" t="s">
        <v>112</v>
      </c>
      <c r="Y49" s="12" t="s">
        <v>112</v>
      </c>
      <c r="Z49" s="11" t="s">
        <v>112</v>
      </c>
      <c r="AA49" s="11" t="s">
        <v>112</v>
      </c>
      <c r="AB49" s="15"/>
    </row>
    <row r="50" spans="1:28" s="13" customFormat="1" ht="39.6" x14ac:dyDescent="0.25">
      <c r="A50" s="39" t="s">
        <v>41</v>
      </c>
      <c r="B50" s="14" t="s">
        <v>107</v>
      </c>
      <c r="C50" s="40">
        <v>49</v>
      </c>
      <c r="D50" s="41" t="s">
        <v>24</v>
      </c>
      <c r="E50" s="41">
        <v>80161501</v>
      </c>
      <c r="F50" s="14" t="s">
        <v>117</v>
      </c>
      <c r="G50" s="14" t="s">
        <v>27</v>
      </c>
      <c r="H50" s="14" t="s">
        <v>27</v>
      </c>
      <c r="I50" s="41">
        <v>11</v>
      </c>
      <c r="J50" s="14" t="s">
        <v>28</v>
      </c>
      <c r="K50" s="42" t="s">
        <v>29</v>
      </c>
      <c r="L50" s="14" t="s">
        <v>30</v>
      </c>
      <c r="M50" s="43">
        <v>30267902.390000001</v>
      </c>
      <c r="N50" s="43">
        <v>30267902.390000001</v>
      </c>
      <c r="O50" s="11" t="s">
        <v>31</v>
      </c>
      <c r="P50" s="11" t="s">
        <v>32</v>
      </c>
      <c r="Q50" s="44">
        <v>1</v>
      </c>
      <c r="R50" s="45">
        <f t="shared" si="0"/>
        <v>2751627.49</v>
      </c>
      <c r="S50" s="14" t="s">
        <v>33</v>
      </c>
      <c r="T50" s="14" t="s">
        <v>109</v>
      </c>
      <c r="U50" s="14" t="s">
        <v>109</v>
      </c>
      <c r="V50" s="14" t="s">
        <v>98</v>
      </c>
      <c r="W50" s="14" t="s">
        <v>111</v>
      </c>
      <c r="X50" s="11" t="s">
        <v>112</v>
      </c>
      <c r="Y50" s="12" t="s">
        <v>112</v>
      </c>
      <c r="Z50" s="11" t="s">
        <v>112</v>
      </c>
      <c r="AA50" s="11" t="s">
        <v>112</v>
      </c>
      <c r="AB50" s="15"/>
    </row>
    <row r="51" spans="1:28" s="13" customFormat="1" ht="39.6" x14ac:dyDescent="0.25">
      <c r="A51" s="39" t="s">
        <v>41</v>
      </c>
      <c r="B51" s="14" t="s">
        <v>107</v>
      </c>
      <c r="C51" s="40">
        <v>50</v>
      </c>
      <c r="D51" s="41" t="s">
        <v>40</v>
      </c>
      <c r="E51" s="41">
        <v>80161501</v>
      </c>
      <c r="F51" s="14" t="s">
        <v>118</v>
      </c>
      <c r="G51" s="14" t="s">
        <v>27</v>
      </c>
      <c r="H51" s="14" t="s">
        <v>27</v>
      </c>
      <c r="I51" s="41">
        <v>11</v>
      </c>
      <c r="J51" s="14" t="s">
        <v>28</v>
      </c>
      <c r="K51" s="42" t="s">
        <v>29</v>
      </c>
      <c r="L51" s="14" t="s">
        <v>45</v>
      </c>
      <c r="M51" s="43">
        <v>65235797</v>
      </c>
      <c r="N51" s="43">
        <v>65235797</v>
      </c>
      <c r="O51" s="11" t="s">
        <v>31</v>
      </c>
      <c r="P51" s="11" t="s">
        <v>32</v>
      </c>
      <c r="Q51" s="44">
        <v>1</v>
      </c>
      <c r="R51" s="45">
        <v>5930527</v>
      </c>
      <c r="S51" s="14" t="s">
        <v>33</v>
      </c>
      <c r="T51" s="14" t="s">
        <v>109</v>
      </c>
      <c r="U51" s="14" t="s">
        <v>109</v>
      </c>
      <c r="V51" s="14" t="s">
        <v>110</v>
      </c>
      <c r="W51" s="14" t="s">
        <v>111</v>
      </c>
      <c r="X51" s="11" t="s">
        <v>112</v>
      </c>
      <c r="Y51" s="12" t="s">
        <v>112</v>
      </c>
      <c r="Z51" s="11" t="s">
        <v>112</v>
      </c>
      <c r="AA51" s="11" t="s">
        <v>112</v>
      </c>
    </row>
    <row r="52" spans="1:28" s="13" customFormat="1" ht="39.6" x14ac:dyDescent="0.25">
      <c r="A52" s="39" t="s">
        <v>41</v>
      </c>
      <c r="B52" s="14" t="s">
        <v>107</v>
      </c>
      <c r="C52" s="40">
        <v>51</v>
      </c>
      <c r="D52" s="41" t="s">
        <v>40</v>
      </c>
      <c r="E52" s="41">
        <v>80161501</v>
      </c>
      <c r="F52" s="14" t="s">
        <v>119</v>
      </c>
      <c r="G52" s="14" t="s">
        <v>27</v>
      </c>
      <c r="H52" s="14" t="s">
        <v>27</v>
      </c>
      <c r="I52" s="41">
        <v>11</v>
      </c>
      <c r="J52" s="14" t="s">
        <v>28</v>
      </c>
      <c r="K52" s="42" t="s">
        <v>29</v>
      </c>
      <c r="L52" s="14" t="s">
        <v>45</v>
      </c>
      <c r="M52" s="43">
        <v>65235797</v>
      </c>
      <c r="N52" s="43">
        <v>65235797</v>
      </c>
      <c r="O52" s="11" t="s">
        <v>31</v>
      </c>
      <c r="P52" s="11" t="s">
        <v>32</v>
      </c>
      <c r="Q52" s="44">
        <v>1</v>
      </c>
      <c r="R52" s="45">
        <v>5930526.79</v>
      </c>
      <c r="S52" s="14" t="s">
        <v>33</v>
      </c>
      <c r="T52" s="14" t="s">
        <v>109</v>
      </c>
      <c r="U52" s="14" t="s">
        <v>109</v>
      </c>
      <c r="V52" s="14" t="s">
        <v>98</v>
      </c>
      <c r="W52" s="14" t="s">
        <v>111</v>
      </c>
      <c r="X52" s="11" t="s">
        <v>112</v>
      </c>
      <c r="Y52" s="12" t="s">
        <v>112</v>
      </c>
      <c r="Z52" s="11" t="s">
        <v>112</v>
      </c>
      <c r="AA52" s="11" t="s">
        <v>112</v>
      </c>
    </row>
    <row r="53" spans="1:28" s="13" customFormat="1" ht="26.4" x14ac:dyDescent="0.25">
      <c r="A53" s="39" t="s">
        <v>41</v>
      </c>
      <c r="B53" s="14" t="s">
        <v>107</v>
      </c>
      <c r="C53" s="40">
        <v>52</v>
      </c>
      <c r="D53" s="41" t="s">
        <v>40</v>
      </c>
      <c r="E53" s="41">
        <v>80161501</v>
      </c>
      <c r="F53" s="14" t="s">
        <v>120</v>
      </c>
      <c r="G53" s="14" t="s">
        <v>27</v>
      </c>
      <c r="H53" s="14" t="s">
        <v>27</v>
      </c>
      <c r="I53" s="41">
        <v>11</v>
      </c>
      <c r="J53" s="14" t="s">
        <v>28</v>
      </c>
      <c r="K53" s="42" t="s">
        <v>29</v>
      </c>
      <c r="L53" s="14" t="s">
        <v>45</v>
      </c>
      <c r="M53" s="43">
        <v>48305708</v>
      </c>
      <c r="N53" s="43">
        <v>48305708</v>
      </c>
      <c r="O53" s="11" t="s">
        <v>31</v>
      </c>
      <c r="P53" s="11" t="s">
        <v>32</v>
      </c>
      <c r="Q53" s="44">
        <v>1</v>
      </c>
      <c r="R53" s="45">
        <v>4391428</v>
      </c>
      <c r="S53" s="14" t="s">
        <v>33</v>
      </c>
      <c r="T53" s="14" t="s">
        <v>109</v>
      </c>
      <c r="U53" s="14" t="s">
        <v>109</v>
      </c>
      <c r="V53" s="14" t="s">
        <v>98</v>
      </c>
      <c r="W53" s="14" t="s">
        <v>111</v>
      </c>
      <c r="X53" s="11" t="s">
        <v>112</v>
      </c>
      <c r="Y53" s="12" t="s">
        <v>112</v>
      </c>
      <c r="Z53" s="11" t="s">
        <v>112</v>
      </c>
      <c r="AA53" s="11" t="s">
        <v>112</v>
      </c>
    </row>
    <row r="54" spans="1:28" s="13" customFormat="1" ht="26.4" x14ac:dyDescent="0.25">
      <c r="A54" s="39" t="s">
        <v>41</v>
      </c>
      <c r="B54" s="14" t="s">
        <v>107</v>
      </c>
      <c r="C54" s="40">
        <v>53</v>
      </c>
      <c r="D54" s="41" t="s">
        <v>40</v>
      </c>
      <c r="E54" s="41">
        <v>80161501</v>
      </c>
      <c r="F54" s="14" t="s">
        <v>121</v>
      </c>
      <c r="G54" s="14" t="s">
        <v>27</v>
      </c>
      <c r="H54" s="14" t="s">
        <v>27</v>
      </c>
      <c r="I54" s="41">
        <v>11</v>
      </c>
      <c r="J54" s="14" t="s">
        <v>28</v>
      </c>
      <c r="K54" s="42" t="s">
        <v>29</v>
      </c>
      <c r="L54" s="14" t="s">
        <v>45</v>
      </c>
      <c r="M54" s="43">
        <v>33330363</v>
      </c>
      <c r="N54" s="43">
        <v>33330363</v>
      </c>
      <c r="O54" s="11" t="s">
        <v>31</v>
      </c>
      <c r="P54" s="11" t="s">
        <v>32</v>
      </c>
      <c r="Q54" s="44">
        <v>1</v>
      </c>
      <c r="R54" s="45">
        <v>3030033</v>
      </c>
      <c r="S54" s="14" t="s">
        <v>33</v>
      </c>
      <c r="T54" s="14" t="s">
        <v>109</v>
      </c>
      <c r="U54" s="14" t="s">
        <v>109</v>
      </c>
      <c r="V54" s="14" t="s">
        <v>98</v>
      </c>
      <c r="W54" s="14" t="s">
        <v>111</v>
      </c>
      <c r="X54" s="11" t="s">
        <v>112</v>
      </c>
      <c r="Y54" s="12" t="s">
        <v>112</v>
      </c>
      <c r="Z54" s="11" t="s">
        <v>112</v>
      </c>
      <c r="AA54" s="11" t="s">
        <v>112</v>
      </c>
    </row>
    <row r="55" spans="1:28" s="13" customFormat="1" ht="26.4" x14ac:dyDescent="0.25">
      <c r="A55" s="39" t="s">
        <v>41</v>
      </c>
      <c r="B55" s="14" t="s">
        <v>107</v>
      </c>
      <c r="C55" s="40">
        <v>54</v>
      </c>
      <c r="D55" s="41" t="s">
        <v>40</v>
      </c>
      <c r="E55" s="41">
        <v>80161501</v>
      </c>
      <c r="F55" s="14" t="s">
        <v>122</v>
      </c>
      <c r="G55" s="14" t="s">
        <v>27</v>
      </c>
      <c r="H55" s="14" t="s">
        <v>27</v>
      </c>
      <c r="I55" s="41">
        <v>11</v>
      </c>
      <c r="J55" s="14" t="s">
        <v>28</v>
      </c>
      <c r="K55" s="42" t="s">
        <v>29</v>
      </c>
      <c r="L55" s="14" t="s">
        <v>45</v>
      </c>
      <c r="M55" s="43">
        <v>30267897</v>
      </c>
      <c r="N55" s="43">
        <v>30267897</v>
      </c>
      <c r="O55" s="11" t="s">
        <v>31</v>
      </c>
      <c r="P55" s="11" t="s">
        <v>32</v>
      </c>
      <c r="Q55" s="44">
        <v>1</v>
      </c>
      <c r="R55" s="45">
        <v>2751627.49</v>
      </c>
      <c r="S55" s="14" t="s">
        <v>33</v>
      </c>
      <c r="T55" s="14" t="s">
        <v>109</v>
      </c>
      <c r="U55" s="14" t="s">
        <v>109</v>
      </c>
      <c r="V55" s="14" t="s">
        <v>98</v>
      </c>
      <c r="W55" s="14" t="s">
        <v>111</v>
      </c>
      <c r="X55" s="11" t="s">
        <v>112</v>
      </c>
      <c r="Y55" s="12" t="s">
        <v>112</v>
      </c>
      <c r="Z55" s="11" t="s">
        <v>112</v>
      </c>
      <c r="AA55" s="11" t="s">
        <v>112</v>
      </c>
    </row>
    <row r="56" spans="1:28" s="13" customFormat="1" ht="52.5" customHeight="1" x14ac:dyDescent="0.25">
      <c r="A56" s="39" t="s">
        <v>41</v>
      </c>
      <c r="B56" s="14" t="s">
        <v>107</v>
      </c>
      <c r="C56" s="40">
        <v>55</v>
      </c>
      <c r="D56" s="41" t="s">
        <v>40</v>
      </c>
      <c r="E56" s="41">
        <v>80161501</v>
      </c>
      <c r="F56" s="14" t="s">
        <v>123</v>
      </c>
      <c r="G56" s="14" t="s">
        <v>27</v>
      </c>
      <c r="H56" s="14" t="s">
        <v>27</v>
      </c>
      <c r="I56" s="41">
        <v>11</v>
      </c>
      <c r="J56" s="14" t="s">
        <v>28</v>
      </c>
      <c r="K56" s="42" t="s">
        <v>29</v>
      </c>
      <c r="L56" s="14" t="s">
        <v>45</v>
      </c>
      <c r="M56" s="43">
        <v>48305708</v>
      </c>
      <c r="N56" s="43">
        <v>48305708</v>
      </c>
      <c r="O56" s="11" t="s">
        <v>31</v>
      </c>
      <c r="P56" s="11" t="s">
        <v>32</v>
      </c>
      <c r="Q56" s="44">
        <v>1</v>
      </c>
      <c r="R56" s="45">
        <v>4391428</v>
      </c>
      <c r="S56" s="14" t="s">
        <v>33</v>
      </c>
      <c r="T56" s="14" t="s">
        <v>109</v>
      </c>
      <c r="U56" s="14" t="s">
        <v>109</v>
      </c>
      <c r="V56" s="14" t="s">
        <v>98</v>
      </c>
      <c r="W56" s="14" t="s">
        <v>111</v>
      </c>
      <c r="X56" s="11" t="s">
        <v>112</v>
      </c>
      <c r="Y56" s="12" t="s">
        <v>112</v>
      </c>
      <c r="Z56" s="11" t="s">
        <v>112</v>
      </c>
      <c r="AA56" s="11" t="s">
        <v>112</v>
      </c>
    </row>
    <row r="57" spans="1:28" s="13" customFormat="1" ht="39.6" x14ac:dyDescent="0.25">
      <c r="A57" s="39" t="s">
        <v>22</v>
      </c>
      <c r="B57" s="14" t="s">
        <v>124</v>
      </c>
      <c r="C57" s="40">
        <v>56</v>
      </c>
      <c r="D57" s="41" t="s">
        <v>40</v>
      </c>
      <c r="E57" s="41">
        <v>80161501</v>
      </c>
      <c r="F57" s="14" t="s">
        <v>125</v>
      </c>
      <c r="G57" s="14" t="s">
        <v>27</v>
      </c>
      <c r="H57" s="14" t="s">
        <v>27</v>
      </c>
      <c r="I57" s="41">
        <v>10</v>
      </c>
      <c r="J57" s="14" t="s">
        <v>28</v>
      </c>
      <c r="K57" s="42" t="s">
        <v>29</v>
      </c>
      <c r="L57" s="14" t="s">
        <v>45</v>
      </c>
      <c r="M57" s="43">
        <v>68839580</v>
      </c>
      <c r="N57" s="43">
        <v>68839580</v>
      </c>
      <c r="O57" s="11" t="s">
        <v>31</v>
      </c>
      <c r="P57" s="11" t="s">
        <v>32</v>
      </c>
      <c r="Q57" s="44">
        <v>1</v>
      </c>
      <c r="R57" s="45">
        <v>6883958</v>
      </c>
      <c r="S57" s="14" t="s">
        <v>33</v>
      </c>
      <c r="T57" s="14" t="s">
        <v>34</v>
      </c>
      <c r="U57" s="14" t="s">
        <v>126</v>
      </c>
      <c r="V57" s="14" t="s">
        <v>98</v>
      </c>
      <c r="W57" s="14" t="s">
        <v>34</v>
      </c>
      <c r="X57" s="11" t="s">
        <v>112</v>
      </c>
      <c r="Y57" s="12" t="s">
        <v>112</v>
      </c>
      <c r="Z57" s="11" t="s">
        <v>112</v>
      </c>
      <c r="AA57" s="11" t="s">
        <v>112</v>
      </c>
    </row>
    <row r="58" spans="1:28" s="13" customFormat="1" ht="39.6" x14ac:dyDescent="0.25">
      <c r="A58" s="39" t="s">
        <v>94</v>
      </c>
      <c r="B58" s="14" t="s">
        <v>127</v>
      </c>
      <c r="C58" s="40">
        <v>57</v>
      </c>
      <c r="D58" s="41" t="s">
        <v>296</v>
      </c>
      <c r="E58" s="41">
        <v>80161501</v>
      </c>
      <c r="F58" s="14" t="s">
        <v>128</v>
      </c>
      <c r="G58" s="14" t="s">
        <v>27</v>
      </c>
      <c r="H58" s="14" t="s">
        <v>27</v>
      </c>
      <c r="I58" s="41">
        <v>11</v>
      </c>
      <c r="J58" s="14" t="s">
        <v>28</v>
      </c>
      <c r="K58" s="42" t="s">
        <v>29</v>
      </c>
      <c r="L58" s="14" t="s">
        <v>45</v>
      </c>
      <c r="M58" s="43">
        <v>99000000</v>
      </c>
      <c r="N58" s="43">
        <v>99000000</v>
      </c>
      <c r="O58" s="11" t="s">
        <v>31</v>
      </c>
      <c r="P58" s="11" t="s">
        <v>32</v>
      </c>
      <c r="Q58" s="44">
        <v>1</v>
      </c>
      <c r="R58" s="45">
        <v>9000000</v>
      </c>
      <c r="S58" s="14" t="s">
        <v>33</v>
      </c>
      <c r="T58" s="14" t="s">
        <v>46</v>
      </c>
      <c r="U58" s="14" t="s">
        <v>129</v>
      </c>
      <c r="V58" s="14" t="s">
        <v>35</v>
      </c>
      <c r="W58" s="14" t="s">
        <v>130</v>
      </c>
      <c r="X58" s="11" t="s">
        <v>112</v>
      </c>
      <c r="Y58" s="12" t="s">
        <v>112</v>
      </c>
      <c r="Z58" s="11" t="s">
        <v>112</v>
      </c>
      <c r="AA58" s="11" t="s">
        <v>112</v>
      </c>
    </row>
    <row r="59" spans="1:28" s="13" customFormat="1" ht="39.6" x14ac:dyDescent="0.25">
      <c r="A59" s="39" t="s">
        <v>94</v>
      </c>
      <c r="B59" s="14" t="s">
        <v>127</v>
      </c>
      <c r="C59" s="40">
        <v>58</v>
      </c>
      <c r="D59" s="41" t="s">
        <v>40</v>
      </c>
      <c r="E59" s="41">
        <v>80161501</v>
      </c>
      <c r="F59" s="14" t="s">
        <v>131</v>
      </c>
      <c r="G59" s="14" t="s">
        <v>27</v>
      </c>
      <c r="H59" s="14" t="s">
        <v>27</v>
      </c>
      <c r="I59" s="41">
        <v>10</v>
      </c>
      <c r="J59" s="14" t="s">
        <v>28</v>
      </c>
      <c r="K59" s="42" t="s">
        <v>29</v>
      </c>
      <c r="L59" s="14" t="s">
        <v>45</v>
      </c>
      <c r="M59" s="43">
        <v>85000000</v>
      </c>
      <c r="N59" s="43">
        <v>85000000</v>
      </c>
      <c r="O59" s="11" t="s">
        <v>31</v>
      </c>
      <c r="P59" s="11" t="s">
        <v>32</v>
      </c>
      <c r="Q59" s="44">
        <v>1</v>
      </c>
      <c r="R59" s="45">
        <v>8500000</v>
      </c>
      <c r="S59" s="14" t="s">
        <v>33</v>
      </c>
      <c r="T59" s="14" t="s">
        <v>46</v>
      </c>
      <c r="U59" s="14" t="s">
        <v>129</v>
      </c>
      <c r="V59" s="14" t="s">
        <v>35</v>
      </c>
      <c r="W59" s="14" t="s">
        <v>130</v>
      </c>
      <c r="X59" s="11" t="s">
        <v>112</v>
      </c>
      <c r="Y59" s="12" t="s">
        <v>112</v>
      </c>
      <c r="Z59" s="11" t="s">
        <v>112</v>
      </c>
      <c r="AA59" s="11" t="s">
        <v>112</v>
      </c>
    </row>
    <row r="60" spans="1:28" s="13" customFormat="1" ht="52.8" x14ac:dyDescent="0.25">
      <c r="A60" s="39" t="s">
        <v>94</v>
      </c>
      <c r="B60" s="14" t="s">
        <v>127</v>
      </c>
      <c r="C60" s="40">
        <v>59</v>
      </c>
      <c r="D60" s="41" t="s">
        <v>296</v>
      </c>
      <c r="E60" s="41">
        <v>80161501</v>
      </c>
      <c r="F60" s="14" t="s">
        <v>132</v>
      </c>
      <c r="G60" s="14" t="s">
        <v>27</v>
      </c>
      <c r="H60" s="14" t="s">
        <v>27</v>
      </c>
      <c r="I60" s="41">
        <v>11</v>
      </c>
      <c r="J60" s="14" t="s">
        <v>28</v>
      </c>
      <c r="K60" s="42" t="s">
        <v>29</v>
      </c>
      <c r="L60" s="14" t="s">
        <v>45</v>
      </c>
      <c r="M60" s="43">
        <v>99000000</v>
      </c>
      <c r="N60" s="43">
        <v>99000000</v>
      </c>
      <c r="O60" s="11" t="s">
        <v>31</v>
      </c>
      <c r="P60" s="11" t="s">
        <v>32</v>
      </c>
      <c r="Q60" s="44">
        <v>1</v>
      </c>
      <c r="R60" s="45">
        <v>9000000</v>
      </c>
      <c r="S60" s="14" t="s">
        <v>33</v>
      </c>
      <c r="T60" s="14" t="s">
        <v>46</v>
      </c>
      <c r="U60" s="14" t="s">
        <v>32</v>
      </c>
      <c r="V60" s="14" t="s">
        <v>32</v>
      </c>
      <c r="W60" s="14" t="s">
        <v>32</v>
      </c>
      <c r="X60" s="11" t="s">
        <v>112</v>
      </c>
      <c r="Y60" s="12" t="s">
        <v>112</v>
      </c>
      <c r="Z60" s="11" t="s">
        <v>112</v>
      </c>
      <c r="AA60" s="11" t="s">
        <v>112</v>
      </c>
    </row>
    <row r="61" spans="1:28" s="13" customFormat="1" ht="52.8" x14ac:dyDescent="0.25">
      <c r="A61" s="39" t="s">
        <v>94</v>
      </c>
      <c r="B61" s="14" t="s">
        <v>127</v>
      </c>
      <c r="C61" s="40">
        <v>60</v>
      </c>
      <c r="D61" s="41" t="s">
        <v>40</v>
      </c>
      <c r="E61" s="41">
        <v>80161501</v>
      </c>
      <c r="F61" s="14" t="s">
        <v>132</v>
      </c>
      <c r="G61" s="14" t="s">
        <v>27</v>
      </c>
      <c r="H61" s="14" t="s">
        <v>27</v>
      </c>
      <c r="I61" s="41">
        <v>10</v>
      </c>
      <c r="J61" s="14" t="s">
        <v>28</v>
      </c>
      <c r="K61" s="42" t="s">
        <v>29</v>
      </c>
      <c r="L61" s="14" t="s">
        <v>45</v>
      </c>
      <c r="M61" s="43">
        <v>85000000</v>
      </c>
      <c r="N61" s="43">
        <v>85000000</v>
      </c>
      <c r="O61" s="11" t="s">
        <v>31</v>
      </c>
      <c r="P61" s="11" t="s">
        <v>32</v>
      </c>
      <c r="Q61" s="44">
        <v>1</v>
      </c>
      <c r="R61" s="45">
        <v>8500000</v>
      </c>
      <c r="S61" s="14" t="s">
        <v>33</v>
      </c>
      <c r="T61" s="14" t="s">
        <v>310</v>
      </c>
      <c r="U61" s="14" t="s">
        <v>310</v>
      </c>
      <c r="V61" s="14" t="s">
        <v>311</v>
      </c>
      <c r="W61" s="14" t="s">
        <v>312</v>
      </c>
      <c r="X61" s="11" t="s">
        <v>112</v>
      </c>
      <c r="Y61" s="12" t="s">
        <v>112</v>
      </c>
      <c r="Z61" s="11" t="s">
        <v>112</v>
      </c>
      <c r="AA61" s="11" t="s">
        <v>112</v>
      </c>
    </row>
    <row r="62" spans="1:28" s="13" customFormat="1" ht="52.8" x14ac:dyDescent="0.25">
      <c r="A62" s="39" t="s">
        <v>94</v>
      </c>
      <c r="B62" s="14" t="s">
        <v>127</v>
      </c>
      <c r="C62" s="40">
        <v>61</v>
      </c>
      <c r="D62" s="41" t="s">
        <v>296</v>
      </c>
      <c r="E62" s="41">
        <v>80161501</v>
      </c>
      <c r="F62" s="14" t="s">
        <v>133</v>
      </c>
      <c r="G62" s="14" t="s">
        <v>27</v>
      </c>
      <c r="H62" s="14" t="s">
        <v>27</v>
      </c>
      <c r="I62" s="41">
        <v>11</v>
      </c>
      <c r="J62" s="14" t="s">
        <v>28</v>
      </c>
      <c r="K62" s="42" t="s">
        <v>29</v>
      </c>
      <c r="L62" s="14" t="s">
        <v>45</v>
      </c>
      <c r="M62" s="43">
        <v>75723527</v>
      </c>
      <c r="N62" s="43">
        <v>75723527</v>
      </c>
      <c r="O62" s="11" t="s">
        <v>31</v>
      </c>
      <c r="P62" s="11" t="s">
        <v>32</v>
      </c>
      <c r="Q62" s="44">
        <v>1</v>
      </c>
      <c r="R62" s="45">
        <v>6883957</v>
      </c>
      <c r="S62" s="14" t="s">
        <v>33</v>
      </c>
      <c r="T62" s="14" t="s">
        <v>46</v>
      </c>
      <c r="U62" s="14" t="s">
        <v>310</v>
      </c>
      <c r="V62" s="14" t="s">
        <v>32</v>
      </c>
      <c r="W62" s="14" t="s">
        <v>32</v>
      </c>
      <c r="X62" s="11" t="s">
        <v>112</v>
      </c>
      <c r="Y62" s="12" t="s">
        <v>112</v>
      </c>
      <c r="Z62" s="11" t="s">
        <v>112</v>
      </c>
      <c r="AA62" s="11" t="s">
        <v>112</v>
      </c>
    </row>
    <row r="63" spans="1:28" s="13" customFormat="1" ht="38.25" customHeight="1" x14ac:dyDescent="0.25">
      <c r="A63" s="39" t="s">
        <v>94</v>
      </c>
      <c r="B63" s="14" t="s">
        <v>127</v>
      </c>
      <c r="C63" s="40">
        <v>62</v>
      </c>
      <c r="D63" s="41" t="s">
        <v>40</v>
      </c>
      <c r="E63" s="41">
        <v>80161501</v>
      </c>
      <c r="F63" s="14" t="s">
        <v>133</v>
      </c>
      <c r="G63" s="14" t="s">
        <v>27</v>
      </c>
      <c r="H63" s="14" t="s">
        <v>27</v>
      </c>
      <c r="I63" s="41">
        <v>10</v>
      </c>
      <c r="J63" s="14" t="s">
        <v>28</v>
      </c>
      <c r="K63" s="42" t="s">
        <v>29</v>
      </c>
      <c r="L63" s="14" t="s">
        <v>45</v>
      </c>
      <c r="M63" s="43">
        <v>59305270</v>
      </c>
      <c r="N63" s="43">
        <v>59305270</v>
      </c>
      <c r="O63" s="11" t="s">
        <v>31</v>
      </c>
      <c r="P63" s="11" t="s">
        <v>32</v>
      </c>
      <c r="Q63" s="44">
        <v>1</v>
      </c>
      <c r="R63" s="45">
        <v>5930527</v>
      </c>
      <c r="S63" s="14" t="s">
        <v>33</v>
      </c>
      <c r="T63" s="14" t="s">
        <v>310</v>
      </c>
      <c r="U63" s="14" t="s">
        <v>310</v>
      </c>
      <c r="V63" s="14" t="s">
        <v>311</v>
      </c>
      <c r="W63" s="14" t="s">
        <v>312</v>
      </c>
      <c r="X63" s="11" t="s">
        <v>112</v>
      </c>
      <c r="Y63" s="12" t="s">
        <v>112</v>
      </c>
      <c r="Z63" s="11" t="s">
        <v>112</v>
      </c>
      <c r="AA63" s="11" t="s">
        <v>112</v>
      </c>
    </row>
    <row r="64" spans="1:28" s="13" customFormat="1" ht="39.6" x14ac:dyDescent="0.25">
      <c r="A64" s="39" t="s">
        <v>41</v>
      </c>
      <c r="B64" s="14" t="s">
        <v>134</v>
      </c>
      <c r="C64" s="40">
        <v>63</v>
      </c>
      <c r="D64" s="41" t="s">
        <v>296</v>
      </c>
      <c r="E64" s="41">
        <v>80161501</v>
      </c>
      <c r="F64" s="14" t="s">
        <v>135</v>
      </c>
      <c r="G64" s="14" t="s">
        <v>27</v>
      </c>
      <c r="H64" s="14" t="s">
        <v>27</v>
      </c>
      <c r="I64" s="41">
        <v>11</v>
      </c>
      <c r="J64" s="14" t="s">
        <v>28</v>
      </c>
      <c r="K64" s="42" t="s">
        <v>29</v>
      </c>
      <c r="L64" s="14" t="s">
        <v>136</v>
      </c>
      <c r="M64" s="43">
        <v>133978900</v>
      </c>
      <c r="N64" s="43">
        <v>133978900</v>
      </c>
      <c r="O64" s="11" t="s">
        <v>31</v>
      </c>
      <c r="P64" s="11" t="s">
        <v>32</v>
      </c>
      <c r="Q64" s="44">
        <v>1</v>
      </c>
      <c r="R64" s="45">
        <v>12179900</v>
      </c>
      <c r="S64" s="14" t="s">
        <v>33</v>
      </c>
      <c r="T64" s="14" t="s">
        <v>46</v>
      </c>
      <c r="U64" s="14" t="s">
        <v>46</v>
      </c>
      <c r="V64" s="14" t="s">
        <v>311</v>
      </c>
      <c r="W64" s="14" t="s">
        <v>313</v>
      </c>
      <c r="X64" s="11" t="s">
        <v>112</v>
      </c>
      <c r="Y64" s="12" t="s">
        <v>112</v>
      </c>
      <c r="Z64" s="11" t="s">
        <v>112</v>
      </c>
      <c r="AA64" s="11" t="s">
        <v>112</v>
      </c>
    </row>
    <row r="65" spans="1:27" s="13" customFormat="1" ht="39.6" x14ac:dyDescent="0.25">
      <c r="A65" s="39" t="s">
        <v>41</v>
      </c>
      <c r="B65" s="14" t="s">
        <v>134</v>
      </c>
      <c r="C65" s="40">
        <v>64</v>
      </c>
      <c r="D65" s="41" t="s">
        <v>301</v>
      </c>
      <c r="E65" s="41">
        <v>80161501</v>
      </c>
      <c r="F65" s="14" t="s">
        <v>135</v>
      </c>
      <c r="G65" s="14" t="s">
        <v>27</v>
      </c>
      <c r="H65" s="14" t="s">
        <v>27</v>
      </c>
      <c r="I65" s="41" t="s">
        <v>87</v>
      </c>
      <c r="J65" s="14" t="s">
        <v>28</v>
      </c>
      <c r="K65" s="42" t="s">
        <v>29</v>
      </c>
      <c r="L65" s="14" t="s">
        <v>136</v>
      </c>
      <c r="M65" s="43">
        <f>+(I65*R65)*Q65</f>
        <v>97439200</v>
      </c>
      <c r="N65" s="43">
        <f>+M65</f>
        <v>97439200</v>
      </c>
      <c r="O65" s="11" t="s">
        <v>31</v>
      </c>
      <c r="P65" s="11" t="s">
        <v>32</v>
      </c>
      <c r="Q65" s="44">
        <v>1</v>
      </c>
      <c r="R65" s="45">
        <v>12179900</v>
      </c>
      <c r="S65" s="14" t="s">
        <v>33</v>
      </c>
      <c r="T65" s="14" t="s">
        <v>46</v>
      </c>
      <c r="U65" s="14" t="s">
        <v>46</v>
      </c>
      <c r="V65" s="14" t="s">
        <v>311</v>
      </c>
      <c r="W65" s="14" t="s">
        <v>313</v>
      </c>
      <c r="X65" s="11" t="s">
        <v>112</v>
      </c>
      <c r="Y65" s="12" t="s">
        <v>112</v>
      </c>
      <c r="Z65" s="11" t="s">
        <v>112</v>
      </c>
      <c r="AA65" s="11" t="s">
        <v>112</v>
      </c>
    </row>
    <row r="66" spans="1:27" s="13" customFormat="1" ht="39.6" x14ac:dyDescent="0.25">
      <c r="A66" s="39" t="s">
        <v>41</v>
      </c>
      <c r="B66" s="14" t="s">
        <v>134</v>
      </c>
      <c r="C66" s="40">
        <v>65</v>
      </c>
      <c r="D66" s="41" t="s">
        <v>296</v>
      </c>
      <c r="E66" s="41">
        <v>80161501</v>
      </c>
      <c r="F66" s="14" t="s">
        <v>137</v>
      </c>
      <c r="G66" s="14" t="s">
        <v>27</v>
      </c>
      <c r="H66" s="14" t="s">
        <v>27</v>
      </c>
      <c r="I66" s="41">
        <v>11</v>
      </c>
      <c r="J66" s="14" t="s">
        <v>28</v>
      </c>
      <c r="K66" s="42" t="s">
        <v>29</v>
      </c>
      <c r="L66" s="14" t="s">
        <v>136</v>
      </c>
      <c r="M66" s="43">
        <v>85544635</v>
      </c>
      <c r="N66" s="43">
        <v>85544635</v>
      </c>
      <c r="O66" s="11" t="s">
        <v>31</v>
      </c>
      <c r="P66" s="11" t="s">
        <v>32</v>
      </c>
      <c r="Q66" s="44">
        <v>1</v>
      </c>
      <c r="R66" s="45">
        <v>7776785</v>
      </c>
      <c r="S66" s="14" t="s">
        <v>33</v>
      </c>
      <c r="T66" s="14" t="s">
        <v>46</v>
      </c>
      <c r="U66" s="14" t="s">
        <v>46</v>
      </c>
      <c r="V66" s="14" t="s">
        <v>311</v>
      </c>
      <c r="W66" s="14" t="s">
        <v>313</v>
      </c>
      <c r="X66" s="11" t="s">
        <v>112</v>
      </c>
      <c r="Y66" s="12" t="s">
        <v>112</v>
      </c>
      <c r="Z66" s="11" t="s">
        <v>112</v>
      </c>
      <c r="AA66" s="11" t="s">
        <v>112</v>
      </c>
    </row>
    <row r="67" spans="1:27" s="13" customFormat="1" ht="39.6" x14ac:dyDescent="0.25">
      <c r="A67" s="39" t="s">
        <v>41</v>
      </c>
      <c r="B67" s="14" t="s">
        <v>134</v>
      </c>
      <c r="C67" s="40">
        <v>66</v>
      </c>
      <c r="D67" s="41" t="s">
        <v>40</v>
      </c>
      <c r="E67" s="41">
        <v>80161501</v>
      </c>
      <c r="F67" s="14" t="s">
        <v>298</v>
      </c>
      <c r="G67" s="14" t="s">
        <v>27</v>
      </c>
      <c r="H67" s="14" t="s">
        <v>27</v>
      </c>
      <c r="I67" s="41">
        <v>8</v>
      </c>
      <c r="J67" s="14" t="s">
        <v>28</v>
      </c>
      <c r="K67" s="42" t="s">
        <v>29</v>
      </c>
      <c r="L67" s="14" t="s">
        <v>136</v>
      </c>
      <c r="M67" s="43">
        <v>72000000</v>
      </c>
      <c r="N67" s="43">
        <v>72000000</v>
      </c>
      <c r="O67" s="11" t="s">
        <v>31</v>
      </c>
      <c r="P67" s="11" t="s">
        <v>32</v>
      </c>
      <c r="Q67" s="44">
        <v>1</v>
      </c>
      <c r="R67" s="45">
        <v>9000000</v>
      </c>
      <c r="S67" s="14" t="s">
        <v>33</v>
      </c>
      <c r="T67" s="14" t="s">
        <v>46</v>
      </c>
      <c r="U67" s="14" t="s">
        <v>46</v>
      </c>
      <c r="V67" s="14" t="s">
        <v>311</v>
      </c>
      <c r="W67" s="14" t="s">
        <v>313</v>
      </c>
      <c r="X67" s="11" t="s">
        <v>112</v>
      </c>
      <c r="Y67" s="12" t="s">
        <v>112</v>
      </c>
      <c r="Z67" s="11" t="s">
        <v>112</v>
      </c>
      <c r="AA67" s="11" t="s">
        <v>112</v>
      </c>
    </row>
    <row r="68" spans="1:27" s="13" customFormat="1" ht="39.6" x14ac:dyDescent="0.25">
      <c r="A68" s="39" t="s">
        <v>41</v>
      </c>
      <c r="B68" s="14" t="s">
        <v>134</v>
      </c>
      <c r="C68" s="40">
        <v>67</v>
      </c>
      <c r="D68" s="41" t="s">
        <v>40</v>
      </c>
      <c r="E68" s="41">
        <v>80161501</v>
      </c>
      <c r="F68" s="14" t="s">
        <v>297</v>
      </c>
      <c r="G68" s="14" t="s">
        <v>27</v>
      </c>
      <c r="H68" s="14" t="s">
        <v>27</v>
      </c>
      <c r="I68" s="41">
        <v>8</v>
      </c>
      <c r="J68" s="14" t="s">
        <v>28</v>
      </c>
      <c r="K68" s="42" t="s">
        <v>29</v>
      </c>
      <c r="L68" s="14" t="s">
        <v>136</v>
      </c>
      <c r="M68" s="43">
        <v>80000000</v>
      </c>
      <c r="N68" s="43">
        <v>80000000</v>
      </c>
      <c r="O68" s="11" t="s">
        <v>31</v>
      </c>
      <c r="P68" s="11" t="s">
        <v>32</v>
      </c>
      <c r="Q68" s="44">
        <v>1</v>
      </c>
      <c r="R68" s="45">
        <v>10000000</v>
      </c>
      <c r="S68" s="14" t="s">
        <v>33</v>
      </c>
      <c r="T68" s="14" t="s">
        <v>46</v>
      </c>
      <c r="U68" s="14" t="s">
        <v>46</v>
      </c>
      <c r="V68" s="14" t="s">
        <v>311</v>
      </c>
      <c r="W68" s="14" t="s">
        <v>313</v>
      </c>
      <c r="X68" s="11" t="s">
        <v>112</v>
      </c>
      <c r="Y68" s="12" t="s">
        <v>112</v>
      </c>
      <c r="Z68" s="11" t="s">
        <v>112</v>
      </c>
      <c r="AA68" s="11" t="s">
        <v>112</v>
      </c>
    </row>
    <row r="69" spans="1:27" s="13" customFormat="1" ht="39.6" x14ac:dyDescent="0.25">
      <c r="A69" s="39" t="s">
        <v>22</v>
      </c>
      <c r="B69" s="14" t="s">
        <v>138</v>
      </c>
      <c r="C69" s="40">
        <v>68</v>
      </c>
      <c r="D69" s="41" t="s">
        <v>40</v>
      </c>
      <c r="E69" s="41">
        <v>80161501</v>
      </c>
      <c r="F69" s="14" t="s">
        <v>139</v>
      </c>
      <c r="G69" s="14" t="s">
        <v>27</v>
      </c>
      <c r="H69" s="14" t="s">
        <v>27</v>
      </c>
      <c r="I69" s="41">
        <v>8</v>
      </c>
      <c r="J69" s="14" t="s">
        <v>28</v>
      </c>
      <c r="K69" s="42" t="s">
        <v>29</v>
      </c>
      <c r="L69" s="14" t="s">
        <v>136</v>
      </c>
      <c r="M69" s="43">
        <v>112000000</v>
      </c>
      <c r="N69" s="43">
        <v>112000000</v>
      </c>
      <c r="O69" s="11" t="s">
        <v>31</v>
      </c>
      <c r="P69" s="11" t="s">
        <v>32</v>
      </c>
      <c r="Q69" s="44">
        <v>1</v>
      </c>
      <c r="R69" s="45">
        <v>14000000</v>
      </c>
      <c r="S69" s="14" t="s">
        <v>33</v>
      </c>
      <c r="T69" s="14" t="s">
        <v>34</v>
      </c>
      <c r="U69" s="14" t="s">
        <v>140</v>
      </c>
      <c r="V69" s="14" t="s">
        <v>98</v>
      </c>
      <c r="W69" s="14" t="s">
        <v>34</v>
      </c>
      <c r="X69" s="11" t="s">
        <v>112</v>
      </c>
      <c r="Y69" s="12" t="s">
        <v>112</v>
      </c>
      <c r="Z69" s="11" t="s">
        <v>112</v>
      </c>
      <c r="AA69" s="11" t="s">
        <v>112</v>
      </c>
    </row>
    <row r="70" spans="1:27" s="13" customFormat="1" ht="38.25" customHeight="1" x14ac:dyDescent="0.25">
      <c r="A70" s="39" t="s">
        <v>22</v>
      </c>
      <c r="B70" s="14" t="s">
        <v>141</v>
      </c>
      <c r="C70" s="40">
        <v>69</v>
      </c>
      <c r="D70" s="41" t="s">
        <v>40</v>
      </c>
      <c r="E70" s="41">
        <v>80161501</v>
      </c>
      <c r="F70" s="14" t="s">
        <v>142</v>
      </c>
      <c r="G70" s="14" t="s">
        <v>27</v>
      </c>
      <c r="H70" s="14" t="s">
        <v>27</v>
      </c>
      <c r="I70" s="41">
        <v>6</v>
      </c>
      <c r="J70" s="14" t="s">
        <v>28</v>
      </c>
      <c r="K70" s="42" t="s">
        <v>29</v>
      </c>
      <c r="L70" s="14" t="s">
        <v>45</v>
      </c>
      <c r="M70" s="43">
        <f>+(I70*R70)*Q70</f>
        <v>117000000</v>
      </c>
      <c r="N70" s="43">
        <f>+M70</f>
        <v>117000000</v>
      </c>
      <c r="O70" s="11" t="s">
        <v>31</v>
      </c>
      <c r="P70" s="11" t="s">
        <v>32</v>
      </c>
      <c r="Q70" s="44">
        <v>3</v>
      </c>
      <c r="R70" s="45">
        <v>6500000</v>
      </c>
      <c r="S70" s="14" t="s">
        <v>37</v>
      </c>
      <c r="T70" s="14" t="s">
        <v>34</v>
      </c>
      <c r="U70" s="14" t="s">
        <v>143</v>
      </c>
      <c r="V70" s="14" t="s">
        <v>98</v>
      </c>
      <c r="W70" s="14" t="s">
        <v>34</v>
      </c>
      <c r="X70" s="11" t="s">
        <v>69</v>
      </c>
      <c r="Y70" s="12" t="s">
        <v>112</v>
      </c>
      <c r="Z70" s="11" t="s">
        <v>112</v>
      </c>
      <c r="AA70" s="11" t="s">
        <v>112</v>
      </c>
    </row>
    <row r="71" spans="1:27" s="13" customFormat="1" ht="38.25" customHeight="1" x14ac:dyDescent="0.25">
      <c r="A71" s="39" t="s">
        <v>41</v>
      </c>
      <c r="B71" s="14" t="s">
        <v>22</v>
      </c>
      <c r="C71" s="40">
        <v>70</v>
      </c>
      <c r="D71" s="41" t="s">
        <v>40</v>
      </c>
      <c r="E71" s="41">
        <v>80161501</v>
      </c>
      <c r="F71" s="14" t="s">
        <v>299</v>
      </c>
      <c r="G71" s="14" t="s">
        <v>27</v>
      </c>
      <c r="H71" s="14" t="s">
        <v>27</v>
      </c>
      <c r="I71" s="41">
        <v>8</v>
      </c>
      <c r="J71" s="14" t="s">
        <v>28</v>
      </c>
      <c r="K71" s="42" t="s">
        <v>29</v>
      </c>
      <c r="L71" s="14" t="s">
        <v>300</v>
      </c>
      <c r="M71" s="43">
        <f>+(I71*R71)*Q71</f>
        <v>23534240</v>
      </c>
      <c r="N71" s="43">
        <f>+M71</f>
        <v>23534240</v>
      </c>
      <c r="O71" s="11" t="s">
        <v>31</v>
      </c>
      <c r="P71" s="11" t="s">
        <v>32</v>
      </c>
      <c r="Q71" s="44">
        <v>1</v>
      </c>
      <c r="R71" s="45">
        <v>2941780</v>
      </c>
      <c r="S71" s="14" t="s">
        <v>33</v>
      </c>
      <c r="T71" s="14" t="s">
        <v>46</v>
      </c>
      <c r="U71" s="14" t="s">
        <v>34</v>
      </c>
      <c r="V71" s="14"/>
      <c r="W71" s="14"/>
      <c r="X71" s="11" t="s">
        <v>112</v>
      </c>
      <c r="Y71" s="12" t="s">
        <v>112</v>
      </c>
      <c r="Z71" s="11" t="s">
        <v>112</v>
      </c>
      <c r="AA71" s="11" t="s">
        <v>112</v>
      </c>
    </row>
    <row r="72" spans="1:27" s="13" customFormat="1" ht="38.25" customHeight="1" x14ac:dyDescent="0.25">
      <c r="A72" s="39" t="s">
        <v>41</v>
      </c>
      <c r="B72" s="14" t="s">
        <v>22</v>
      </c>
      <c r="C72" s="40">
        <v>71</v>
      </c>
      <c r="D72" s="41" t="s">
        <v>301</v>
      </c>
      <c r="E72" s="41">
        <v>80161501</v>
      </c>
      <c r="F72" s="14" t="s">
        <v>302</v>
      </c>
      <c r="G72" s="14"/>
      <c r="H72" s="14"/>
      <c r="I72" s="41" t="s">
        <v>87</v>
      </c>
      <c r="J72" s="14" t="s">
        <v>28</v>
      </c>
      <c r="K72" s="42" t="s">
        <v>29</v>
      </c>
      <c r="L72" s="14" t="s">
        <v>45</v>
      </c>
      <c r="M72" s="43">
        <f>+(I72*R72)*Q72</f>
        <v>72000000</v>
      </c>
      <c r="N72" s="43">
        <f>+M72</f>
        <v>72000000</v>
      </c>
      <c r="O72" s="11" t="s">
        <v>31</v>
      </c>
      <c r="P72" s="11" t="s">
        <v>32</v>
      </c>
      <c r="Q72" s="44" t="s">
        <v>292</v>
      </c>
      <c r="R72" s="45">
        <v>9000000</v>
      </c>
      <c r="S72" s="14" t="s">
        <v>33</v>
      </c>
      <c r="T72" s="14" t="s">
        <v>46</v>
      </c>
      <c r="U72" s="14" t="s">
        <v>34</v>
      </c>
      <c r="V72" s="14" t="s">
        <v>311</v>
      </c>
      <c r="W72" s="14" t="s">
        <v>313</v>
      </c>
      <c r="X72" s="11" t="s">
        <v>112</v>
      </c>
      <c r="Y72" s="12" t="s">
        <v>112</v>
      </c>
      <c r="Z72" s="11" t="s">
        <v>112</v>
      </c>
      <c r="AA72" s="11" t="s">
        <v>112</v>
      </c>
    </row>
    <row r="73" spans="1:27" s="13" customFormat="1" ht="92.4" x14ac:dyDescent="0.25">
      <c r="A73" s="39" t="s">
        <v>144</v>
      </c>
      <c r="B73" s="14" t="s">
        <v>145</v>
      </c>
      <c r="C73" s="40">
        <v>72</v>
      </c>
      <c r="D73" s="41" t="s">
        <v>24</v>
      </c>
      <c r="E73" s="41">
        <v>25191500</v>
      </c>
      <c r="F73" s="14" t="s">
        <v>146</v>
      </c>
      <c r="G73" s="14" t="s">
        <v>27</v>
      </c>
      <c r="H73" s="14" t="s">
        <v>27</v>
      </c>
      <c r="I73" s="41">
        <v>11</v>
      </c>
      <c r="J73" s="14" t="s">
        <v>28</v>
      </c>
      <c r="K73" s="42" t="s">
        <v>29</v>
      </c>
      <c r="L73" s="14" t="s">
        <v>136</v>
      </c>
      <c r="M73" s="43">
        <v>100000000</v>
      </c>
      <c r="N73" s="43">
        <v>100000000</v>
      </c>
      <c r="O73" s="11" t="s">
        <v>31</v>
      </c>
      <c r="P73" s="11" t="s">
        <v>32</v>
      </c>
      <c r="Q73" s="44">
        <v>1</v>
      </c>
      <c r="R73" s="45"/>
      <c r="S73" s="14" t="s">
        <v>37</v>
      </c>
      <c r="T73" s="14" t="s">
        <v>147</v>
      </c>
      <c r="U73" s="14" t="s">
        <v>147</v>
      </c>
      <c r="V73" s="14" t="s">
        <v>35</v>
      </c>
      <c r="W73" s="14" t="s">
        <v>148</v>
      </c>
      <c r="X73" s="11" t="s">
        <v>149</v>
      </c>
      <c r="Y73" s="12" t="s">
        <v>150</v>
      </c>
      <c r="Z73" s="11" t="s">
        <v>151</v>
      </c>
      <c r="AA73" s="11" t="s">
        <v>152</v>
      </c>
    </row>
    <row r="74" spans="1:27" s="13" customFormat="1" ht="92.4" x14ac:dyDescent="0.25">
      <c r="A74" s="39" t="s">
        <v>144</v>
      </c>
      <c r="B74" s="14" t="s">
        <v>145</v>
      </c>
      <c r="C74" s="40">
        <v>73</v>
      </c>
      <c r="D74" s="41" t="s">
        <v>40</v>
      </c>
      <c r="E74" s="41">
        <v>25191500</v>
      </c>
      <c r="F74" s="14" t="s">
        <v>153</v>
      </c>
      <c r="G74" s="14" t="s">
        <v>27</v>
      </c>
      <c r="H74" s="14" t="s">
        <v>27</v>
      </c>
      <c r="I74" s="41">
        <v>11</v>
      </c>
      <c r="J74" s="14" t="s">
        <v>28</v>
      </c>
      <c r="K74" s="42" t="s">
        <v>29</v>
      </c>
      <c r="L74" s="14" t="s">
        <v>136</v>
      </c>
      <c r="M74" s="43">
        <v>100000000</v>
      </c>
      <c r="N74" s="43">
        <v>100000000</v>
      </c>
      <c r="O74" s="11" t="s">
        <v>31</v>
      </c>
      <c r="P74" s="11" t="s">
        <v>32</v>
      </c>
      <c r="Q74" s="44">
        <v>1</v>
      </c>
      <c r="R74" s="45"/>
      <c r="S74" s="14" t="s">
        <v>37</v>
      </c>
      <c r="T74" s="14" t="s">
        <v>147</v>
      </c>
      <c r="U74" s="14" t="s">
        <v>147</v>
      </c>
      <c r="V74" s="14" t="s">
        <v>35</v>
      </c>
      <c r="W74" s="14" t="s">
        <v>148</v>
      </c>
      <c r="X74" s="11" t="s">
        <v>149</v>
      </c>
      <c r="Y74" s="12" t="s">
        <v>150</v>
      </c>
      <c r="Z74" s="11" t="s">
        <v>151</v>
      </c>
      <c r="AA74" s="11" t="s">
        <v>152</v>
      </c>
    </row>
    <row r="75" spans="1:27" s="13" customFormat="1" ht="66" x14ac:dyDescent="0.25">
      <c r="A75" s="39" t="s">
        <v>22</v>
      </c>
      <c r="B75" s="14" t="s">
        <v>154</v>
      </c>
      <c r="C75" s="40">
        <v>74</v>
      </c>
      <c r="D75" s="41" t="s">
        <v>24</v>
      </c>
      <c r="E75" s="41">
        <v>80161501</v>
      </c>
      <c r="F75" s="14" t="s">
        <v>155</v>
      </c>
      <c r="G75" s="14" t="s">
        <v>27</v>
      </c>
      <c r="H75" s="14" t="s">
        <v>27</v>
      </c>
      <c r="I75" s="41">
        <v>11</v>
      </c>
      <c r="J75" s="14" t="s">
        <v>28</v>
      </c>
      <c r="K75" s="42" t="s">
        <v>29</v>
      </c>
      <c r="L75" s="14" t="s">
        <v>30</v>
      </c>
      <c r="M75" s="43">
        <v>90962860</v>
      </c>
      <c r="N75" s="43">
        <v>90962860</v>
      </c>
      <c r="O75" s="11" t="s">
        <v>31</v>
      </c>
      <c r="P75" s="11" t="s">
        <v>156</v>
      </c>
      <c r="Q75" s="44">
        <v>1</v>
      </c>
      <c r="R75" s="45"/>
      <c r="S75" s="14" t="s">
        <v>33</v>
      </c>
      <c r="T75" s="14" t="s">
        <v>34</v>
      </c>
      <c r="U75" s="14" t="s">
        <v>157</v>
      </c>
      <c r="V75" s="14" t="s">
        <v>98</v>
      </c>
      <c r="W75" s="14" t="s">
        <v>157</v>
      </c>
      <c r="X75" s="11" t="s">
        <v>112</v>
      </c>
      <c r="Y75" s="12" t="s">
        <v>112</v>
      </c>
      <c r="Z75" s="11" t="s">
        <v>112</v>
      </c>
      <c r="AA75" s="11" t="s">
        <v>112</v>
      </c>
    </row>
    <row r="76" spans="1:27" s="13" customFormat="1" ht="26.4" x14ac:dyDescent="0.25">
      <c r="A76" s="39" t="s">
        <v>22</v>
      </c>
      <c r="B76" s="14" t="s">
        <v>154</v>
      </c>
      <c r="C76" s="40">
        <v>75</v>
      </c>
      <c r="D76" s="41" t="s">
        <v>24</v>
      </c>
      <c r="E76" s="41">
        <v>80161501</v>
      </c>
      <c r="F76" s="14" t="s">
        <v>158</v>
      </c>
      <c r="G76" s="14" t="s">
        <v>27</v>
      </c>
      <c r="H76" s="14" t="s">
        <v>27</v>
      </c>
      <c r="I76" s="41">
        <v>11</v>
      </c>
      <c r="J76" s="14" t="s">
        <v>28</v>
      </c>
      <c r="K76" s="42" t="s">
        <v>29</v>
      </c>
      <c r="L76" s="14" t="s">
        <v>30</v>
      </c>
      <c r="M76" s="43">
        <v>197924100</v>
      </c>
      <c r="N76" s="43">
        <v>197924100</v>
      </c>
      <c r="O76" s="11" t="s">
        <v>31</v>
      </c>
      <c r="P76" s="11" t="s">
        <v>32</v>
      </c>
      <c r="Q76" s="44">
        <v>3</v>
      </c>
      <c r="R76" s="45"/>
      <c r="S76" s="14" t="s">
        <v>33</v>
      </c>
      <c r="T76" s="14" t="s">
        <v>34</v>
      </c>
      <c r="U76" s="14" t="s">
        <v>157</v>
      </c>
      <c r="V76" s="14" t="s">
        <v>98</v>
      </c>
      <c r="W76" s="14" t="s">
        <v>157</v>
      </c>
      <c r="X76" s="11" t="s">
        <v>112</v>
      </c>
      <c r="Y76" s="12" t="s">
        <v>112</v>
      </c>
      <c r="Z76" s="11" t="s">
        <v>112</v>
      </c>
      <c r="AA76" s="11" t="s">
        <v>112</v>
      </c>
    </row>
    <row r="77" spans="1:27" s="13" customFormat="1" ht="26.4" x14ac:dyDescent="0.25">
      <c r="A77" s="39" t="s">
        <v>22</v>
      </c>
      <c r="B77" s="14" t="s">
        <v>154</v>
      </c>
      <c r="C77" s="40">
        <v>76</v>
      </c>
      <c r="D77" s="41" t="s">
        <v>40</v>
      </c>
      <c r="E77" s="41">
        <v>80161501</v>
      </c>
      <c r="F77" s="14" t="s">
        <v>159</v>
      </c>
      <c r="G77" s="14" t="s">
        <v>27</v>
      </c>
      <c r="H77" s="14" t="s">
        <v>27</v>
      </c>
      <c r="I77" s="41">
        <v>11</v>
      </c>
      <c r="J77" s="14" t="s">
        <v>28</v>
      </c>
      <c r="K77" s="42" t="s">
        <v>29</v>
      </c>
      <c r="L77" s="14" t="s">
        <v>30</v>
      </c>
      <c r="M77" s="43">
        <v>65974700</v>
      </c>
      <c r="N77" s="43">
        <v>65974700</v>
      </c>
      <c r="O77" s="11" t="s">
        <v>31</v>
      </c>
      <c r="P77" s="11" t="s">
        <v>156</v>
      </c>
      <c r="Q77" s="44">
        <v>1</v>
      </c>
      <c r="R77" s="45"/>
      <c r="S77" s="14" t="s">
        <v>33</v>
      </c>
      <c r="T77" s="14" t="s">
        <v>34</v>
      </c>
      <c r="U77" s="14" t="s">
        <v>157</v>
      </c>
      <c r="V77" s="14" t="s">
        <v>98</v>
      </c>
      <c r="W77" s="14" t="s">
        <v>157</v>
      </c>
      <c r="X77" s="11" t="s">
        <v>112</v>
      </c>
      <c r="Y77" s="12" t="s">
        <v>112</v>
      </c>
      <c r="Z77" s="11" t="s">
        <v>112</v>
      </c>
      <c r="AA77" s="11" t="s">
        <v>112</v>
      </c>
    </row>
    <row r="78" spans="1:27" s="13" customFormat="1" ht="39.6" x14ac:dyDescent="0.25">
      <c r="A78" s="39" t="s">
        <v>22</v>
      </c>
      <c r="B78" s="14" t="s">
        <v>154</v>
      </c>
      <c r="C78" s="40">
        <v>77</v>
      </c>
      <c r="D78" s="41" t="s">
        <v>40</v>
      </c>
      <c r="E78" s="41">
        <v>80161501</v>
      </c>
      <c r="F78" s="14" t="s">
        <v>160</v>
      </c>
      <c r="G78" s="14" t="s">
        <v>27</v>
      </c>
      <c r="H78" s="14" t="s">
        <v>27</v>
      </c>
      <c r="I78" s="41">
        <v>11</v>
      </c>
      <c r="J78" s="14" t="s">
        <v>28</v>
      </c>
      <c r="K78" s="42" t="s">
        <v>29</v>
      </c>
      <c r="L78" s="14" t="s">
        <v>30</v>
      </c>
      <c r="M78" s="43">
        <v>65974700</v>
      </c>
      <c r="N78" s="43">
        <v>65974700</v>
      </c>
      <c r="O78" s="11" t="s">
        <v>31</v>
      </c>
      <c r="P78" s="11" t="s">
        <v>156</v>
      </c>
      <c r="Q78" s="44">
        <v>1</v>
      </c>
      <c r="R78" s="45"/>
      <c r="S78" s="14" t="s">
        <v>33</v>
      </c>
      <c r="T78" s="14" t="s">
        <v>34</v>
      </c>
      <c r="U78" s="14" t="s">
        <v>157</v>
      </c>
      <c r="V78" s="14" t="s">
        <v>98</v>
      </c>
      <c r="W78" s="14" t="s">
        <v>157</v>
      </c>
      <c r="X78" s="11" t="s">
        <v>112</v>
      </c>
      <c r="Y78" s="12" t="s">
        <v>112</v>
      </c>
      <c r="Z78" s="11" t="s">
        <v>112</v>
      </c>
      <c r="AA78" s="11" t="s">
        <v>112</v>
      </c>
    </row>
    <row r="79" spans="1:27" s="13" customFormat="1" ht="38.25" customHeight="1" x14ac:dyDescent="0.25">
      <c r="A79" s="39" t="s">
        <v>22</v>
      </c>
      <c r="B79" s="14" t="s">
        <v>154</v>
      </c>
      <c r="C79" s="40">
        <v>78</v>
      </c>
      <c r="D79" s="41" t="s">
        <v>40</v>
      </c>
      <c r="E79" s="41">
        <v>80161501</v>
      </c>
      <c r="F79" s="14" t="s">
        <v>161</v>
      </c>
      <c r="G79" s="14" t="s">
        <v>27</v>
      </c>
      <c r="H79" s="14" t="s">
        <v>27</v>
      </c>
      <c r="I79" s="41">
        <v>11</v>
      </c>
      <c r="J79" s="14" t="s">
        <v>28</v>
      </c>
      <c r="K79" s="42" t="s">
        <v>29</v>
      </c>
      <c r="L79" s="14" t="s">
        <v>30</v>
      </c>
      <c r="M79" s="43">
        <v>65974700</v>
      </c>
      <c r="N79" s="43">
        <v>65974700</v>
      </c>
      <c r="O79" s="11" t="s">
        <v>31</v>
      </c>
      <c r="P79" s="11" t="s">
        <v>156</v>
      </c>
      <c r="Q79" s="44">
        <v>1</v>
      </c>
      <c r="R79" s="45"/>
      <c r="S79" s="14" t="s">
        <v>33</v>
      </c>
      <c r="T79" s="14" t="s">
        <v>34</v>
      </c>
      <c r="U79" s="14" t="s">
        <v>157</v>
      </c>
      <c r="V79" s="14" t="s">
        <v>98</v>
      </c>
      <c r="W79" s="14" t="s">
        <v>157</v>
      </c>
      <c r="X79" s="11" t="s">
        <v>112</v>
      </c>
      <c r="Y79" s="12" t="s">
        <v>112</v>
      </c>
      <c r="Z79" s="11" t="s">
        <v>112</v>
      </c>
      <c r="AA79" s="11" t="s">
        <v>112</v>
      </c>
    </row>
    <row r="80" spans="1:27" s="13" customFormat="1" ht="52.8" x14ac:dyDescent="0.25">
      <c r="A80" s="39" t="s">
        <v>22</v>
      </c>
      <c r="B80" s="14" t="s">
        <v>154</v>
      </c>
      <c r="C80" s="40">
        <v>79</v>
      </c>
      <c r="D80" s="41" t="s">
        <v>40</v>
      </c>
      <c r="E80" s="41">
        <v>80161501</v>
      </c>
      <c r="F80" s="14" t="s">
        <v>162</v>
      </c>
      <c r="G80" s="14" t="s">
        <v>27</v>
      </c>
      <c r="H80" s="14" t="s">
        <v>27</v>
      </c>
      <c r="I80" s="41">
        <v>11</v>
      </c>
      <c r="J80" s="14" t="s">
        <v>28</v>
      </c>
      <c r="K80" s="42" t="s">
        <v>29</v>
      </c>
      <c r="L80" s="14" t="s">
        <v>30</v>
      </c>
      <c r="M80" s="43">
        <v>77000000</v>
      </c>
      <c r="N80" s="43">
        <v>77000000</v>
      </c>
      <c r="O80" s="11" t="s">
        <v>31</v>
      </c>
      <c r="P80" s="11" t="s">
        <v>156</v>
      </c>
      <c r="Q80" s="44">
        <v>1</v>
      </c>
      <c r="R80" s="45"/>
      <c r="S80" s="14" t="s">
        <v>33</v>
      </c>
      <c r="T80" s="14" t="s">
        <v>34</v>
      </c>
      <c r="U80" s="14" t="s">
        <v>157</v>
      </c>
      <c r="V80" s="14" t="s">
        <v>98</v>
      </c>
      <c r="W80" s="14" t="s">
        <v>157</v>
      </c>
      <c r="X80" s="11" t="s">
        <v>112</v>
      </c>
      <c r="Y80" s="12" t="s">
        <v>112</v>
      </c>
      <c r="Z80" s="11" t="s">
        <v>112</v>
      </c>
      <c r="AA80" s="11" t="s">
        <v>112</v>
      </c>
    </row>
    <row r="81" spans="1:27" s="13" customFormat="1" ht="39.6" x14ac:dyDescent="0.25">
      <c r="A81" s="39" t="s">
        <v>22</v>
      </c>
      <c r="B81" s="14" t="s">
        <v>154</v>
      </c>
      <c r="C81" s="40">
        <v>80</v>
      </c>
      <c r="D81" s="41" t="s">
        <v>40</v>
      </c>
      <c r="E81" s="41">
        <v>80161501</v>
      </c>
      <c r="F81" s="14" t="s">
        <v>163</v>
      </c>
      <c r="G81" s="14" t="s">
        <v>27</v>
      </c>
      <c r="H81" s="14" t="s">
        <v>27</v>
      </c>
      <c r="I81" s="41">
        <v>11</v>
      </c>
      <c r="J81" s="14" t="s">
        <v>28</v>
      </c>
      <c r="K81" s="42" t="s">
        <v>29</v>
      </c>
      <c r="L81" s="14" t="s">
        <v>30</v>
      </c>
      <c r="M81" s="43">
        <v>77000000</v>
      </c>
      <c r="N81" s="43">
        <v>77000000</v>
      </c>
      <c r="O81" s="11" t="s">
        <v>31</v>
      </c>
      <c r="P81" s="11" t="s">
        <v>32</v>
      </c>
      <c r="Q81" s="44">
        <v>1</v>
      </c>
      <c r="R81" s="45"/>
      <c r="S81" s="14" t="s">
        <v>33</v>
      </c>
      <c r="T81" s="14" t="s">
        <v>34</v>
      </c>
      <c r="U81" s="14" t="s">
        <v>157</v>
      </c>
      <c r="V81" s="14" t="s">
        <v>98</v>
      </c>
      <c r="W81" s="14" t="s">
        <v>157</v>
      </c>
      <c r="X81" s="11" t="s">
        <v>112</v>
      </c>
      <c r="Y81" s="12" t="s">
        <v>112</v>
      </c>
      <c r="Z81" s="11" t="s">
        <v>112</v>
      </c>
      <c r="AA81" s="11" t="s">
        <v>112</v>
      </c>
    </row>
    <row r="82" spans="1:27" s="13" customFormat="1" ht="66" x14ac:dyDescent="0.25">
      <c r="A82" s="39" t="s">
        <v>22</v>
      </c>
      <c r="B82" s="14" t="s">
        <v>154</v>
      </c>
      <c r="C82" s="40">
        <v>81</v>
      </c>
      <c r="D82" s="41" t="s">
        <v>40</v>
      </c>
      <c r="E82" s="41">
        <v>80161501</v>
      </c>
      <c r="F82" s="14" t="s">
        <v>164</v>
      </c>
      <c r="G82" s="14" t="s">
        <v>27</v>
      </c>
      <c r="H82" s="14" t="s">
        <v>27</v>
      </c>
      <c r="I82" s="41">
        <v>11</v>
      </c>
      <c r="J82" s="14" t="s">
        <v>28</v>
      </c>
      <c r="K82" s="42" t="s">
        <v>29</v>
      </c>
      <c r="L82" s="14" t="s">
        <v>30</v>
      </c>
      <c r="M82" s="43">
        <v>110000000</v>
      </c>
      <c r="N82" s="43">
        <v>110000000</v>
      </c>
      <c r="O82" s="11" t="s">
        <v>31</v>
      </c>
      <c r="P82" s="11" t="s">
        <v>32</v>
      </c>
      <c r="Q82" s="44">
        <v>1</v>
      </c>
      <c r="R82" s="45"/>
      <c r="S82" s="14" t="s">
        <v>33</v>
      </c>
      <c r="T82" s="14" t="s">
        <v>34</v>
      </c>
      <c r="U82" s="14" t="s">
        <v>157</v>
      </c>
      <c r="V82" s="14" t="s">
        <v>98</v>
      </c>
      <c r="W82" s="14" t="s">
        <v>157</v>
      </c>
      <c r="X82" s="11" t="s">
        <v>112</v>
      </c>
      <c r="Y82" s="12" t="s">
        <v>112</v>
      </c>
      <c r="Z82" s="11" t="s">
        <v>112</v>
      </c>
      <c r="AA82" s="11" t="s">
        <v>112</v>
      </c>
    </row>
    <row r="83" spans="1:27" s="13" customFormat="1" ht="66" x14ac:dyDescent="0.25">
      <c r="A83" s="39" t="s">
        <v>22</v>
      </c>
      <c r="B83" s="14" t="s">
        <v>154</v>
      </c>
      <c r="C83" s="40">
        <v>82</v>
      </c>
      <c r="D83" s="41" t="s">
        <v>24</v>
      </c>
      <c r="E83" s="41">
        <v>80161501</v>
      </c>
      <c r="F83" s="14" t="s">
        <v>165</v>
      </c>
      <c r="G83" s="14" t="s">
        <v>27</v>
      </c>
      <c r="H83" s="14" t="s">
        <v>27</v>
      </c>
      <c r="I83" s="41">
        <v>11</v>
      </c>
      <c r="J83" s="14" t="s">
        <v>28</v>
      </c>
      <c r="K83" s="42" t="s">
        <v>29</v>
      </c>
      <c r="L83" s="14" t="s">
        <v>30</v>
      </c>
      <c r="M83" s="43">
        <v>65235795</v>
      </c>
      <c r="N83" s="43">
        <v>65235795</v>
      </c>
      <c r="O83" s="11" t="s">
        <v>31</v>
      </c>
      <c r="P83" s="11" t="s">
        <v>32</v>
      </c>
      <c r="Q83" s="44">
        <v>1</v>
      </c>
      <c r="R83" s="45"/>
      <c r="S83" s="14" t="s">
        <v>33</v>
      </c>
      <c r="T83" s="14" t="s">
        <v>34</v>
      </c>
      <c r="U83" s="14" t="s">
        <v>157</v>
      </c>
      <c r="V83" s="14" t="s">
        <v>98</v>
      </c>
      <c r="W83" s="14" t="s">
        <v>157</v>
      </c>
      <c r="X83" s="11" t="s">
        <v>112</v>
      </c>
      <c r="Y83" s="12" t="s">
        <v>112</v>
      </c>
      <c r="Z83" s="11" t="s">
        <v>112</v>
      </c>
      <c r="AA83" s="11" t="s">
        <v>112</v>
      </c>
    </row>
    <row r="84" spans="1:27" s="13" customFormat="1" ht="52.8" x14ac:dyDescent="0.25">
      <c r="A84" s="39" t="s">
        <v>22</v>
      </c>
      <c r="B84" s="14" t="s">
        <v>154</v>
      </c>
      <c r="C84" s="40">
        <v>83</v>
      </c>
      <c r="D84" s="41" t="s">
        <v>24</v>
      </c>
      <c r="E84" s="41">
        <v>80161501</v>
      </c>
      <c r="F84" s="14" t="s">
        <v>166</v>
      </c>
      <c r="G84" s="14" t="s">
        <v>27</v>
      </c>
      <c r="H84" s="14" t="s">
        <v>27</v>
      </c>
      <c r="I84" s="41">
        <v>11</v>
      </c>
      <c r="J84" s="14" t="s">
        <v>28</v>
      </c>
      <c r="K84" s="42" t="s">
        <v>29</v>
      </c>
      <c r="L84" s="14" t="s">
        <v>30</v>
      </c>
      <c r="M84" s="43">
        <v>65235795</v>
      </c>
      <c r="N84" s="43">
        <v>65235795</v>
      </c>
      <c r="O84" s="11" t="s">
        <v>31</v>
      </c>
      <c r="P84" s="11" t="s">
        <v>32</v>
      </c>
      <c r="Q84" s="44">
        <v>1</v>
      </c>
      <c r="R84" s="45"/>
      <c r="S84" s="14" t="s">
        <v>33</v>
      </c>
      <c r="T84" s="14" t="s">
        <v>34</v>
      </c>
      <c r="U84" s="14" t="s">
        <v>157</v>
      </c>
      <c r="V84" s="14" t="s">
        <v>98</v>
      </c>
      <c r="W84" s="14" t="s">
        <v>157</v>
      </c>
      <c r="X84" s="11" t="s">
        <v>112</v>
      </c>
      <c r="Y84" s="12" t="s">
        <v>112</v>
      </c>
      <c r="Z84" s="11" t="s">
        <v>112</v>
      </c>
      <c r="AA84" s="11" t="s">
        <v>112</v>
      </c>
    </row>
    <row r="85" spans="1:27" s="13" customFormat="1" ht="66" x14ac:dyDescent="0.25">
      <c r="A85" s="39" t="s">
        <v>22</v>
      </c>
      <c r="B85" s="14" t="s">
        <v>154</v>
      </c>
      <c r="C85" s="40">
        <v>84</v>
      </c>
      <c r="D85" s="41" t="s">
        <v>24</v>
      </c>
      <c r="E85" s="41">
        <v>80161501</v>
      </c>
      <c r="F85" s="14" t="s">
        <v>167</v>
      </c>
      <c r="G85" s="14" t="s">
        <v>27</v>
      </c>
      <c r="H85" s="14" t="s">
        <v>27</v>
      </c>
      <c r="I85" s="41">
        <v>11</v>
      </c>
      <c r="J85" s="14" t="s">
        <v>28</v>
      </c>
      <c r="K85" s="42" t="s">
        <v>29</v>
      </c>
      <c r="L85" s="14" t="s">
        <v>30</v>
      </c>
      <c r="M85" s="43">
        <v>90962860</v>
      </c>
      <c r="N85" s="43">
        <v>90962860</v>
      </c>
      <c r="O85" s="11" t="s">
        <v>31</v>
      </c>
      <c r="P85" s="11" t="s">
        <v>32</v>
      </c>
      <c r="Q85" s="44">
        <v>1</v>
      </c>
      <c r="R85" s="45"/>
      <c r="S85" s="14" t="s">
        <v>33</v>
      </c>
      <c r="T85" s="14" t="s">
        <v>34</v>
      </c>
      <c r="U85" s="14" t="s">
        <v>157</v>
      </c>
      <c r="V85" s="14" t="s">
        <v>98</v>
      </c>
      <c r="W85" s="14" t="s">
        <v>157</v>
      </c>
      <c r="X85" s="11" t="s">
        <v>112</v>
      </c>
      <c r="Y85" s="12" t="s">
        <v>112</v>
      </c>
      <c r="Z85" s="11" t="s">
        <v>112</v>
      </c>
      <c r="AA85" s="11" t="s">
        <v>112</v>
      </c>
    </row>
    <row r="86" spans="1:27" s="13" customFormat="1" ht="60.75" customHeight="1" x14ac:dyDescent="0.25">
      <c r="A86" s="39" t="s">
        <v>22</v>
      </c>
      <c r="B86" s="14" t="s">
        <v>154</v>
      </c>
      <c r="C86" s="40">
        <v>85</v>
      </c>
      <c r="D86" s="41" t="s">
        <v>40</v>
      </c>
      <c r="E86" s="41">
        <v>80161501</v>
      </c>
      <c r="F86" s="14" t="s">
        <v>167</v>
      </c>
      <c r="G86" s="14" t="s">
        <v>27</v>
      </c>
      <c r="H86" s="14" t="s">
        <v>27</v>
      </c>
      <c r="I86" s="41">
        <v>11</v>
      </c>
      <c r="J86" s="14" t="s">
        <v>28</v>
      </c>
      <c r="K86" s="42" t="s">
        <v>29</v>
      </c>
      <c r="L86" s="14" t="s">
        <v>30</v>
      </c>
      <c r="M86" s="43">
        <v>198000000</v>
      </c>
      <c r="N86" s="43">
        <v>198000000</v>
      </c>
      <c r="O86" s="11" t="s">
        <v>31</v>
      </c>
      <c r="P86" s="11" t="s">
        <v>32</v>
      </c>
      <c r="Q86" s="44">
        <v>2</v>
      </c>
      <c r="R86" s="45"/>
      <c r="S86" s="14" t="s">
        <v>168</v>
      </c>
      <c r="T86" s="14" t="s">
        <v>34</v>
      </c>
      <c r="U86" s="14" t="s">
        <v>157</v>
      </c>
      <c r="V86" s="14" t="s">
        <v>98</v>
      </c>
      <c r="W86" s="14" t="s">
        <v>157</v>
      </c>
      <c r="X86" s="11" t="s">
        <v>112</v>
      </c>
      <c r="Y86" s="12" t="s">
        <v>112</v>
      </c>
      <c r="Z86" s="11" t="s">
        <v>112</v>
      </c>
      <c r="AA86" s="11" t="s">
        <v>112</v>
      </c>
    </row>
    <row r="87" spans="1:27" s="13" customFormat="1" ht="52.8" x14ac:dyDescent="0.25">
      <c r="A87" s="39" t="s">
        <v>169</v>
      </c>
      <c r="B87" s="14"/>
      <c r="C87" s="40">
        <v>86</v>
      </c>
      <c r="D87" s="41" t="s">
        <v>24</v>
      </c>
      <c r="E87" s="41">
        <v>81111508</v>
      </c>
      <c r="F87" s="14" t="s">
        <v>170</v>
      </c>
      <c r="G87" s="14" t="s">
        <v>171</v>
      </c>
      <c r="H87" s="14" t="s">
        <v>171</v>
      </c>
      <c r="I87" s="41">
        <v>11</v>
      </c>
      <c r="J87" s="14" t="s">
        <v>28</v>
      </c>
      <c r="K87" s="42" t="s">
        <v>29</v>
      </c>
      <c r="L87" s="14" t="s">
        <v>45</v>
      </c>
      <c r="M87" s="43">
        <v>197322730</v>
      </c>
      <c r="N87" s="43">
        <v>197322730</v>
      </c>
      <c r="O87" s="11" t="s">
        <v>31</v>
      </c>
      <c r="P87" s="11" t="s">
        <v>31</v>
      </c>
      <c r="Q87" s="44">
        <v>2</v>
      </c>
      <c r="R87" s="45"/>
      <c r="S87" s="14" t="s">
        <v>37</v>
      </c>
      <c r="T87" s="14" t="s">
        <v>46</v>
      </c>
      <c r="U87" s="14" t="s">
        <v>172</v>
      </c>
      <c r="V87" s="14" t="s">
        <v>98</v>
      </c>
      <c r="W87" s="14" t="s">
        <v>308</v>
      </c>
      <c r="X87" s="11" t="s">
        <v>69</v>
      </c>
      <c r="Y87" s="12" t="s">
        <v>70</v>
      </c>
      <c r="Z87" s="11" t="s">
        <v>173</v>
      </c>
      <c r="AA87" s="11" t="s">
        <v>174</v>
      </c>
    </row>
    <row r="88" spans="1:27" s="13" customFormat="1" ht="52.8" x14ac:dyDescent="0.25">
      <c r="A88" s="39" t="s">
        <v>169</v>
      </c>
      <c r="B88" s="14"/>
      <c r="C88" s="40">
        <v>87</v>
      </c>
      <c r="D88" s="41" t="s">
        <v>40</v>
      </c>
      <c r="E88" s="41">
        <v>81111508</v>
      </c>
      <c r="F88" s="14" t="s">
        <v>175</v>
      </c>
      <c r="G88" s="14" t="s">
        <v>171</v>
      </c>
      <c r="H88" s="14" t="s">
        <v>171</v>
      </c>
      <c r="I88" s="41">
        <v>11</v>
      </c>
      <c r="J88" s="14" t="s">
        <v>28</v>
      </c>
      <c r="K88" s="42" t="s">
        <v>29</v>
      </c>
      <c r="L88" s="14" t="s">
        <v>45</v>
      </c>
      <c r="M88" s="43">
        <v>197322730</v>
      </c>
      <c r="N88" s="43">
        <v>197322730</v>
      </c>
      <c r="O88" s="11" t="s">
        <v>31</v>
      </c>
      <c r="P88" s="11" t="s">
        <v>31</v>
      </c>
      <c r="Q88" s="44">
        <v>2</v>
      </c>
      <c r="R88" s="45"/>
      <c r="S88" s="14" t="s">
        <v>37</v>
      </c>
      <c r="T88" s="14" t="s">
        <v>46</v>
      </c>
      <c r="U88" s="14" t="s">
        <v>172</v>
      </c>
      <c r="V88" s="14" t="s">
        <v>98</v>
      </c>
      <c r="W88" s="14" t="s">
        <v>308</v>
      </c>
      <c r="X88" s="11" t="s">
        <v>69</v>
      </c>
      <c r="Y88" s="12" t="s">
        <v>70</v>
      </c>
      <c r="Z88" s="11" t="s">
        <v>173</v>
      </c>
      <c r="AA88" s="11" t="s">
        <v>174</v>
      </c>
    </row>
    <row r="89" spans="1:27" s="13" customFormat="1" ht="52.8" x14ac:dyDescent="0.25">
      <c r="A89" s="39" t="s">
        <v>169</v>
      </c>
      <c r="B89" s="14"/>
      <c r="C89" s="40">
        <v>88</v>
      </c>
      <c r="D89" s="41" t="s">
        <v>24</v>
      </c>
      <c r="E89" s="41">
        <v>81111508</v>
      </c>
      <c r="F89" s="14" t="s">
        <v>170</v>
      </c>
      <c r="G89" s="14" t="s">
        <v>171</v>
      </c>
      <c r="H89" s="14" t="s">
        <v>171</v>
      </c>
      <c r="I89" s="41">
        <v>11</v>
      </c>
      <c r="J89" s="14" t="s">
        <v>28</v>
      </c>
      <c r="K89" s="42" t="s">
        <v>29</v>
      </c>
      <c r="L89" s="14" t="s">
        <v>45</v>
      </c>
      <c r="M89" s="43">
        <v>65235797</v>
      </c>
      <c r="N89" s="43">
        <v>65235797</v>
      </c>
      <c r="O89" s="11" t="s">
        <v>31</v>
      </c>
      <c r="P89" s="11" t="s">
        <v>31</v>
      </c>
      <c r="Q89" s="44">
        <v>1</v>
      </c>
      <c r="R89" s="45"/>
      <c r="S89" s="14" t="s">
        <v>37</v>
      </c>
      <c r="T89" s="14" t="s">
        <v>176</v>
      </c>
      <c r="U89" s="14" t="s">
        <v>172</v>
      </c>
      <c r="V89" s="14" t="s">
        <v>98</v>
      </c>
      <c r="W89" s="14" t="s">
        <v>308</v>
      </c>
      <c r="X89" s="11" t="s">
        <v>69</v>
      </c>
      <c r="Y89" s="12" t="s">
        <v>70</v>
      </c>
      <c r="Z89" s="11" t="s">
        <v>173</v>
      </c>
      <c r="AA89" s="11" t="s">
        <v>177</v>
      </c>
    </row>
    <row r="90" spans="1:27" s="13" customFormat="1" ht="52.8" x14ac:dyDescent="0.25">
      <c r="A90" s="39" t="s">
        <v>169</v>
      </c>
      <c r="B90" s="14"/>
      <c r="C90" s="40">
        <v>89</v>
      </c>
      <c r="D90" s="41" t="s">
        <v>40</v>
      </c>
      <c r="E90" s="41">
        <v>81111508</v>
      </c>
      <c r="F90" s="14" t="s">
        <v>178</v>
      </c>
      <c r="G90" s="14" t="s">
        <v>171</v>
      </c>
      <c r="H90" s="14" t="s">
        <v>171</v>
      </c>
      <c r="I90" s="41">
        <v>11</v>
      </c>
      <c r="J90" s="14" t="s">
        <v>28</v>
      </c>
      <c r="K90" s="42" t="s">
        <v>29</v>
      </c>
      <c r="L90" s="14" t="s">
        <v>45</v>
      </c>
      <c r="M90" s="43">
        <v>65235797</v>
      </c>
      <c r="N90" s="43">
        <v>65235797</v>
      </c>
      <c r="O90" s="11" t="s">
        <v>31</v>
      </c>
      <c r="P90" s="11" t="s">
        <v>31</v>
      </c>
      <c r="Q90" s="44">
        <v>1</v>
      </c>
      <c r="R90" s="45"/>
      <c r="S90" s="14" t="s">
        <v>37</v>
      </c>
      <c r="T90" s="14" t="s">
        <v>176</v>
      </c>
      <c r="U90" s="14" t="s">
        <v>172</v>
      </c>
      <c r="V90" s="14" t="s">
        <v>98</v>
      </c>
      <c r="W90" s="14" t="s">
        <v>308</v>
      </c>
      <c r="X90" s="11" t="s">
        <v>69</v>
      </c>
      <c r="Y90" s="12" t="s">
        <v>70</v>
      </c>
      <c r="Z90" s="11" t="s">
        <v>173</v>
      </c>
      <c r="AA90" s="11" t="s">
        <v>177</v>
      </c>
    </row>
    <row r="91" spans="1:27" s="13" customFormat="1" ht="66" x14ac:dyDescent="0.25">
      <c r="A91" s="39" t="s">
        <v>169</v>
      </c>
      <c r="B91" s="14"/>
      <c r="C91" s="40">
        <v>90</v>
      </c>
      <c r="D91" s="41" t="s">
        <v>24</v>
      </c>
      <c r="E91" s="41">
        <v>81111508</v>
      </c>
      <c r="F91" s="14" t="s">
        <v>179</v>
      </c>
      <c r="G91" s="14" t="s">
        <v>171</v>
      </c>
      <c r="H91" s="14" t="s">
        <v>171</v>
      </c>
      <c r="I91" s="41">
        <v>11</v>
      </c>
      <c r="J91" s="14" t="s">
        <v>28</v>
      </c>
      <c r="K91" s="42" t="s">
        <v>29</v>
      </c>
      <c r="L91" s="14" t="s">
        <v>45</v>
      </c>
      <c r="M91" s="43">
        <v>48305708</v>
      </c>
      <c r="N91" s="43">
        <v>48305708</v>
      </c>
      <c r="O91" s="11" t="s">
        <v>31</v>
      </c>
      <c r="P91" s="11" t="s">
        <v>31</v>
      </c>
      <c r="Q91" s="44">
        <v>1</v>
      </c>
      <c r="R91" s="45"/>
      <c r="S91" s="14" t="s">
        <v>37</v>
      </c>
      <c r="T91" s="14" t="s">
        <v>176</v>
      </c>
      <c r="U91" s="14" t="s">
        <v>172</v>
      </c>
      <c r="V91" s="14" t="s">
        <v>98</v>
      </c>
      <c r="W91" s="14" t="s">
        <v>308</v>
      </c>
      <c r="X91" s="11" t="s">
        <v>69</v>
      </c>
      <c r="Y91" s="12" t="s">
        <v>70</v>
      </c>
      <c r="Z91" s="11" t="s">
        <v>173</v>
      </c>
      <c r="AA91" s="11" t="s">
        <v>177</v>
      </c>
    </row>
    <row r="92" spans="1:27" s="13" customFormat="1" ht="66" x14ac:dyDescent="0.25">
      <c r="A92" s="39" t="s">
        <v>169</v>
      </c>
      <c r="B92" s="14"/>
      <c r="C92" s="40">
        <v>91</v>
      </c>
      <c r="D92" s="41" t="s">
        <v>40</v>
      </c>
      <c r="E92" s="41">
        <v>81111508</v>
      </c>
      <c r="F92" s="14" t="s">
        <v>180</v>
      </c>
      <c r="G92" s="14" t="s">
        <v>171</v>
      </c>
      <c r="H92" s="14" t="s">
        <v>171</v>
      </c>
      <c r="I92" s="41">
        <v>11</v>
      </c>
      <c r="J92" s="14" t="s">
        <v>28</v>
      </c>
      <c r="K92" s="42" t="s">
        <v>29</v>
      </c>
      <c r="L92" s="14" t="s">
        <v>45</v>
      </c>
      <c r="M92" s="43">
        <v>48305708</v>
      </c>
      <c r="N92" s="43">
        <v>48305708</v>
      </c>
      <c r="O92" s="11" t="s">
        <v>31</v>
      </c>
      <c r="P92" s="11" t="s">
        <v>31</v>
      </c>
      <c r="Q92" s="44">
        <v>1</v>
      </c>
      <c r="R92" s="45"/>
      <c r="S92" s="14" t="s">
        <v>37</v>
      </c>
      <c r="T92" s="14" t="s">
        <v>176</v>
      </c>
      <c r="U92" s="14" t="s">
        <v>172</v>
      </c>
      <c r="V92" s="14" t="s">
        <v>98</v>
      </c>
      <c r="W92" s="14" t="s">
        <v>308</v>
      </c>
      <c r="X92" s="11" t="s">
        <v>69</v>
      </c>
      <c r="Y92" s="12" t="s">
        <v>70</v>
      </c>
      <c r="Z92" s="11" t="s">
        <v>173</v>
      </c>
      <c r="AA92" s="11" t="s">
        <v>177</v>
      </c>
    </row>
    <row r="93" spans="1:27" s="13" customFormat="1" ht="52.8" x14ac:dyDescent="0.25">
      <c r="A93" s="39" t="s">
        <v>169</v>
      </c>
      <c r="B93" s="14"/>
      <c r="C93" s="40">
        <v>92</v>
      </c>
      <c r="D93" s="41" t="s">
        <v>24</v>
      </c>
      <c r="E93" s="41">
        <v>81111508</v>
      </c>
      <c r="F93" s="14" t="s">
        <v>181</v>
      </c>
      <c r="G93" s="14" t="s">
        <v>171</v>
      </c>
      <c r="H93" s="14" t="s">
        <v>171</v>
      </c>
      <c r="I93" s="41">
        <v>8</v>
      </c>
      <c r="J93" s="14" t="s">
        <v>28</v>
      </c>
      <c r="K93" s="42" t="s">
        <v>29</v>
      </c>
      <c r="L93" s="14" t="s">
        <v>182</v>
      </c>
      <c r="M93" s="43">
        <v>62214280</v>
      </c>
      <c r="N93" s="43">
        <v>62214280</v>
      </c>
      <c r="O93" s="11" t="s">
        <v>31</v>
      </c>
      <c r="P93" s="11" t="s">
        <v>31</v>
      </c>
      <c r="Q93" s="44">
        <v>1</v>
      </c>
      <c r="R93" s="45"/>
      <c r="S93" s="14" t="s">
        <v>37</v>
      </c>
      <c r="T93" s="14" t="s">
        <v>46</v>
      </c>
      <c r="U93" s="14" t="s">
        <v>172</v>
      </c>
      <c r="V93" s="14" t="s">
        <v>98</v>
      </c>
      <c r="W93" s="14" t="s">
        <v>308</v>
      </c>
      <c r="X93" s="11" t="s">
        <v>183</v>
      </c>
      <c r="Y93" s="12" t="s">
        <v>184</v>
      </c>
      <c r="Z93" s="11" t="s">
        <v>185</v>
      </c>
      <c r="AA93" s="11" t="s">
        <v>186</v>
      </c>
    </row>
    <row r="94" spans="1:27" s="13" customFormat="1" ht="66" x14ac:dyDescent="0.25">
      <c r="A94" s="39" t="s">
        <v>169</v>
      </c>
      <c r="B94" s="14"/>
      <c r="C94" s="40">
        <v>93</v>
      </c>
      <c r="D94" s="41" t="s">
        <v>40</v>
      </c>
      <c r="E94" s="41">
        <v>81111508</v>
      </c>
      <c r="F94" s="14" t="s">
        <v>187</v>
      </c>
      <c r="G94" s="14" t="s">
        <v>171</v>
      </c>
      <c r="H94" s="14" t="s">
        <v>171</v>
      </c>
      <c r="I94" s="41">
        <v>8</v>
      </c>
      <c r="J94" s="14" t="s">
        <v>28</v>
      </c>
      <c r="K94" s="42" t="s">
        <v>29</v>
      </c>
      <c r="L94" s="14" t="s">
        <v>182</v>
      </c>
      <c r="M94" s="43">
        <v>62214280</v>
      </c>
      <c r="N94" s="43">
        <v>62214280</v>
      </c>
      <c r="O94" s="11" t="s">
        <v>31</v>
      </c>
      <c r="P94" s="11" t="s">
        <v>31</v>
      </c>
      <c r="Q94" s="44">
        <v>1</v>
      </c>
      <c r="R94" s="45"/>
      <c r="S94" s="14" t="s">
        <v>37</v>
      </c>
      <c r="T94" s="14" t="s">
        <v>46</v>
      </c>
      <c r="U94" s="14" t="s">
        <v>172</v>
      </c>
      <c r="V94" s="14" t="s">
        <v>98</v>
      </c>
      <c r="W94" s="14" t="s">
        <v>308</v>
      </c>
      <c r="X94" s="11" t="s">
        <v>183</v>
      </c>
      <c r="Y94" s="12" t="s">
        <v>184</v>
      </c>
      <c r="Z94" s="11" t="s">
        <v>185</v>
      </c>
      <c r="AA94" s="11" t="s">
        <v>186</v>
      </c>
    </row>
    <row r="95" spans="1:27" s="13" customFormat="1" ht="79.2" x14ac:dyDescent="0.25">
      <c r="A95" s="39" t="s">
        <v>169</v>
      </c>
      <c r="B95" s="14"/>
      <c r="C95" s="40">
        <v>94</v>
      </c>
      <c r="D95" s="41" t="s">
        <v>24</v>
      </c>
      <c r="E95" s="41">
        <v>81111508</v>
      </c>
      <c r="F95" s="14" t="s">
        <v>188</v>
      </c>
      <c r="G95" s="14" t="s">
        <v>171</v>
      </c>
      <c r="H95" s="14" t="s">
        <v>171</v>
      </c>
      <c r="I95" s="41">
        <v>11</v>
      </c>
      <c r="J95" s="14" t="s">
        <v>28</v>
      </c>
      <c r="K95" s="42" t="s">
        <v>29</v>
      </c>
      <c r="L95" s="14" t="s">
        <v>45</v>
      </c>
      <c r="M95" s="43">
        <v>75723538</v>
      </c>
      <c r="N95" s="43">
        <v>75723538</v>
      </c>
      <c r="O95" s="11" t="s">
        <v>31</v>
      </c>
      <c r="P95" s="11" t="s">
        <v>31</v>
      </c>
      <c r="Q95" s="44">
        <v>1</v>
      </c>
      <c r="R95" s="45"/>
      <c r="S95" s="14" t="s">
        <v>37</v>
      </c>
      <c r="T95" s="14" t="s">
        <v>176</v>
      </c>
      <c r="U95" s="14" t="s">
        <v>172</v>
      </c>
      <c r="V95" s="14" t="s">
        <v>98</v>
      </c>
      <c r="W95" s="14" t="s">
        <v>308</v>
      </c>
      <c r="X95" s="11" t="s">
        <v>69</v>
      </c>
      <c r="Y95" s="12" t="s">
        <v>70</v>
      </c>
      <c r="Z95" s="11" t="s">
        <v>173</v>
      </c>
      <c r="AA95" s="11" t="s">
        <v>177</v>
      </c>
    </row>
    <row r="96" spans="1:27" s="13" customFormat="1" ht="79.2" x14ac:dyDescent="0.25">
      <c r="A96" s="39" t="s">
        <v>169</v>
      </c>
      <c r="B96" s="14"/>
      <c r="C96" s="40">
        <v>95</v>
      </c>
      <c r="D96" s="41" t="s">
        <v>40</v>
      </c>
      <c r="E96" s="41">
        <v>81111508</v>
      </c>
      <c r="F96" s="14" t="s">
        <v>189</v>
      </c>
      <c r="G96" s="14" t="s">
        <v>171</v>
      </c>
      <c r="H96" s="14" t="s">
        <v>171</v>
      </c>
      <c r="I96" s="41">
        <v>11</v>
      </c>
      <c r="J96" s="14" t="s">
        <v>28</v>
      </c>
      <c r="K96" s="42" t="s">
        <v>29</v>
      </c>
      <c r="L96" s="14" t="s">
        <v>45</v>
      </c>
      <c r="M96" s="43">
        <v>75723538</v>
      </c>
      <c r="N96" s="43">
        <v>75723538</v>
      </c>
      <c r="O96" s="11" t="s">
        <v>31</v>
      </c>
      <c r="P96" s="11" t="s">
        <v>31</v>
      </c>
      <c r="Q96" s="44">
        <v>1</v>
      </c>
      <c r="R96" s="45"/>
      <c r="S96" s="14" t="s">
        <v>37</v>
      </c>
      <c r="T96" s="14" t="s">
        <v>176</v>
      </c>
      <c r="U96" s="14" t="s">
        <v>172</v>
      </c>
      <c r="V96" s="14" t="s">
        <v>98</v>
      </c>
      <c r="W96" s="14" t="s">
        <v>308</v>
      </c>
      <c r="X96" s="11" t="s">
        <v>69</v>
      </c>
      <c r="Y96" s="12" t="s">
        <v>70</v>
      </c>
      <c r="Z96" s="11" t="s">
        <v>173</v>
      </c>
      <c r="AA96" s="11" t="s">
        <v>177</v>
      </c>
    </row>
    <row r="97" spans="1:27" s="13" customFormat="1" ht="66" x14ac:dyDescent="0.25">
      <c r="A97" s="39" t="s">
        <v>169</v>
      </c>
      <c r="B97" s="14"/>
      <c r="C97" s="40">
        <v>96</v>
      </c>
      <c r="D97" s="41" t="s">
        <v>24</v>
      </c>
      <c r="E97" s="41">
        <v>81111508</v>
      </c>
      <c r="F97" s="14" t="s">
        <v>190</v>
      </c>
      <c r="G97" s="14" t="s">
        <v>171</v>
      </c>
      <c r="H97" s="14" t="s">
        <v>171</v>
      </c>
      <c r="I97" s="41">
        <v>8</v>
      </c>
      <c r="J97" s="14" t="s">
        <v>28</v>
      </c>
      <c r="K97" s="42" t="s">
        <v>29</v>
      </c>
      <c r="L97" s="14" t="s">
        <v>182</v>
      </c>
      <c r="M97" s="43">
        <v>71753720</v>
      </c>
      <c r="N97" s="43">
        <v>71753720</v>
      </c>
      <c r="O97" s="11" t="s">
        <v>31</v>
      </c>
      <c r="P97" s="11" t="s">
        <v>31</v>
      </c>
      <c r="Q97" s="44">
        <v>1</v>
      </c>
      <c r="R97" s="45"/>
      <c r="S97" s="14" t="s">
        <v>37</v>
      </c>
      <c r="T97" s="14" t="s">
        <v>46</v>
      </c>
      <c r="U97" s="14" t="s">
        <v>172</v>
      </c>
      <c r="V97" s="14" t="s">
        <v>98</v>
      </c>
      <c r="W97" s="14" t="s">
        <v>308</v>
      </c>
      <c r="X97" s="11" t="s">
        <v>183</v>
      </c>
      <c r="Y97" s="12" t="s">
        <v>184</v>
      </c>
      <c r="Z97" s="11" t="s">
        <v>185</v>
      </c>
      <c r="AA97" s="11" t="s">
        <v>186</v>
      </c>
    </row>
    <row r="98" spans="1:27" s="13" customFormat="1" ht="66" x14ac:dyDescent="0.25">
      <c r="A98" s="39" t="s">
        <v>169</v>
      </c>
      <c r="B98" s="14"/>
      <c r="C98" s="40">
        <v>97</v>
      </c>
      <c r="D98" s="41" t="s">
        <v>40</v>
      </c>
      <c r="E98" s="41">
        <v>81111508</v>
      </c>
      <c r="F98" s="14" t="s">
        <v>191</v>
      </c>
      <c r="G98" s="14" t="s">
        <v>171</v>
      </c>
      <c r="H98" s="14" t="s">
        <v>171</v>
      </c>
      <c r="I98" s="41">
        <v>8</v>
      </c>
      <c r="J98" s="14" t="s">
        <v>28</v>
      </c>
      <c r="K98" s="42" t="s">
        <v>29</v>
      </c>
      <c r="L98" s="14" t="s">
        <v>182</v>
      </c>
      <c r="M98" s="43">
        <v>71753720</v>
      </c>
      <c r="N98" s="43">
        <v>71753720</v>
      </c>
      <c r="O98" s="11" t="s">
        <v>31</v>
      </c>
      <c r="P98" s="11" t="s">
        <v>31</v>
      </c>
      <c r="Q98" s="44">
        <v>1</v>
      </c>
      <c r="R98" s="45"/>
      <c r="S98" s="14" t="s">
        <v>37</v>
      </c>
      <c r="T98" s="14" t="s">
        <v>46</v>
      </c>
      <c r="U98" s="14" t="s">
        <v>172</v>
      </c>
      <c r="V98" s="14" t="s">
        <v>98</v>
      </c>
      <c r="W98" s="14" t="s">
        <v>308</v>
      </c>
      <c r="X98" s="11" t="s">
        <v>183</v>
      </c>
      <c r="Y98" s="12" t="s">
        <v>184</v>
      </c>
      <c r="Z98" s="11" t="s">
        <v>185</v>
      </c>
      <c r="AA98" s="11" t="s">
        <v>186</v>
      </c>
    </row>
    <row r="99" spans="1:27" s="13" customFormat="1" hidden="1" x14ac:dyDescent="0.25">
      <c r="A99" s="17"/>
      <c r="B99" s="11"/>
      <c r="C99" s="5"/>
      <c r="D99" s="5"/>
      <c r="E99" s="6"/>
      <c r="F99" s="7"/>
      <c r="G99" s="6"/>
      <c r="H99" s="6"/>
      <c r="I99" s="19"/>
      <c r="J99" s="6"/>
      <c r="K99" s="6"/>
      <c r="L99" s="6"/>
      <c r="M99" s="8"/>
      <c r="N99" s="8"/>
      <c r="O99" s="6"/>
      <c r="P99" s="6"/>
      <c r="Q99" s="6"/>
      <c r="R99" s="10"/>
      <c r="S99" s="6"/>
      <c r="T99" s="6"/>
      <c r="U99" s="6"/>
      <c r="V99" s="6"/>
      <c r="W99" s="6"/>
      <c r="X99" s="15"/>
      <c r="Y99" s="16"/>
      <c r="Z99" s="15"/>
      <c r="AA99" s="11"/>
    </row>
    <row r="100" spans="1:27" s="13" customFormat="1" hidden="1" x14ac:dyDescent="0.25">
      <c r="A100" s="17"/>
      <c r="B100" s="11"/>
      <c r="C100" s="5"/>
      <c r="D100" s="5"/>
      <c r="E100" s="6"/>
      <c r="F100" s="7"/>
      <c r="G100" s="6"/>
      <c r="H100" s="6"/>
      <c r="I100" s="19"/>
      <c r="J100" s="6"/>
      <c r="K100" s="6"/>
      <c r="L100" s="6"/>
      <c r="M100" s="8"/>
      <c r="N100" s="8"/>
      <c r="O100" s="6"/>
      <c r="P100" s="6"/>
      <c r="Q100" s="6"/>
      <c r="R100" s="10"/>
      <c r="S100" s="6"/>
      <c r="T100" s="6"/>
      <c r="U100" s="6"/>
      <c r="V100" s="6"/>
      <c r="W100" s="6"/>
      <c r="X100" s="15"/>
      <c r="Y100" s="16"/>
      <c r="Z100" s="15"/>
      <c r="AA100" s="11"/>
    </row>
    <row r="101" spans="1:27" s="13" customFormat="1" hidden="1" x14ac:dyDescent="0.25">
      <c r="A101" s="17"/>
      <c r="B101" s="11"/>
      <c r="C101" s="5"/>
      <c r="D101" s="5"/>
      <c r="E101" s="6"/>
      <c r="F101" s="7"/>
      <c r="G101" s="6"/>
      <c r="H101" s="6"/>
      <c r="I101" s="19"/>
      <c r="J101" s="6"/>
      <c r="K101" s="6"/>
      <c r="L101" s="6"/>
      <c r="M101" s="8"/>
      <c r="N101" s="8"/>
      <c r="O101" s="6"/>
      <c r="P101" s="6"/>
      <c r="Q101" s="6"/>
      <c r="R101" s="10"/>
      <c r="S101" s="6"/>
      <c r="T101" s="6"/>
      <c r="U101" s="6"/>
      <c r="V101" s="6"/>
      <c r="W101" s="6"/>
      <c r="X101" s="15"/>
      <c r="Y101" s="16"/>
      <c r="Z101" s="15"/>
      <c r="AA101" s="11"/>
    </row>
    <row r="102" spans="1:27" s="13" customFormat="1" hidden="1" x14ac:dyDescent="0.25">
      <c r="A102" s="17"/>
      <c r="B102" s="11"/>
      <c r="C102" s="5"/>
      <c r="D102" s="5"/>
      <c r="E102" s="6"/>
      <c r="F102" s="7"/>
      <c r="G102" s="6"/>
      <c r="H102" s="6"/>
      <c r="I102" s="19"/>
      <c r="J102" s="6"/>
      <c r="K102" s="6"/>
      <c r="L102" s="6"/>
      <c r="M102" s="8"/>
      <c r="N102" s="8"/>
      <c r="O102" s="6"/>
      <c r="P102" s="6"/>
      <c r="Q102" s="6"/>
      <c r="R102" s="10"/>
      <c r="S102" s="6"/>
      <c r="T102" s="6"/>
      <c r="U102" s="6"/>
      <c r="V102" s="6"/>
      <c r="W102" s="6"/>
      <c r="X102" s="15"/>
      <c r="Y102" s="16"/>
      <c r="Z102" s="15"/>
      <c r="AA102" s="11"/>
    </row>
    <row r="103" spans="1:27" s="13" customFormat="1" hidden="1" x14ac:dyDescent="0.25">
      <c r="A103" s="17"/>
      <c r="B103" s="11"/>
      <c r="C103" s="5"/>
      <c r="D103" s="5"/>
      <c r="E103" s="6"/>
      <c r="F103" s="7"/>
      <c r="G103" s="6"/>
      <c r="H103" s="6"/>
      <c r="I103" s="19"/>
      <c r="J103" s="6"/>
      <c r="K103" s="6"/>
      <c r="L103" s="6"/>
      <c r="M103" s="8"/>
      <c r="N103" s="8"/>
      <c r="O103" s="6"/>
      <c r="P103" s="6"/>
      <c r="Q103" s="6"/>
      <c r="R103" s="10"/>
      <c r="S103" s="6"/>
      <c r="T103" s="6"/>
      <c r="U103" s="6"/>
      <c r="V103" s="6"/>
      <c r="W103" s="6"/>
      <c r="X103" s="15"/>
      <c r="Y103" s="16"/>
      <c r="Z103" s="15"/>
      <c r="AA103" s="11"/>
    </row>
    <row r="104" spans="1:27" s="13" customFormat="1" ht="38.25" hidden="1" customHeight="1" x14ac:dyDescent="0.25">
      <c r="A104" s="21"/>
      <c r="B104" s="11"/>
      <c r="C104" s="5"/>
      <c r="D104" s="5"/>
      <c r="E104" s="9"/>
      <c r="F104" s="7"/>
      <c r="G104" s="6"/>
      <c r="H104" s="6"/>
      <c r="I104" s="18"/>
      <c r="J104" s="6"/>
      <c r="K104" s="6"/>
      <c r="L104" s="6"/>
      <c r="M104" s="8"/>
      <c r="N104" s="8"/>
      <c r="O104" s="6"/>
      <c r="P104" s="6"/>
      <c r="Q104" s="9"/>
      <c r="R104" s="10"/>
      <c r="S104" s="6"/>
      <c r="T104" s="6"/>
      <c r="U104" s="6"/>
      <c r="V104" s="6"/>
      <c r="W104" s="6"/>
      <c r="X104" s="15"/>
      <c r="Y104" s="16"/>
      <c r="Z104" s="15"/>
      <c r="AA104" s="11"/>
    </row>
    <row r="105" spans="1:27" s="13" customFormat="1" hidden="1" x14ac:dyDescent="0.25">
      <c r="A105" s="11"/>
      <c r="B105" s="11"/>
      <c r="C105" s="5"/>
      <c r="D105" s="5"/>
      <c r="E105" s="6"/>
      <c r="F105" s="7"/>
      <c r="G105" s="6"/>
      <c r="H105" s="6"/>
      <c r="I105" s="19"/>
      <c r="J105" s="6"/>
      <c r="K105" s="6"/>
      <c r="L105" s="6"/>
      <c r="M105" s="8"/>
      <c r="N105" s="8"/>
      <c r="O105" s="6"/>
      <c r="P105" s="6"/>
      <c r="Q105" s="6"/>
      <c r="R105" s="10"/>
      <c r="S105" s="6"/>
      <c r="T105" s="6"/>
      <c r="U105" s="6"/>
      <c r="V105" s="6"/>
      <c r="W105" s="6"/>
      <c r="X105" s="15"/>
      <c r="Y105" s="16"/>
      <c r="Z105" s="15"/>
      <c r="AA105" s="11"/>
    </row>
    <row r="106" spans="1:27" s="13" customFormat="1" hidden="1" x14ac:dyDescent="0.25">
      <c r="A106" s="11"/>
      <c r="B106" s="11"/>
      <c r="C106" s="5"/>
      <c r="D106" s="5"/>
      <c r="E106" s="6"/>
      <c r="F106" s="7"/>
      <c r="G106" s="6"/>
      <c r="H106" s="6"/>
      <c r="I106" s="19"/>
      <c r="J106" s="6"/>
      <c r="K106" s="6"/>
      <c r="L106" s="6"/>
      <c r="M106" s="8"/>
      <c r="N106" s="8"/>
      <c r="O106" s="6"/>
      <c r="P106" s="6"/>
      <c r="Q106" s="6"/>
      <c r="R106" s="10"/>
      <c r="S106" s="6"/>
      <c r="T106" s="6"/>
      <c r="U106" s="6"/>
      <c r="V106" s="6"/>
      <c r="W106" s="6"/>
      <c r="X106" s="15"/>
      <c r="Y106" s="16"/>
      <c r="Z106" s="15"/>
      <c r="AA106" s="11"/>
    </row>
    <row r="107" spans="1:27" s="13" customFormat="1" hidden="1" x14ac:dyDescent="0.25">
      <c r="A107" s="11"/>
      <c r="B107" s="11"/>
      <c r="C107" s="5"/>
      <c r="D107" s="5"/>
      <c r="E107" s="6"/>
      <c r="F107" s="7"/>
      <c r="G107" s="6"/>
      <c r="H107" s="6"/>
      <c r="I107" s="19"/>
      <c r="J107" s="6"/>
      <c r="K107" s="6"/>
      <c r="L107" s="6"/>
      <c r="M107" s="8"/>
      <c r="N107" s="8"/>
      <c r="O107" s="6"/>
      <c r="P107" s="6"/>
      <c r="Q107" s="6"/>
      <c r="R107" s="10"/>
      <c r="S107" s="6"/>
      <c r="T107" s="6"/>
      <c r="U107" s="6"/>
      <c r="V107" s="6"/>
      <c r="W107" s="6"/>
      <c r="X107" s="15"/>
      <c r="Y107" s="16"/>
      <c r="Z107" s="15"/>
      <c r="AA107" s="11"/>
    </row>
    <row r="108" spans="1:27" s="13" customFormat="1" hidden="1" x14ac:dyDescent="0.25">
      <c r="A108" s="11"/>
      <c r="B108" s="11"/>
      <c r="C108" s="5"/>
      <c r="D108" s="5"/>
      <c r="E108" s="6"/>
      <c r="F108" s="7"/>
      <c r="G108" s="6"/>
      <c r="H108" s="6"/>
      <c r="I108" s="19"/>
      <c r="J108" s="6"/>
      <c r="K108" s="6"/>
      <c r="L108" s="6"/>
      <c r="M108" s="8"/>
      <c r="N108" s="8"/>
      <c r="O108" s="6"/>
      <c r="P108" s="6"/>
      <c r="Q108" s="6"/>
      <c r="R108" s="10"/>
      <c r="S108" s="6"/>
      <c r="T108" s="6"/>
      <c r="U108" s="6"/>
      <c r="V108" s="6"/>
      <c r="W108" s="6"/>
      <c r="X108" s="15"/>
      <c r="Y108" s="16"/>
      <c r="Z108" s="15"/>
      <c r="AA108" s="11"/>
    </row>
    <row r="109" spans="1:27" s="13" customFormat="1" hidden="1" x14ac:dyDescent="0.25">
      <c r="A109" s="11"/>
      <c r="B109" s="11"/>
      <c r="C109" s="5"/>
      <c r="D109" s="5"/>
      <c r="E109" s="6"/>
      <c r="F109" s="7"/>
      <c r="G109" s="6"/>
      <c r="H109" s="6"/>
      <c r="I109" s="19"/>
      <c r="J109" s="6"/>
      <c r="K109" s="6"/>
      <c r="L109" s="6"/>
      <c r="M109" s="8"/>
      <c r="N109" s="8"/>
      <c r="O109" s="6"/>
      <c r="P109" s="6"/>
      <c r="Q109" s="6"/>
      <c r="R109" s="10"/>
      <c r="S109" s="6"/>
      <c r="T109" s="6"/>
      <c r="U109" s="6"/>
      <c r="V109" s="6"/>
      <c r="W109" s="6"/>
      <c r="X109" s="15"/>
      <c r="Y109" s="16"/>
      <c r="Z109" s="15"/>
      <c r="AA109" s="11"/>
    </row>
    <row r="110" spans="1:27" s="13" customFormat="1" hidden="1" x14ac:dyDescent="0.25">
      <c r="A110" s="11"/>
      <c r="B110" s="11"/>
      <c r="C110" s="5"/>
      <c r="D110" s="5"/>
      <c r="E110" s="6"/>
      <c r="F110" s="7"/>
      <c r="G110" s="6"/>
      <c r="H110" s="6"/>
      <c r="I110" s="19"/>
      <c r="J110" s="6"/>
      <c r="K110" s="6"/>
      <c r="L110" s="6"/>
      <c r="M110" s="8"/>
      <c r="N110" s="8"/>
      <c r="O110" s="6"/>
      <c r="P110" s="6"/>
      <c r="Q110" s="6"/>
      <c r="R110" s="10"/>
      <c r="S110" s="6"/>
      <c r="T110" s="6"/>
      <c r="U110" s="6"/>
      <c r="V110" s="6"/>
      <c r="W110" s="6"/>
      <c r="X110" s="15"/>
      <c r="Y110" s="16"/>
      <c r="Z110" s="15"/>
      <c r="AA110" s="11"/>
    </row>
    <row r="111" spans="1:27" s="13" customFormat="1" ht="38.25" hidden="1" customHeight="1" x14ac:dyDescent="0.25">
      <c r="A111" s="21"/>
      <c r="B111" s="11"/>
      <c r="C111" s="5"/>
      <c r="D111" s="5"/>
      <c r="E111" s="9"/>
      <c r="F111" s="7"/>
      <c r="G111" s="6"/>
      <c r="H111" s="6"/>
      <c r="I111" s="18"/>
      <c r="J111" s="6"/>
      <c r="K111" s="6"/>
      <c r="L111" s="6"/>
      <c r="M111" s="8"/>
      <c r="N111" s="8"/>
      <c r="O111" s="6"/>
      <c r="P111" s="6"/>
      <c r="Q111" s="9"/>
      <c r="R111" s="10"/>
      <c r="S111" s="6"/>
      <c r="T111" s="6"/>
      <c r="U111" s="6"/>
      <c r="V111" s="6"/>
      <c r="W111" s="6"/>
      <c r="X111" s="15"/>
      <c r="Y111" s="16"/>
      <c r="Z111" s="15"/>
      <c r="AA111" s="11"/>
    </row>
    <row r="112" spans="1:27" s="13" customFormat="1" hidden="1" x14ac:dyDescent="0.25">
      <c r="A112" s="11"/>
      <c r="B112" s="11"/>
      <c r="C112" s="5"/>
      <c r="D112" s="5"/>
      <c r="E112" s="6"/>
      <c r="F112" s="7"/>
      <c r="G112" s="6"/>
      <c r="H112" s="6"/>
      <c r="I112" s="19"/>
      <c r="J112" s="6"/>
      <c r="K112" s="6"/>
      <c r="L112" s="6"/>
      <c r="M112" s="8"/>
      <c r="N112" s="8"/>
      <c r="O112" s="6"/>
      <c r="P112" s="6"/>
      <c r="Q112" s="6"/>
      <c r="R112" s="10"/>
      <c r="S112" s="6"/>
      <c r="T112" s="6"/>
      <c r="U112" s="6"/>
      <c r="V112" s="6"/>
      <c r="W112" s="6"/>
      <c r="X112" s="15"/>
      <c r="Y112" s="16"/>
      <c r="Z112" s="15"/>
      <c r="AA112" s="11"/>
    </row>
    <row r="113" spans="1:27" s="13" customFormat="1" hidden="1" x14ac:dyDescent="0.25">
      <c r="A113" s="11"/>
      <c r="B113" s="11"/>
      <c r="C113" s="5"/>
      <c r="D113" s="5"/>
      <c r="E113" s="6"/>
      <c r="F113" s="7"/>
      <c r="G113" s="6"/>
      <c r="H113" s="6"/>
      <c r="I113" s="19"/>
      <c r="J113" s="6"/>
      <c r="K113" s="6"/>
      <c r="L113" s="6"/>
      <c r="M113" s="8"/>
      <c r="N113" s="8"/>
      <c r="O113" s="6"/>
      <c r="P113" s="6"/>
      <c r="Q113" s="6"/>
      <c r="R113" s="10"/>
      <c r="S113" s="6"/>
      <c r="T113" s="6"/>
      <c r="U113" s="6"/>
      <c r="V113" s="6"/>
      <c r="W113" s="6"/>
      <c r="X113" s="15"/>
      <c r="Y113" s="16"/>
      <c r="Z113" s="15"/>
      <c r="AA113" s="11"/>
    </row>
    <row r="114" spans="1:27" s="13" customFormat="1" hidden="1" x14ac:dyDescent="0.25">
      <c r="A114" s="11"/>
      <c r="B114" s="11"/>
      <c r="C114" s="5"/>
      <c r="D114" s="5"/>
      <c r="E114" s="6"/>
      <c r="F114" s="7"/>
      <c r="G114" s="6"/>
      <c r="H114" s="6"/>
      <c r="I114" s="19"/>
      <c r="J114" s="6"/>
      <c r="K114" s="6"/>
      <c r="L114" s="6"/>
      <c r="M114" s="8"/>
      <c r="N114" s="8"/>
      <c r="O114" s="6"/>
      <c r="P114" s="6"/>
      <c r="Q114" s="6"/>
      <c r="R114" s="10"/>
      <c r="S114" s="6"/>
      <c r="T114" s="6"/>
      <c r="U114" s="6"/>
      <c r="V114" s="6"/>
      <c r="W114" s="6"/>
      <c r="X114" s="15"/>
      <c r="Y114" s="16"/>
      <c r="Z114" s="15"/>
      <c r="AA114" s="11"/>
    </row>
    <row r="115" spans="1:27" s="13" customFormat="1" hidden="1" x14ac:dyDescent="0.25">
      <c r="A115" s="11"/>
      <c r="B115" s="11"/>
      <c r="C115" s="5"/>
      <c r="D115" s="5"/>
      <c r="E115" s="6"/>
      <c r="F115" s="7"/>
      <c r="G115" s="6"/>
      <c r="H115" s="6"/>
      <c r="I115" s="19"/>
      <c r="J115" s="6"/>
      <c r="K115" s="6"/>
      <c r="L115" s="6"/>
      <c r="M115" s="8"/>
      <c r="N115" s="8"/>
      <c r="O115" s="6"/>
      <c r="P115" s="6"/>
      <c r="Q115" s="6"/>
      <c r="R115" s="10"/>
      <c r="S115" s="6"/>
      <c r="T115" s="6"/>
      <c r="U115" s="6"/>
      <c r="V115" s="6"/>
      <c r="W115" s="6"/>
      <c r="X115" s="15"/>
      <c r="Y115" s="16"/>
      <c r="Z115" s="15"/>
      <c r="AA115" s="11"/>
    </row>
    <row r="116" spans="1:27" s="13" customFormat="1" hidden="1" x14ac:dyDescent="0.25">
      <c r="A116" s="11"/>
      <c r="B116" s="11"/>
      <c r="C116" s="5"/>
      <c r="D116" s="5"/>
      <c r="E116" s="6"/>
      <c r="F116" s="7"/>
      <c r="G116" s="6"/>
      <c r="H116" s="6"/>
      <c r="I116" s="19"/>
      <c r="J116" s="6"/>
      <c r="K116" s="6"/>
      <c r="L116" s="6"/>
      <c r="M116" s="8"/>
      <c r="N116" s="8"/>
      <c r="O116" s="6"/>
      <c r="P116" s="6"/>
      <c r="Q116" s="6"/>
      <c r="R116" s="10"/>
      <c r="S116" s="6"/>
      <c r="T116" s="6"/>
      <c r="U116" s="6"/>
      <c r="V116" s="6"/>
      <c r="W116" s="6"/>
      <c r="X116" s="15"/>
      <c r="Y116" s="16"/>
      <c r="Z116" s="15"/>
      <c r="AA116" s="11"/>
    </row>
    <row r="117" spans="1:27" s="13" customFormat="1" hidden="1" x14ac:dyDescent="0.25">
      <c r="A117" s="11"/>
      <c r="B117" s="11"/>
      <c r="C117" s="5"/>
      <c r="D117" s="5"/>
      <c r="E117" s="6"/>
      <c r="F117" s="7"/>
      <c r="G117" s="6"/>
      <c r="H117" s="6"/>
      <c r="I117" s="19"/>
      <c r="J117" s="6"/>
      <c r="K117" s="6"/>
      <c r="L117" s="6"/>
      <c r="M117" s="8"/>
      <c r="N117" s="8"/>
      <c r="O117" s="6"/>
      <c r="P117" s="6"/>
      <c r="Q117" s="6"/>
      <c r="R117" s="10"/>
      <c r="S117" s="6"/>
      <c r="T117" s="6"/>
      <c r="U117" s="6"/>
      <c r="V117" s="6"/>
      <c r="W117" s="6"/>
      <c r="X117" s="15"/>
      <c r="Y117" s="16"/>
      <c r="Z117" s="15"/>
      <c r="AA117" s="11"/>
    </row>
    <row r="118" spans="1:27" s="13" customFormat="1" ht="38.25" hidden="1" customHeight="1" x14ac:dyDescent="0.25">
      <c r="A118" s="21"/>
      <c r="B118" s="11"/>
      <c r="C118" s="5"/>
      <c r="D118" s="5"/>
      <c r="E118" s="9"/>
      <c r="F118" s="7"/>
      <c r="G118" s="6"/>
      <c r="H118" s="6"/>
      <c r="I118" s="18"/>
      <c r="J118" s="6"/>
      <c r="K118" s="6"/>
      <c r="L118" s="6"/>
      <c r="M118" s="8"/>
      <c r="N118" s="8"/>
      <c r="O118" s="6"/>
      <c r="P118" s="6"/>
      <c r="Q118" s="9"/>
      <c r="R118" s="10"/>
      <c r="S118" s="6"/>
      <c r="T118" s="6"/>
      <c r="U118" s="6"/>
      <c r="V118" s="6"/>
      <c r="W118" s="6"/>
      <c r="X118" s="15"/>
      <c r="Y118" s="16"/>
      <c r="Z118" s="15"/>
      <c r="AA118" s="11"/>
    </row>
    <row r="119" spans="1:27" s="13" customFormat="1" ht="38.25" hidden="1" customHeight="1" x14ac:dyDescent="0.25">
      <c r="A119" s="22"/>
      <c r="B119" s="11"/>
      <c r="C119" s="5"/>
      <c r="D119" s="5"/>
      <c r="E119" s="9"/>
      <c r="F119" s="7"/>
      <c r="G119" s="6"/>
      <c r="H119" s="6"/>
      <c r="I119" s="18"/>
      <c r="J119" s="6"/>
      <c r="K119" s="6"/>
      <c r="L119" s="6"/>
      <c r="M119" s="8"/>
      <c r="N119" s="8"/>
      <c r="O119" s="6"/>
      <c r="P119" s="6"/>
      <c r="Q119" s="9"/>
      <c r="R119" s="10"/>
      <c r="S119" s="6"/>
      <c r="T119" s="6"/>
      <c r="U119" s="6"/>
      <c r="V119" s="6"/>
      <c r="W119" s="6"/>
      <c r="X119" s="15"/>
      <c r="Y119" s="16"/>
      <c r="Z119" s="15"/>
      <c r="AA119" s="11"/>
    </row>
    <row r="120" spans="1:27" ht="48" customHeight="1" x14ac:dyDescent="0.25">
      <c r="C120" s="24"/>
      <c r="F120" s="26"/>
      <c r="N120" s="27"/>
    </row>
    <row r="121" spans="1:27" x14ac:dyDescent="0.25">
      <c r="C121" s="30"/>
    </row>
    <row r="122" spans="1:27" x14ac:dyDescent="0.25">
      <c r="C122" s="30"/>
    </row>
    <row r="123" spans="1:27" x14ac:dyDescent="0.25">
      <c r="C123" s="30"/>
    </row>
    <row r="124" spans="1:27" x14ac:dyDescent="0.25">
      <c r="C124" s="30"/>
    </row>
    <row r="125" spans="1:27" x14ac:dyDescent="0.25">
      <c r="C125" s="30"/>
    </row>
    <row r="126" spans="1:27" x14ac:dyDescent="0.25">
      <c r="C126" s="30"/>
    </row>
    <row r="127" spans="1:27" x14ac:dyDescent="0.25">
      <c r="C127" s="30"/>
    </row>
    <row r="128" spans="1:27" x14ac:dyDescent="0.25">
      <c r="C128" s="30"/>
    </row>
    <row r="129" spans="3:24" x14ac:dyDescent="0.25">
      <c r="C129" s="30"/>
    </row>
    <row r="130" spans="3:24" x14ac:dyDescent="0.25">
      <c r="C130" s="30"/>
    </row>
    <row r="131" spans="3:24" x14ac:dyDescent="0.25">
      <c r="C131" s="30"/>
    </row>
    <row r="132" spans="3:24" x14ac:dyDescent="0.25">
      <c r="C132" s="30"/>
    </row>
    <row r="133" spans="3:24" x14ac:dyDescent="0.25">
      <c r="C133" s="30"/>
    </row>
    <row r="134" spans="3:24" x14ac:dyDescent="0.25">
      <c r="C134" s="30"/>
    </row>
    <row r="135" spans="3:24" x14ac:dyDescent="0.25">
      <c r="C135" s="30"/>
    </row>
    <row r="136" spans="3:24" x14ac:dyDescent="0.25">
      <c r="C136" s="30"/>
    </row>
    <row r="137" spans="3:24" x14ac:dyDescent="0.25">
      <c r="C137" s="30"/>
    </row>
    <row r="138" spans="3:24" x14ac:dyDescent="0.25">
      <c r="L138" s="20"/>
      <c r="M138" s="20"/>
      <c r="N138" s="20"/>
      <c r="O138" s="20"/>
      <c r="P138" s="20"/>
      <c r="Q138" s="20"/>
      <c r="R138" s="31"/>
      <c r="S138" s="20"/>
      <c r="T138" s="20"/>
      <c r="U138" s="20"/>
      <c r="V138" s="20"/>
      <c r="W138" s="20"/>
      <c r="X138" s="20"/>
    </row>
    <row r="140" spans="3:24" x14ac:dyDescent="0.25">
      <c r="H140" s="32" t="s">
        <v>192</v>
      </c>
      <c r="I140" s="32"/>
      <c r="J140" s="32"/>
    </row>
  </sheetData>
  <autoFilter ref="A1:AB98"/>
  <mergeCells count="1">
    <mergeCell ref="H140:J140"/>
  </mergeCells>
  <pageMargins left="0.74803149606299213" right="0.74803149606299213" top="0.98425196850393704" bottom="0.98425196850393704" header="0.51181102362204722" footer="0.51181102362204722"/>
  <pageSetup scale="18" orientation="landscape" r:id="rId1"/>
  <headerFooter>
    <oddFooter xml:space="preserve">&amp;L&amp;7GESTIÓN CONTRACTUAL&amp;R&amp;7FO-GCO-PC01-05 
V1
</oddFooter>
  </headerFooter>
  <ignoredErrors>
    <ignoredError sqref="R45:R50 M2:M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54"/>
  <sheetViews>
    <sheetView zoomScale="115" zoomScaleNormal="115" workbookViewId="0">
      <selection activeCell="B12" sqref="B12"/>
    </sheetView>
  </sheetViews>
  <sheetFormatPr baseColWidth="10" defaultColWidth="8.88671875" defaultRowHeight="13.2" x14ac:dyDescent="0.25"/>
  <cols>
    <col min="1" max="1" width="13.44140625" customWidth="1"/>
    <col min="2" max="2" width="8.44140625" bestFit="1" customWidth="1"/>
    <col min="3" max="3" width="16.44140625" customWidth="1"/>
    <col min="4" max="4" width="7.44140625" customWidth="1"/>
    <col min="5" max="5" width="18.44140625" customWidth="1"/>
    <col min="6" max="6" width="29" customWidth="1"/>
    <col min="7" max="7" width="17" bestFit="1" customWidth="1"/>
    <col min="8" max="8" width="11.44140625" customWidth="1"/>
    <col min="9" max="9" width="69.44140625" customWidth="1"/>
    <col min="10" max="10" width="15.6640625" bestFit="1" customWidth="1"/>
    <col min="11" max="256" width="11.44140625" customWidth="1"/>
  </cols>
  <sheetData>
    <row r="9" spans="1:9" ht="31.5" customHeight="1" x14ac:dyDescent="0.25">
      <c r="A9" s="1" t="s">
        <v>53</v>
      </c>
      <c r="B9" s="2" t="s">
        <v>40</v>
      </c>
      <c r="C9" s="1" t="s">
        <v>30</v>
      </c>
      <c r="D9" s="1" t="s">
        <v>31</v>
      </c>
      <c r="E9" s="1" t="s">
        <v>32</v>
      </c>
      <c r="F9" s="2" t="s">
        <v>193</v>
      </c>
      <c r="G9" s="2" t="s">
        <v>35</v>
      </c>
      <c r="H9" s="2" t="s">
        <v>37</v>
      </c>
      <c r="I9" s="3" t="s">
        <v>194</v>
      </c>
    </row>
    <row r="10" spans="1:9" x14ac:dyDescent="0.25">
      <c r="A10" s="1" t="s">
        <v>28</v>
      </c>
      <c r="B10" s="2" t="s">
        <v>24</v>
      </c>
      <c r="C10" s="1" t="s">
        <v>136</v>
      </c>
      <c r="D10" s="1" t="s">
        <v>195</v>
      </c>
      <c r="E10" s="1" t="s">
        <v>196</v>
      </c>
      <c r="F10" s="2" t="s">
        <v>197</v>
      </c>
      <c r="G10" s="2" t="s">
        <v>198</v>
      </c>
      <c r="H10" s="2" t="s">
        <v>33</v>
      </c>
      <c r="I10" s="2" t="s">
        <v>149</v>
      </c>
    </row>
    <row r="11" spans="1:9" x14ac:dyDescent="0.25">
      <c r="A11" s="1" t="s">
        <v>199</v>
      </c>
      <c r="B11" s="2" t="s">
        <v>200</v>
      </c>
      <c r="C11" s="1" t="s">
        <v>201</v>
      </c>
      <c r="D11" s="2"/>
      <c r="E11" s="1" t="s">
        <v>202</v>
      </c>
      <c r="F11" s="2" t="s">
        <v>203</v>
      </c>
      <c r="G11" s="2"/>
      <c r="H11" s="2"/>
      <c r="I11" s="2" t="s">
        <v>204</v>
      </c>
    </row>
    <row r="12" spans="1:9" x14ac:dyDescent="0.25">
      <c r="A12" s="2"/>
      <c r="B12" s="2" t="s">
        <v>112</v>
      </c>
      <c r="C12" s="1" t="s">
        <v>205</v>
      </c>
      <c r="D12" s="2"/>
      <c r="E12" s="1" t="s">
        <v>206</v>
      </c>
      <c r="F12" s="2" t="s">
        <v>207</v>
      </c>
      <c r="G12" s="2"/>
      <c r="H12" s="2"/>
      <c r="I12" s="2" t="s">
        <v>69</v>
      </c>
    </row>
    <row r="13" spans="1:9" x14ac:dyDescent="0.25">
      <c r="A13" s="2"/>
      <c r="B13" s="2"/>
      <c r="C13" s="1" t="s">
        <v>208</v>
      </c>
      <c r="D13" s="2"/>
      <c r="E13" s="2"/>
      <c r="F13" s="2" t="s">
        <v>209</v>
      </c>
      <c r="G13" s="2"/>
      <c r="H13" s="2"/>
      <c r="I13" s="2" t="s">
        <v>89</v>
      </c>
    </row>
    <row r="14" spans="1:9" x14ac:dyDescent="0.25">
      <c r="A14" s="2"/>
      <c r="B14" s="2"/>
      <c r="C14" s="1" t="s">
        <v>210</v>
      </c>
      <c r="D14" s="2"/>
      <c r="E14" s="2"/>
      <c r="F14" s="2" t="s">
        <v>211</v>
      </c>
      <c r="G14" s="2"/>
      <c r="H14" s="2"/>
      <c r="I14" s="2" t="s">
        <v>183</v>
      </c>
    </row>
    <row r="15" spans="1:9" x14ac:dyDescent="0.25">
      <c r="A15" s="2"/>
      <c r="B15" s="2"/>
      <c r="C15" s="2"/>
      <c r="D15" s="2"/>
      <c r="E15" s="2"/>
      <c r="F15" s="2" t="s">
        <v>212</v>
      </c>
      <c r="G15" s="2"/>
      <c r="H15" s="2"/>
      <c r="I15" s="2" t="s">
        <v>213</v>
      </c>
    </row>
    <row r="16" spans="1:9" x14ac:dyDescent="0.25">
      <c r="A16" s="2"/>
      <c r="B16" s="2"/>
      <c r="C16" s="2"/>
      <c r="D16" s="2"/>
      <c r="E16" s="2"/>
      <c r="F16" s="2" t="s">
        <v>214</v>
      </c>
      <c r="G16" s="2"/>
      <c r="H16" s="2"/>
      <c r="I16" s="2" t="s">
        <v>215</v>
      </c>
    </row>
    <row r="17" spans="1:9" x14ac:dyDescent="0.25">
      <c r="A17" s="2"/>
      <c r="B17" s="2"/>
      <c r="C17" s="2"/>
      <c r="D17" s="2"/>
      <c r="E17" s="2"/>
      <c r="F17" s="2" t="s">
        <v>216</v>
      </c>
      <c r="G17" s="2"/>
      <c r="H17" s="2"/>
      <c r="I17" s="2" t="s">
        <v>49</v>
      </c>
    </row>
    <row r="18" spans="1:9" x14ac:dyDescent="0.25">
      <c r="A18" s="1" t="s">
        <v>27</v>
      </c>
      <c r="B18" s="2"/>
      <c r="C18" s="2"/>
      <c r="D18" s="2"/>
      <c r="E18" s="2"/>
      <c r="F18" s="2" t="s">
        <v>217</v>
      </c>
      <c r="G18" s="2"/>
      <c r="H18" s="2"/>
      <c r="I18" s="2"/>
    </row>
    <row r="19" spans="1:9" x14ac:dyDescent="0.25">
      <c r="A19" s="1" t="s">
        <v>218</v>
      </c>
      <c r="B19" s="2"/>
      <c r="C19" s="2"/>
      <c r="D19" s="2"/>
      <c r="E19" s="2"/>
      <c r="F19" s="2" t="s">
        <v>219</v>
      </c>
      <c r="G19" s="2"/>
      <c r="H19" s="2"/>
      <c r="I19" s="2"/>
    </row>
    <row r="20" spans="1:9" x14ac:dyDescent="0.25">
      <c r="A20" s="1" t="s">
        <v>220</v>
      </c>
      <c r="B20" s="2"/>
      <c r="C20" s="2"/>
      <c r="D20" s="2"/>
      <c r="E20" s="2"/>
      <c r="F20" s="2" t="s">
        <v>221</v>
      </c>
      <c r="G20" s="2"/>
      <c r="H20" s="2"/>
      <c r="I20" s="2"/>
    </row>
    <row r="21" spans="1:9" x14ac:dyDescent="0.25">
      <c r="A21" s="1" t="s">
        <v>222</v>
      </c>
      <c r="B21" s="2"/>
      <c r="C21" s="2"/>
      <c r="D21" s="2"/>
      <c r="E21" s="2"/>
      <c r="F21" s="2" t="s">
        <v>223</v>
      </c>
      <c r="G21" s="2"/>
      <c r="H21" s="2"/>
      <c r="I21" s="2"/>
    </row>
    <row r="22" spans="1:9" x14ac:dyDescent="0.25">
      <c r="A22" s="1" t="s">
        <v>224</v>
      </c>
      <c r="B22" s="2"/>
      <c r="C22" s="2"/>
      <c r="D22" s="2"/>
      <c r="E22" s="2"/>
      <c r="F22" s="2" t="s">
        <v>225</v>
      </c>
      <c r="G22" s="2"/>
      <c r="H22" s="2"/>
      <c r="I22" s="2"/>
    </row>
    <row r="23" spans="1:9" x14ac:dyDescent="0.25">
      <c r="A23" s="1" t="s">
        <v>226</v>
      </c>
      <c r="B23" s="2"/>
      <c r="C23" s="2"/>
      <c r="D23" s="2"/>
      <c r="E23" s="2"/>
      <c r="F23" s="2" t="s">
        <v>227</v>
      </c>
      <c r="G23" s="2"/>
      <c r="H23" s="2"/>
      <c r="I23" s="2"/>
    </row>
    <row r="24" spans="1:9" x14ac:dyDescent="0.25">
      <c r="A24" s="1" t="s">
        <v>228</v>
      </c>
      <c r="B24" s="2"/>
      <c r="C24" s="2"/>
      <c r="D24" s="2"/>
      <c r="E24" s="2"/>
      <c r="F24" s="2" t="s">
        <v>229</v>
      </c>
      <c r="G24" s="2"/>
      <c r="H24" s="2"/>
      <c r="I24" s="2"/>
    </row>
    <row r="25" spans="1:9" x14ac:dyDescent="0.25">
      <c r="A25" s="1" t="s">
        <v>230</v>
      </c>
      <c r="B25" s="2"/>
      <c r="C25" s="2"/>
      <c r="D25" s="2"/>
      <c r="E25" s="2"/>
      <c r="F25" s="2" t="s">
        <v>231</v>
      </c>
      <c r="G25" s="2"/>
      <c r="H25" s="2"/>
      <c r="I25" s="2"/>
    </row>
    <row r="26" spans="1:9" x14ac:dyDescent="0.25">
      <c r="A26" s="1" t="s">
        <v>232</v>
      </c>
      <c r="B26" s="2"/>
      <c r="C26" s="2"/>
      <c r="D26" s="2"/>
      <c r="E26" s="2"/>
      <c r="F26" s="2" t="s">
        <v>233</v>
      </c>
      <c r="G26" s="2"/>
      <c r="H26" s="2"/>
      <c r="I26" s="2"/>
    </row>
    <row r="27" spans="1:9" x14ac:dyDescent="0.25">
      <c r="A27" s="1" t="s">
        <v>234</v>
      </c>
      <c r="B27" s="2"/>
      <c r="C27" s="2"/>
      <c r="D27" s="2"/>
      <c r="E27" s="2"/>
      <c r="F27" s="2" t="s">
        <v>235</v>
      </c>
      <c r="G27" s="2"/>
      <c r="H27" s="2"/>
      <c r="I27" s="2"/>
    </row>
    <row r="28" spans="1:9" x14ac:dyDescent="0.25">
      <c r="A28" s="1" t="s">
        <v>236</v>
      </c>
      <c r="B28" s="2"/>
      <c r="C28" s="2"/>
      <c r="D28" s="2"/>
      <c r="E28" s="2"/>
      <c r="F28" s="2" t="s">
        <v>237</v>
      </c>
      <c r="G28" s="2"/>
      <c r="H28" s="2"/>
      <c r="I28" s="2"/>
    </row>
    <row r="29" spans="1:9" x14ac:dyDescent="0.25">
      <c r="A29" s="1" t="s">
        <v>238</v>
      </c>
      <c r="B29" s="2"/>
      <c r="C29" s="2"/>
      <c r="D29" s="2"/>
      <c r="E29" s="2"/>
      <c r="F29" s="2" t="s">
        <v>239</v>
      </c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 t="s">
        <v>240</v>
      </c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 t="s">
        <v>241</v>
      </c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 t="s">
        <v>242</v>
      </c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 t="s">
        <v>243</v>
      </c>
      <c r="G33" s="2"/>
      <c r="H33" s="2"/>
      <c r="I33" s="2"/>
    </row>
    <row r="34" spans="1:9" x14ac:dyDescent="0.25">
      <c r="A34" s="4" t="s">
        <v>244</v>
      </c>
      <c r="B34" s="4" t="s">
        <v>9</v>
      </c>
      <c r="C34" s="2"/>
      <c r="D34" s="2"/>
      <c r="E34" s="2"/>
      <c r="F34" s="2" t="s">
        <v>245</v>
      </c>
      <c r="G34" s="2"/>
      <c r="H34" s="2"/>
      <c r="I34" s="2"/>
    </row>
    <row r="35" spans="1:9" x14ac:dyDescent="0.25">
      <c r="A35" s="1" t="s">
        <v>246</v>
      </c>
      <c r="B35" s="1" t="s">
        <v>247</v>
      </c>
      <c r="C35" s="2"/>
      <c r="D35" s="2"/>
      <c r="E35" s="2"/>
      <c r="F35" s="2" t="s">
        <v>248</v>
      </c>
      <c r="G35" s="2"/>
      <c r="H35" s="2"/>
      <c r="I35" s="2"/>
    </row>
    <row r="36" spans="1:9" x14ac:dyDescent="0.25">
      <c r="A36" s="1" t="s">
        <v>249</v>
      </c>
      <c r="B36" s="1" t="s">
        <v>250</v>
      </c>
      <c r="C36" s="2"/>
      <c r="D36" s="2"/>
      <c r="E36" s="2"/>
      <c r="F36" s="2" t="s">
        <v>251</v>
      </c>
      <c r="G36" s="2"/>
      <c r="H36" s="2"/>
      <c r="I36" s="2"/>
    </row>
    <row r="37" spans="1:9" x14ac:dyDescent="0.25">
      <c r="A37" s="1" t="s">
        <v>252</v>
      </c>
      <c r="B37" s="1" t="s">
        <v>253</v>
      </c>
      <c r="C37" s="2"/>
      <c r="D37" s="2"/>
      <c r="E37" s="2"/>
      <c r="F37" s="2" t="s">
        <v>254</v>
      </c>
      <c r="G37" s="2"/>
      <c r="H37" s="2"/>
      <c r="I37" s="2"/>
    </row>
    <row r="38" spans="1:9" x14ac:dyDescent="0.25">
      <c r="A38" s="1" t="s">
        <v>255</v>
      </c>
      <c r="B38" s="1" t="s">
        <v>256</v>
      </c>
      <c r="C38" s="2"/>
      <c r="D38" s="2"/>
      <c r="E38" s="2"/>
      <c r="F38" s="2" t="s">
        <v>257</v>
      </c>
      <c r="G38" s="2"/>
      <c r="H38" s="2"/>
      <c r="I38" s="2"/>
    </row>
    <row r="39" spans="1:9" x14ac:dyDescent="0.25">
      <c r="A39" s="1" t="s">
        <v>258</v>
      </c>
      <c r="B39" s="1" t="s">
        <v>259</v>
      </c>
      <c r="C39" s="2"/>
      <c r="D39" s="2"/>
      <c r="E39" s="2"/>
      <c r="F39" s="2" t="s">
        <v>260</v>
      </c>
      <c r="G39" s="2"/>
      <c r="H39" s="2"/>
      <c r="I39" s="2"/>
    </row>
    <row r="40" spans="1:9" x14ac:dyDescent="0.25">
      <c r="A40" s="1" t="s">
        <v>261</v>
      </c>
      <c r="B40" s="1" t="s">
        <v>262</v>
      </c>
      <c r="C40" s="2"/>
      <c r="D40" s="2"/>
      <c r="E40" s="2"/>
      <c r="F40" s="2" t="s">
        <v>263</v>
      </c>
      <c r="G40" s="2"/>
      <c r="H40" s="2"/>
      <c r="I40" s="2"/>
    </row>
    <row r="41" spans="1:9" x14ac:dyDescent="0.25">
      <c r="A41" s="1" t="s">
        <v>264</v>
      </c>
      <c r="B41" s="1" t="s">
        <v>265</v>
      </c>
      <c r="C41" s="2"/>
      <c r="D41" s="2"/>
      <c r="E41" s="2"/>
      <c r="F41" s="2" t="s">
        <v>266</v>
      </c>
      <c r="G41" s="2"/>
      <c r="H41" s="2"/>
      <c r="I41" s="2"/>
    </row>
    <row r="42" spans="1:9" x14ac:dyDescent="0.25">
      <c r="A42" s="1" t="s">
        <v>267</v>
      </c>
      <c r="B42" s="1" t="s">
        <v>268</v>
      </c>
      <c r="C42" s="2"/>
      <c r="D42" s="2"/>
      <c r="E42" s="2"/>
      <c r="F42" s="2"/>
      <c r="G42" s="2"/>
      <c r="H42" s="2"/>
      <c r="I42" s="2"/>
    </row>
    <row r="43" spans="1:9" x14ac:dyDescent="0.25">
      <c r="A43" s="1" t="s">
        <v>269</v>
      </c>
      <c r="B43" s="1" t="s">
        <v>270</v>
      </c>
      <c r="C43" s="2"/>
      <c r="D43" s="2"/>
      <c r="E43" s="2"/>
      <c r="F43" s="2"/>
      <c r="G43" s="2"/>
      <c r="H43" s="2"/>
      <c r="I43" s="2"/>
    </row>
    <row r="44" spans="1:9" x14ac:dyDescent="0.25">
      <c r="A44" s="1" t="s">
        <v>271</v>
      </c>
      <c r="B44" s="1" t="s">
        <v>272</v>
      </c>
      <c r="C44" s="2"/>
      <c r="D44" s="2"/>
      <c r="E44" s="2"/>
      <c r="F44" s="2"/>
      <c r="G44" s="2"/>
      <c r="H44" s="2"/>
      <c r="I44" s="2"/>
    </row>
    <row r="45" spans="1:9" x14ac:dyDescent="0.25">
      <c r="A45" s="1" t="s">
        <v>273</v>
      </c>
      <c r="B45" s="1" t="s">
        <v>274</v>
      </c>
      <c r="C45" s="2"/>
      <c r="D45" s="2"/>
      <c r="E45" s="2"/>
      <c r="F45" s="2"/>
      <c r="G45" s="2"/>
      <c r="H45" s="2"/>
      <c r="I45" s="2"/>
    </row>
    <row r="46" spans="1:9" x14ac:dyDescent="0.25">
      <c r="A46" s="1" t="s">
        <v>275</v>
      </c>
      <c r="B46" s="1" t="s">
        <v>276</v>
      </c>
      <c r="C46" s="2"/>
      <c r="D46" s="2"/>
      <c r="E46" s="2"/>
      <c r="F46" s="2"/>
      <c r="G46" s="2"/>
      <c r="H46" s="2"/>
      <c r="I46" s="2"/>
    </row>
    <row r="47" spans="1:9" x14ac:dyDescent="0.25">
      <c r="A47" s="1" t="s">
        <v>277</v>
      </c>
      <c r="B47" s="1" t="s">
        <v>278</v>
      </c>
      <c r="C47" s="2"/>
      <c r="D47" s="2"/>
      <c r="E47" s="2"/>
      <c r="F47" s="2"/>
      <c r="G47" s="2"/>
      <c r="H47" s="2"/>
      <c r="I47" s="2"/>
    </row>
    <row r="48" spans="1:9" x14ac:dyDescent="0.25">
      <c r="A48" s="1" t="s">
        <v>279</v>
      </c>
      <c r="B48" s="1" t="s">
        <v>280</v>
      </c>
      <c r="C48" s="2"/>
      <c r="D48" s="2"/>
      <c r="E48" s="2"/>
      <c r="F48" s="2"/>
      <c r="G48" s="2"/>
      <c r="H48" s="2"/>
      <c r="I48" s="2"/>
    </row>
    <row r="49" spans="1:9" x14ac:dyDescent="0.25">
      <c r="A49" s="1" t="s">
        <v>281</v>
      </c>
      <c r="B49" s="1" t="s">
        <v>282</v>
      </c>
      <c r="C49" s="2"/>
      <c r="D49" s="2"/>
      <c r="E49" s="2"/>
      <c r="F49" s="2"/>
      <c r="G49" s="2"/>
      <c r="H49" s="2"/>
      <c r="I49" s="2"/>
    </row>
    <row r="50" spans="1:9" x14ac:dyDescent="0.25">
      <c r="A50" s="1" t="s">
        <v>283</v>
      </c>
      <c r="B50" s="1" t="s">
        <v>284</v>
      </c>
      <c r="C50" s="2"/>
      <c r="D50" s="2"/>
      <c r="E50" s="2"/>
      <c r="F50" s="2"/>
      <c r="G50" s="2"/>
      <c r="H50" s="2"/>
      <c r="I50" s="2"/>
    </row>
    <row r="51" spans="1:9" x14ac:dyDescent="0.25">
      <c r="A51" s="1" t="s">
        <v>285</v>
      </c>
      <c r="B51" s="1" t="s">
        <v>286</v>
      </c>
      <c r="C51" s="2"/>
      <c r="D51" s="2"/>
      <c r="E51" s="2"/>
      <c r="F51" s="2"/>
      <c r="G51" s="2"/>
      <c r="H51" s="2"/>
      <c r="I51" s="2"/>
    </row>
    <row r="52" spans="1:9" x14ac:dyDescent="0.25">
      <c r="A52" s="1" t="s">
        <v>287</v>
      </c>
      <c r="B52" s="1" t="s">
        <v>288</v>
      </c>
      <c r="C52" s="2"/>
      <c r="D52" s="2"/>
      <c r="E52" s="2"/>
      <c r="F52" s="2"/>
      <c r="G52" s="2"/>
      <c r="H52" s="2"/>
      <c r="I52" s="2"/>
    </row>
    <row r="53" spans="1:9" x14ac:dyDescent="0.25">
      <c r="A53" s="1" t="s">
        <v>289</v>
      </c>
      <c r="B53" s="1" t="s">
        <v>29</v>
      </c>
      <c r="C53" s="2"/>
      <c r="D53" s="2"/>
      <c r="E53" s="2"/>
      <c r="F53" s="2"/>
      <c r="G53" s="2"/>
      <c r="H53" s="2"/>
      <c r="I53" s="2"/>
    </row>
    <row r="54" spans="1:9" x14ac:dyDescent="0.25">
      <c r="A54" s="1" t="s">
        <v>290</v>
      </c>
      <c r="B54" s="1" t="s">
        <v>291</v>
      </c>
      <c r="C54" s="2"/>
      <c r="D54" s="2"/>
      <c r="E54" s="2"/>
      <c r="F54" s="2"/>
      <c r="G54" s="2"/>
      <c r="H54" s="2"/>
      <c r="I5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FO-GCO-PC01-05 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Mauricio Cubides Garzon</dc:creator>
  <cp:lastModifiedBy>LIDA CAROLINA ZULETA</cp:lastModifiedBy>
  <cp:revision/>
  <dcterms:created xsi:type="dcterms:W3CDTF">2020-01-21T18:15:27Z</dcterms:created>
  <dcterms:modified xsi:type="dcterms:W3CDTF">2022-01-15T22:18:48Z</dcterms:modified>
</cp:coreProperties>
</file>