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12" yWindow="-12" windowWidth="28836" windowHeight="6108" activeTab="1"/>
  </bookViews>
  <sheets>
    <sheet name="SUBIR SECOP" sheetId="2" state="hidden" r:id="rId1"/>
    <sheet name="FO-GCO-PC01-05 " sheetId="1" r:id="rId2"/>
  </sheets>
  <externalReferences>
    <externalReference r:id="rId3"/>
  </externalReferences>
  <definedNames>
    <definedName name="_xlnm._FilterDatabase" localSheetId="1" hidden="1">'FO-GCO-PC01-05 '!$A$1:$AT$12</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 l="1"/>
  <c r="M9" i="1"/>
  <c r="M12" i="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<sst xmlns="http://schemas.openxmlformats.org/spreadsheetml/2006/main" count="7834" uniqueCount="406">
  <si>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</si>
  <si>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</si>
  <si>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</si>
  <si>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</si>
  <si>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</si>
  <si>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</si>
  <si>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</si>
  <si>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</si>
  <si>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</si>
  <si>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</si>
  <si>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</si>
  <si>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</si>
  <si>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</si>
  <si>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</si>
  <si>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</si>
  <si>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</si>
  <si>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</si>
  <si>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</si>
  <si>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</si>
  <si>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</si>
  <si>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</si>
  <si>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</si>
  <si>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</si>
  <si>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</si>
  <si>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</si>
  <si>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</si>
  <si>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</si>
  <si>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</si>
  <si>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</si>
  <si>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</si>
  <si>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</si>
  <si>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</si>
  <si>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</si>
  <si>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</si>
  <si>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</si>
  <si>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</si>
  <si>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</si>
  <si>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</si>
  <si>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</si>
  <si>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</si>
  <si>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</si>
  <si>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</si>
  <si>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</si>
  <si>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</si>
  <si>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</si>
  <si>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</si>
  <si>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</si>
  <si>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</si>
  <si>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</si>
  <si>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</si>
  <si>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</si>
  <si>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</si>
  <si>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</si>
  <si>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</si>
  <si>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</si>
  <si>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</si>
  <si>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</si>
  <si>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</si>
  <si>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</si>
  <si>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</si>
  <si>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</si>
  <si>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</si>
  <si>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</si>
  <si>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</si>
  <si>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</si>
  <si>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</si>
  <si>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</si>
  <si>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</si>
  <si>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</si>
  <si>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</si>
  <si>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</si>
  <si>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</si>
  <si>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</si>
  <si>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</si>
  <si>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</si>
  <si>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</si>
  <si>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</si>
  <si>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</si>
  <si>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</si>
  <si>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</si>
  <si>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</si>
  <si>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</si>
  <si>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</si>
  <si>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</si>
  <si>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</si>
  <si>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</si>
  <si>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</si>
  <si>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</si>
  <si>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</si>
  <si>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</si>
  <si>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</si>
  <si>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</si>
  <si>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</si>
  <si>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</si>
  <si>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</si>
  <si>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</si>
  <si>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</si>
  <si>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</si>
  <si>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</si>
  <si>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</si>
  <si>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</si>
  <si>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</si>
  <si>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</si>
  <si>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</si>
  <si>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</si>
  <si>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</si>
  <si>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</si>
  <si>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</si>
  <si>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</si>
  <si>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</si>
  <si>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</si>
  <si>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</si>
  <si>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</si>
  <si>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</si>
  <si>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</si>
  <si>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</si>
  <si>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</si>
  <si>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</si>
  <si>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</si>
  <si>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</si>
  <si>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</si>
  <si>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</si>
  <si>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</si>
  <si>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</si>
  <si>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</si>
  <si>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</si>
  <si>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</si>
  <si>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</si>
  <si>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</si>
  <si>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</si>
  <si>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</si>
  <si>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</si>
  <si>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</si>
  <si>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</si>
  <si>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</si>
  <si>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</si>
  <si>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</si>
  <si>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</si>
  <si>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</si>
  <si>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</si>
  <si>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</si>
  <si>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</si>
  <si>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</si>
  <si>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</si>
  <si>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</si>
  <si>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</si>
  <si>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</si>
  <si>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</si>
  <si>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</si>
  <si>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</si>
  <si>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</si>
  <si>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</si>
  <si>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</si>
  <si>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</si>
  <si>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</si>
  <si>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</si>
  <si>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</si>
  <si>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</si>
  <si>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</si>
  <si>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</si>
  <si>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</si>
  <si>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</si>
  <si>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</si>
  <si>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</si>
  <si>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</si>
  <si>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</si>
  <si>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</si>
  <si>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</si>
  <si>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</si>
  <si>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</si>
  <si>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</si>
  <si>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</si>
  <si>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</si>
  <si>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</si>
  <si>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</si>
  <si>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</si>
  <si>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</si>
  <si>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</si>
  <si>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</si>
  <si>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</si>
  <si>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</si>
  <si>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</si>
  <si>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</si>
  <si>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</si>
  <si>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</si>
  <si>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</si>
  <si>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</si>
  <si>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</si>
  <si>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</si>
  <si>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</si>
  <si>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</si>
  <si>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</si>
  <si>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</si>
  <si>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</si>
  <si>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</si>
  <si>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</si>
  <si>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</si>
  <si>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</si>
  <si>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</si>
  <si>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</si>
  <si>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</si>
  <si>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</si>
  <si>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</si>
  <si>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</si>
  <si>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</si>
  <si>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</si>
  <si>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</si>
  <si>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</si>
  <si>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</si>
  <si>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</si>
  <si>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</si>
  <si>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</si>
  <si>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</si>
  <si>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</si>
  <si>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</si>
  <si>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</si>
  <si>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</si>
  <si>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</si>
  <si>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</si>
  <si>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</si>
  <si>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</si>
  <si>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</si>
  <si>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</si>
  <si>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</si>
  <si>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</si>
  <si>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</si>
  <si>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</si>
  <si>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</si>
  <si>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</si>
  <si>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</si>
  <si>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</si>
  <si>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</si>
  <si>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</si>
  <si>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</si>
  <si>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</si>
  <si>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</si>
  <si>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</si>
  <si>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</si>
  <si>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</si>
  <si>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</si>
  <si>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</si>
  <si>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</si>
  <si>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</si>
  <si>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</si>
  <si>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</si>
  <si>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</si>
  <si>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</si>
  <si>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</si>
  <si>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</si>
  <si>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</si>
  <si>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</si>
  <si>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</si>
  <si>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</si>
  <si>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</si>
  <si>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</si>
  <si>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</si>
  <si>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</si>
  <si>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</si>
  <si>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</si>
  <si>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</si>
  <si>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</si>
  <si>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</si>
  <si>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</si>
  <si>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</si>
  <si>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</si>
  <si>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</si>
  <si>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</si>
  <si>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</si>
  <si>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</si>
  <si>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</si>
  <si>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</si>
  <si>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</si>
  <si>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</si>
  <si>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</si>
  <si>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</si>
  <si>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</si>
  <si>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</si>
  <si>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</si>
  <si>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</si>
  <si>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</si>
  <si>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</si>
  <si>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</si>
  <si>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</si>
  <si>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</si>
  <si>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</si>
  <si>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</si>
  <si>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</si>
  <si>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</si>
  <si>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</si>
  <si>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</si>
  <si>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</si>
  <si>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</si>
  <si>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</si>
  <si>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</si>
  <si>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</si>
  <si>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</si>
  <si>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</si>
  <si>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</si>
  <si>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</si>
  <si>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</si>
  <si>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</si>
  <si>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</si>
  <si>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</si>
  <si>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</si>
  <si>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</si>
  <si>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</si>
  <si>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</si>
  <si>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</si>
  <si>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</si>
  <si>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</si>
  <si>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</si>
  <si>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</si>
  <si>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</si>
  <si>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</si>
  <si>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</si>
  <si>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</si>
  <si>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</si>
  <si>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</si>
  <si>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</si>
  <si>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</si>
  <si>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</si>
  <si>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</si>
  <si>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</si>
  <si>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</si>
  <si>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</si>
  <si>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</si>
  <si>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</si>
  <si>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</si>
  <si>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</si>
  <si>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</si>
  <si>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</si>
  <si>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</si>
  <si>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</si>
  <si>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</si>
  <si>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</si>
  <si>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</si>
  <si>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</si>
  <si>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</si>
  <si>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</si>
  <si>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</si>
  <si>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</si>
  <si>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</si>
  <si>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</si>
  <si>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</si>
  <si>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</si>
  <si>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</si>
  <si>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</si>
  <si>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</si>
  <si>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</si>
  <si>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</si>
  <si>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</si>
  <si>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</si>
  <si>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</si>
  <si>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</si>
  <si>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</si>
  <si>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</si>
  <si>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</si>
  <si>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</si>
  <si>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</si>
  <si>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</si>
  <si>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</si>
  <si>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</si>
  <si>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</si>
  <si>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</si>
  <si>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</si>
  <si>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</si>
  <si>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</si>
  <si>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</si>
  <si>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</si>
  <si>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</si>
  <si>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</si>
  <si>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</si>
  <si>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</si>
  <si>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</si>
  <si>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</si>
  <si>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OFICINA ASESORA DE COMUNICACIONES</t>
  </si>
  <si>
    <t>Prestación de servicios profesionales para crear, desarrollar y ejecutar la estrategia audiovisual del IGAC en lo que respecta a la politica del Catastro Multiproposito.</t>
  </si>
  <si>
    <t>Recursos propios </t>
  </si>
  <si>
    <t>Dirección de Catastro</t>
  </si>
  <si>
    <t>Oficina Asesora de Comunicaciones </t>
  </si>
  <si>
    <t>Sede Central  </t>
  </si>
  <si>
    <t>Jefe Oficina Asesora de Comunicaciones </t>
  </si>
  <si>
    <t>Prestación de servicios personales para el apoyo en la creación, desarrollo y ejecución de la estrategia audiovisual del IGAC en lo que respecta a la politica del Catastro Multiproposito.</t>
  </si>
  <si>
    <t>DIRECCIÓN DE INVESTIGACIÓN Y PROSPECTIVA</t>
  </si>
  <si>
    <t>80101500</t>
  </si>
  <si>
    <t>Prestación de servicios profesionales a la dirección de investigación y prospectiva, en la identificación  y seguimiento de oportunidades de cooperación técnica y apalancamiento de recursos, así como la gestión de proyectos geoespaciales a nivel nacional e internacional.</t>
  </si>
  <si>
    <t xml:space="preserve">Prestación de servicios profesionales para apoyar la gestión comercial y posicionamiento de la oferta de bienes y servicios generados por el instituto. </t>
  </si>
  <si>
    <t>Prestación de servicios profesionales para apoyar en la gestión de procesos financieros, contables y de Tesoreria. Ejecución del proceso de conciliaciones bancarias, causación básica de ventas de contado y conciliaciones de propiedad planta y equipo de Direcciónes Territoriales, en la a Subdirección Administrativa y Financiera.</t>
  </si>
  <si>
    <t>SUBDIRECCIÓN ADMINISTRATIVA Y FINANCIERA (SERV. ADMINISTRATIVOS)</t>
  </si>
  <si>
    <t>Servicios Administrativos</t>
  </si>
  <si>
    <t>Fortalecimiento de la infraestructura física del IGAC a nivel Nacional</t>
  </si>
  <si>
    <t>Sedes Mantenidas</t>
  </si>
  <si>
    <t>Realizar actividades de mantenimiento</t>
  </si>
  <si>
    <t>Prestación de servicios profesionales para la estructuración y acompañamiento a la Secretaria General en los proyectos de infraestructura y mantenimiento físico</t>
  </si>
  <si>
    <t>Prestación de servicios profesionales para la estructuración y acompañamiento a la Subdirección Administrativa y Financiera en los proyectos de infraestructura y mantenimiento físico</t>
  </si>
  <si>
    <t>SUBDIRECCIÓN GENERAL</t>
  </si>
  <si>
    <t>Prestación de servicios profesionales y de apoyo a la gestión de la Dirección Territorial para el desarrollo de actividades jurídicas en el marco de los procesos de la entidad.</t>
  </si>
  <si>
    <t>Prestación de servicios profesionales y de apoyo a la gestión de la Subdirección General para el desarrollo de actividades jurídicas en el marco de los procesos de la entidad.</t>
  </si>
  <si>
    <t>CONTROL INTERNO DISCIPLINARIO</t>
  </si>
  <si>
    <t>Prestación de Servicios Profesionales Jurídicos Especializados para aompañar al Instituto Geográfico Agustín Codazzi -IGAC- en el fortalecimiento de la función disciplinaria interna</t>
  </si>
  <si>
    <t>Control Interno Disciplinario</t>
  </si>
  <si>
    <t>DEPENDENCIA ORIGEN</t>
  </si>
  <si>
    <t>Honorario
Mensual</t>
  </si>
  <si>
    <t>Dependencia Origen2</t>
  </si>
  <si>
    <t>Dependencia Destino3</t>
  </si>
  <si>
    <t>Oficina de Control Interno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</si>
</sst>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0.0"/>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6" fontId="14"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1"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0" fontId="14" fillId="0" borderId="0" xfId="0" applyFont="1" applyFill="1" applyAlignment="1" applyProtection="1">
      <alignment horizontal="justify" vertical="top" wrapText="1"/>
      <protection locked="0"/>
    </xf>
    <xf numFmtId="165" fontId="14" fillId="0" borderId="0" xfId="1" applyNumberFormat="1" applyFont="1" applyFill="1" applyBorder="1" applyAlignment="1" applyProtection="1">
      <alignment horizontal="right" vertical="center" wrapText="1"/>
      <protection locked="0"/>
    </xf>
    <xf numFmtId="1" fontId="14" fillId="0" borderId="0" xfId="0" applyNumberFormat="1" applyFont="1" applyFill="1" applyAlignment="1" applyProtection="1">
      <alignment horizontal="center" vertical="center" wrapText="1"/>
      <protection locked="0"/>
    </xf>
    <xf numFmtId="167" fontId="14" fillId="0" borderId="0" xfId="1" applyNumberFormat="1" applyFont="1" applyFill="1" applyBorder="1" applyAlignment="1" applyProtection="1">
      <alignment vertical="center" wrapText="1"/>
      <protection locked="0"/>
    </xf>
    <xf numFmtId="0" fontId="14" fillId="0" borderId="0" xfId="0" applyFont="1" applyFill="1" applyAlignment="1" applyProtection="1">
      <alignment horizontal="left" vertical="top" wrapText="1"/>
      <protection locked="0"/>
    </xf>
    <xf numFmtId="0" fontId="14" fillId="0" borderId="1" xfId="0" applyNumberFormat="1" applyFont="1" applyFill="1" applyBorder="1" applyAlignment="1" applyProtection="1">
      <alignment horizontal="center" vertical="center" wrapText="1"/>
      <protection locked="0"/>
    </xf>
    <xf numFmtId="1" fontId="14" fillId="0" borderId="1" xfId="0" applyNumberFormat="1" applyFont="1" applyFill="1" applyBorder="1" applyAlignment="1">
      <alignment horizontal="center" vertical="center"/>
    </xf>
    <xf numFmtId="169" fontId="14" fillId="0" borderId="0" xfId="0" applyNumberFormat="1" applyFont="1" applyFill="1" applyAlignment="1" applyProtection="1">
      <alignment horizontal="center" vertical="center" wrapText="1"/>
      <protection locked="0"/>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pplyProtection="1">
      <alignment horizontal="justify"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208"/>
      <c r="B1" s="209"/>
      <c r="C1" s="210" t="s">
        <v>95</v>
      </c>
      <c r="D1" s="210"/>
      <c r="E1" s="210"/>
      <c r="F1" s="210"/>
      <c r="G1" s="210"/>
      <c r="H1" s="210"/>
      <c r="I1" s="210"/>
      <c r="J1" s="210"/>
      <c r="K1" s="210"/>
      <c r="L1" s="210"/>
      <c r="M1" s="211"/>
      <c r="N1" s="212"/>
      <c r="O1" s="212"/>
      <c r="P1" s="212"/>
      <c r="Q1" s="210"/>
      <c r="R1" s="213"/>
      <c r="S1" s="210"/>
      <c r="T1" s="210"/>
      <c r="U1" s="210"/>
      <c r="V1" s="210"/>
      <c r="W1" s="210"/>
      <c r="X1" s="210"/>
      <c r="Y1" s="210"/>
      <c r="Z1" s="210"/>
      <c r="AA1" s="210"/>
    </row>
    <row r="2" spans="1:27" ht="24" customHeight="1" x14ac:dyDescent="0.3">
      <c r="A2" s="208"/>
      <c r="B2" s="209"/>
      <c r="C2" s="210"/>
      <c r="D2" s="210"/>
      <c r="E2" s="210"/>
      <c r="F2" s="210"/>
      <c r="G2" s="210"/>
      <c r="H2" s="210"/>
      <c r="I2" s="210"/>
      <c r="J2" s="210"/>
      <c r="K2" s="210"/>
      <c r="L2" s="210"/>
      <c r="M2" s="211"/>
      <c r="N2" s="212"/>
      <c r="O2" s="212"/>
      <c r="P2" s="212"/>
      <c r="Q2" s="210"/>
      <c r="R2" s="213"/>
      <c r="S2" s="210"/>
      <c r="T2" s="210"/>
      <c r="U2" s="210"/>
      <c r="V2" s="210"/>
      <c r="W2" s="210"/>
      <c r="X2" s="210"/>
      <c r="Y2" s="210"/>
      <c r="Z2" s="210"/>
      <c r="AA2" s="210"/>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zoomScale="68" zoomScaleNormal="68" workbookViewId="0">
      <pane ySplit="1" topLeftCell="A2" activePane="bottomLeft" state="frozen"/>
      <selection pane="bottomLeft"/>
    </sheetView>
  </sheetViews>
  <sheetFormatPr baseColWidth="10" defaultColWidth="9.109375" defaultRowHeight="27.9" customHeight="1" x14ac:dyDescent="0.3"/>
  <cols>
    <col min="1" max="1" width="27.44140625" style="189" customWidth="1"/>
    <col min="2" max="2" width="28.33203125" style="188" customWidth="1"/>
    <col min="3" max="3" width="9" style="190" customWidth="1"/>
    <col min="4" max="4" width="12.109375" style="191" customWidth="1"/>
    <col min="5" max="5" width="10.88671875" style="192" customWidth="1"/>
    <col min="6" max="6" width="93.33203125" style="193" customWidth="1"/>
    <col min="7" max="7" width="14.6640625" style="192" customWidth="1"/>
    <col min="8" max="8" width="15.44140625" style="192" customWidth="1"/>
    <col min="9" max="9" width="13.44140625" style="192" customWidth="1"/>
    <col min="10" max="10" width="27" style="192" customWidth="1"/>
    <col min="11" max="12" width="29.109375" style="192" customWidth="1"/>
    <col min="13" max="13" width="32.88671875" style="194" customWidth="1"/>
    <col min="14" max="14" width="40.44140625" style="194" customWidth="1"/>
    <col min="15" max="15" width="28" style="195" customWidth="1"/>
    <col min="16" max="16" width="19.44140625" style="192" customWidth="1"/>
    <col min="17" max="17" width="18.44140625" style="195" customWidth="1"/>
    <col min="18" max="18" width="32.88671875" style="196" customWidth="1"/>
    <col min="19" max="19" width="22.44140625" style="197" customWidth="1"/>
    <col min="20" max="21" width="31.44140625" style="197" customWidth="1"/>
    <col min="22" max="22" width="34.44140625" style="197" customWidth="1"/>
    <col min="23" max="23" width="50.88671875" style="197" customWidth="1"/>
    <col min="24" max="24" width="37.88671875" style="197" customWidth="1"/>
    <col min="25" max="25" width="30.44140625" style="188" customWidth="1"/>
    <col min="26" max="26" width="37.44140625" style="188" customWidth="1"/>
    <col min="27" max="27" width="34" style="188" customWidth="1"/>
    <col min="28" max="28" width="31.44140625" style="188" customWidth="1"/>
    <col min="29" max="30" width="9.109375" style="188"/>
    <col min="31" max="31" width="9.44140625" style="188" bestFit="1" customWidth="1"/>
    <col min="32" max="32" width="9.109375" style="188"/>
    <col min="33" max="33" width="11.44140625" style="188" bestFit="1" customWidth="1"/>
    <col min="34" max="40" width="9.109375" style="188"/>
    <col min="41" max="42" width="16.44140625" style="188" bestFit="1" customWidth="1"/>
    <col min="43" max="44" width="9.109375" style="188"/>
    <col min="45" max="45" width="9.44140625" style="188" bestFit="1" customWidth="1"/>
    <col min="46" max="46" width="14.44140625" style="188" bestFit="1" customWidth="1"/>
    <col min="47" max="16384" width="9.109375" style="188"/>
  </cols>
  <sheetData>
    <row r="1" spans="1:27" s="183" customFormat="1" ht="52.2" customHeight="1" x14ac:dyDescent="0.3">
      <c r="A1" s="201" t="s">
        <v>401</v>
      </c>
      <c r="B1" s="202" t="s">
        <v>0</v>
      </c>
      <c r="C1" s="66" t="s">
        <v>1</v>
      </c>
      <c r="D1" s="66" t="s">
        <v>2</v>
      </c>
      <c r="E1" s="66" t="s">
        <v>3</v>
      </c>
      <c r="F1" s="66" t="s">
        <v>4</v>
      </c>
      <c r="G1" s="66" t="s">
        <v>5</v>
      </c>
      <c r="H1" s="66" t="s">
        <v>6</v>
      </c>
      <c r="I1" s="66" t="s">
        <v>7</v>
      </c>
      <c r="J1" s="66" t="s">
        <v>8</v>
      </c>
      <c r="K1" s="66" t="s">
        <v>9</v>
      </c>
      <c r="L1" s="66" t="s">
        <v>10</v>
      </c>
      <c r="M1" s="203" t="s">
        <v>11</v>
      </c>
      <c r="N1" s="203" t="s">
        <v>12</v>
      </c>
      <c r="O1" s="66" t="s">
        <v>13</v>
      </c>
      <c r="P1" s="66" t="s">
        <v>14</v>
      </c>
      <c r="Q1" s="204" t="s">
        <v>15</v>
      </c>
      <c r="R1" s="205" t="s">
        <v>402</v>
      </c>
      <c r="S1" s="66" t="s">
        <v>16</v>
      </c>
      <c r="T1" s="66" t="s">
        <v>403</v>
      </c>
      <c r="U1" s="66" t="s">
        <v>404</v>
      </c>
      <c r="V1" s="66" t="s">
        <v>17</v>
      </c>
      <c r="W1" s="66" t="s">
        <v>18</v>
      </c>
      <c r="X1" s="66" t="s">
        <v>19</v>
      </c>
      <c r="Y1" s="66" t="s">
        <v>20</v>
      </c>
      <c r="Z1" s="66" t="s">
        <v>21</v>
      </c>
      <c r="AA1" s="66" t="s">
        <v>22</v>
      </c>
    </row>
    <row r="2" spans="1:27" ht="87.6" customHeight="1" x14ac:dyDescent="0.3">
      <c r="A2" s="206" t="s">
        <v>76</v>
      </c>
      <c r="B2" s="206" t="s">
        <v>375</v>
      </c>
      <c r="C2" s="199">
        <v>1</v>
      </c>
      <c r="D2" s="185" t="s">
        <v>61</v>
      </c>
      <c r="E2" s="187">
        <v>80101500</v>
      </c>
      <c r="F2" s="207" t="s">
        <v>376</v>
      </c>
      <c r="G2" s="187" t="s">
        <v>24</v>
      </c>
      <c r="H2" s="187" t="s">
        <v>24</v>
      </c>
      <c r="I2" s="198">
        <v>255</v>
      </c>
      <c r="J2" s="187" t="s">
        <v>33</v>
      </c>
      <c r="K2" s="187" t="s">
        <v>26</v>
      </c>
      <c r="L2" s="187" t="s">
        <v>377</v>
      </c>
      <c r="M2" s="184">
        <v>51000000</v>
      </c>
      <c r="N2" s="184">
        <v>51000000</v>
      </c>
      <c r="O2" s="186" t="s">
        <v>28</v>
      </c>
      <c r="P2" s="187" t="s">
        <v>29</v>
      </c>
      <c r="Q2" s="186">
        <v>1</v>
      </c>
      <c r="R2" s="184">
        <v>6000000</v>
      </c>
      <c r="S2" s="207" t="s">
        <v>30</v>
      </c>
      <c r="T2" s="207" t="s">
        <v>378</v>
      </c>
      <c r="U2" s="207" t="s">
        <v>379</v>
      </c>
      <c r="V2" s="207" t="s">
        <v>380</v>
      </c>
      <c r="W2" s="207" t="s">
        <v>381</v>
      </c>
      <c r="X2" s="207" t="s">
        <v>85</v>
      </c>
      <c r="Y2" s="206" t="s">
        <v>32</v>
      </c>
      <c r="Z2" s="206" t="s">
        <v>336</v>
      </c>
      <c r="AA2" s="206" t="s">
        <v>91</v>
      </c>
    </row>
    <row r="3" spans="1:27" ht="87.6" customHeight="1" x14ac:dyDescent="0.3">
      <c r="A3" s="206" t="s">
        <v>76</v>
      </c>
      <c r="B3" s="206" t="s">
        <v>375</v>
      </c>
      <c r="C3" s="199">
        <v>2</v>
      </c>
      <c r="D3" s="185" t="s">
        <v>23</v>
      </c>
      <c r="E3" s="187">
        <v>80101500</v>
      </c>
      <c r="F3" s="207" t="s">
        <v>382</v>
      </c>
      <c r="G3" s="187" t="s">
        <v>24</v>
      </c>
      <c r="H3" s="187" t="s">
        <v>24</v>
      </c>
      <c r="I3" s="198">
        <v>255</v>
      </c>
      <c r="J3" s="187" t="s">
        <v>33</v>
      </c>
      <c r="K3" s="187" t="s">
        <v>26</v>
      </c>
      <c r="L3" s="187" t="s">
        <v>377</v>
      </c>
      <c r="M3" s="184">
        <v>23383500</v>
      </c>
      <c r="N3" s="184">
        <v>23383500</v>
      </c>
      <c r="O3" s="186" t="s">
        <v>28</v>
      </c>
      <c r="P3" s="187" t="s">
        <v>29</v>
      </c>
      <c r="Q3" s="186">
        <v>1</v>
      </c>
      <c r="R3" s="184">
        <v>2751000</v>
      </c>
      <c r="S3" s="207" t="s">
        <v>30</v>
      </c>
      <c r="T3" s="207" t="s">
        <v>378</v>
      </c>
      <c r="U3" s="207" t="s">
        <v>379</v>
      </c>
      <c r="V3" s="207" t="s">
        <v>380</v>
      </c>
      <c r="W3" s="207" t="s">
        <v>381</v>
      </c>
      <c r="X3" s="207" t="s">
        <v>85</v>
      </c>
      <c r="Y3" s="206" t="s">
        <v>32</v>
      </c>
      <c r="Z3" s="206" t="s">
        <v>336</v>
      </c>
      <c r="AA3" s="206" t="s">
        <v>91</v>
      </c>
    </row>
    <row r="4" spans="1:27" ht="87.6" customHeight="1" x14ac:dyDescent="0.3">
      <c r="A4" s="206" t="s">
        <v>100</v>
      </c>
      <c r="B4" s="206" t="s">
        <v>383</v>
      </c>
      <c r="C4" s="199">
        <v>3</v>
      </c>
      <c r="D4" s="185" t="s">
        <v>23</v>
      </c>
      <c r="E4" s="187" t="s">
        <v>384</v>
      </c>
      <c r="F4" s="207" t="s">
        <v>385</v>
      </c>
      <c r="G4" s="187" t="s">
        <v>24</v>
      </c>
      <c r="H4" s="187" t="s">
        <v>24</v>
      </c>
      <c r="I4" s="198">
        <v>8</v>
      </c>
      <c r="J4" s="187" t="s">
        <v>25</v>
      </c>
      <c r="K4" s="187" t="s">
        <v>26</v>
      </c>
      <c r="L4" s="187" t="s">
        <v>377</v>
      </c>
      <c r="M4" s="184">
        <v>62214280</v>
      </c>
      <c r="N4" s="184">
        <v>62214280</v>
      </c>
      <c r="O4" s="186" t="s">
        <v>28</v>
      </c>
      <c r="P4" s="187" t="s">
        <v>29</v>
      </c>
      <c r="Q4" s="186">
        <v>1</v>
      </c>
      <c r="R4" s="184">
        <v>7776785</v>
      </c>
      <c r="S4" s="207" t="s">
        <v>30</v>
      </c>
      <c r="T4" s="207" t="s">
        <v>93</v>
      </c>
      <c r="U4" s="207" t="s">
        <v>93</v>
      </c>
      <c r="V4" s="207" t="s">
        <v>335</v>
      </c>
      <c r="W4" s="207" t="s">
        <v>93</v>
      </c>
      <c r="X4" s="207" t="s">
        <v>85</v>
      </c>
      <c r="Y4" s="206" t="s">
        <v>32</v>
      </c>
      <c r="Z4" s="206" t="s">
        <v>336</v>
      </c>
      <c r="AA4" s="206" t="s">
        <v>91</v>
      </c>
    </row>
    <row r="5" spans="1:27" ht="87.6" customHeight="1" x14ac:dyDescent="0.3">
      <c r="A5" s="206" t="s">
        <v>100</v>
      </c>
      <c r="B5" s="206" t="s">
        <v>375</v>
      </c>
      <c r="C5" s="199">
        <v>4</v>
      </c>
      <c r="D5" s="185" t="s">
        <v>23</v>
      </c>
      <c r="E5" s="187">
        <v>80101500</v>
      </c>
      <c r="F5" s="207" t="s">
        <v>386</v>
      </c>
      <c r="G5" s="187" t="s">
        <v>24</v>
      </c>
      <c r="H5" s="187" t="s">
        <v>24</v>
      </c>
      <c r="I5" s="198">
        <v>8</v>
      </c>
      <c r="J5" s="187" t="s">
        <v>25</v>
      </c>
      <c r="K5" s="187" t="s">
        <v>26</v>
      </c>
      <c r="L5" s="187" t="s">
        <v>67</v>
      </c>
      <c r="M5" s="184">
        <v>55071664</v>
      </c>
      <c r="N5" s="184">
        <v>55071664</v>
      </c>
      <c r="O5" s="186" t="s">
        <v>28</v>
      </c>
      <c r="P5" s="187" t="s">
        <v>29</v>
      </c>
      <c r="Q5" s="186">
        <v>1</v>
      </c>
      <c r="R5" s="184">
        <v>6883958</v>
      </c>
      <c r="S5" s="207" t="s">
        <v>30</v>
      </c>
      <c r="T5" s="207" t="s">
        <v>93</v>
      </c>
      <c r="U5" s="207" t="s">
        <v>93</v>
      </c>
      <c r="V5" s="207" t="s">
        <v>335</v>
      </c>
      <c r="W5" s="207" t="s">
        <v>93</v>
      </c>
      <c r="X5" s="207" t="s">
        <v>85</v>
      </c>
      <c r="Y5" s="206" t="s">
        <v>32</v>
      </c>
      <c r="Z5" s="206" t="s">
        <v>336</v>
      </c>
      <c r="AA5" s="206" t="s">
        <v>91</v>
      </c>
    </row>
    <row r="6" spans="1:27" ht="87.6" customHeight="1" x14ac:dyDescent="0.3">
      <c r="A6" s="206" t="s">
        <v>360</v>
      </c>
      <c r="B6" s="206" t="s">
        <v>361</v>
      </c>
      <c r="C6" s="199">
        <v>5</v>
      </c>
      <c r="D6" s="185" t="s">
        <v>61</v>
      </c>
      <c r="E6" s="187">
        <v>80161501</v>
      </c>
      <c r="F6" s="207" t="s">
        <v>387</v>
      </c>
      <c r="G6" s="187" t="s">
        <v>24</v>
      </c>
      <c r="H6" s="187" t="s">
        <v>24</v>
      </c>
      <c r="I6" s="198">
        <v>6</v>
      </c>
      <c r="J6" s="187" t="s">
        <v>25</v>
      </c>
      <c r="K6" s="187" t="s">
        <v>26</v>
      </c>
      <c r="L6" s="187" t="s">
        <v>31</v>
      </c>
      <c r="M6" s="184">
        <v>26348565.960000001</v>
      </c>
      <c r="N6" s="184">
        <v>26348565.960000001</v>
      </c>
      <c r="O6" s="186" t="s">
        <v>28</v>
      </c>
      <c r="P6" s="187" t="s">
        <v>29</v>
      </c>
      <c r="Q6" s="186">
        <v>1</v>
      </c>
      <c r="R6" s="184">
        <v>4391427.66</v>
      </c>
      <c r="S6" s="207" t="s">
        <v>68</v>
      </c>
      <c r="T6" s="207" t="s">
        <v>364</v>
      </c>
      <c r="U6" s="207" t="s">
        <v>365</v>
      </c>
      <c r="V6" s="207" t="s">
        <v>71</v>
      </c>
      <c r="W6" s="207" t="s">
        <v>364</v>
      </c>
      <c r="X6" s="207" t="s">
        <v>73</v>
      </c>
      <c r="Y6" s="206" t="s">
        <v>73</v>
      </c>
      <c r="Z6" s="206" t="s">
        <v>73</v>
      </c>
      <c r="AA6" s="206" t="s">
        <v>73</v>
      </c>
    </row>
    <row r="7" spans="1:27" ht="87.6" customHeight="1" x14ac:dyDescent="0.3">
      <c r="A7" s="206" t="s">
        <v>360</v>
      </c>
      <c r="B7" s="206" t="s">
        <v>361</v>
      </c>
      <c r="C7" s="199">
        <v>6</v>
      </c>
      <c r="D7" s="185" t="s">
        <v>23</v>
      </c>
      <c r="E7" s="187">
        <v>80161501</v>
      </c>
      <c r="F7" s="207" t="s">
        <v>387</v>
      </c>
      <c r="G7" s="187" t="s">
        <v>24</v>
      </c>
      <c r="H7" s="187" t="s">
        <v>24</v>
      </c>
      <c r="I7" s="198">
        <v>6</v>
      </c>
      <c r="J7" s="187" t="s">
        <v>25</v>
      </c>
      <c r="K7" s="187" t="s">
        <v>26</v>
      </c>
      <c r="L7" s="187" t="s">
        <v>31</v>
      </c>
      <c r="M7" s="184">
        <f>+(R7*6)</f>
        <v>22496658</v>
      </c>
      <c r="N7" s="184">
        <v>22496658</v>
      </c>
      <c r="O7" s="186" t="s">
        <v>28</v>
      </c>
      <c r="P7" s="187" t="s">
        <v>29</v>
      </c>
      <c r="Q7" s="186">
        <v>1</v>
      </c>
      <c r="R7" s="184">
        <v>3749443</v>
      </c>
      <c r="S7" s="207" t="s">
        <v>68</v>
      </c>
      <c r="T7" s="207" t="s">
        <v>364</v>
      </c>
      <c r="U7" s="207" t="s">
        <v>365</v>
      </c>
      <c r="V7" s="207" t="s">
        <v>71</v>
      </c>
      <c r="W7" s="207" t="s">
        <v>364</v>
      </c>
      <c r="X7" s="207" t="s">
        <v>73</v>
      </c>
      <c r="Y7" s="206" t="s">
        <v>73</v>
      </c>
      <c r="Z7" s="206" t="s">
        <v>73</v>
      </c>
      <c r="AA7" s="206" t="s">
        <v>73</v>
      </c>
    </row>
    <row r="8" spans="1:27" ht="87.6" customHeight="1" x14ac:dyDescent="0.3">
      <c r="A8" s="206" t="s">
        <v>360</v>
      </c>
      <c r="B8" s="206" t="s">
        <v>388</v>
      </c>
      <c r="C8" s="199">
        <v>7</v>
      </c>
      <c r="D8" s="185" t="s">
        <v>61</v>
      </c>
      <c r="E8" s="187">
        <v>80161501</v>
      </c>
      <c r="F8" s="207" t="s">
        <v>393</v>
      </c>
      <c r="G8" s="187" t="s">
        <v>24</v>
      </c>
      <c r="H8" s="187" t="s">
        <v>24</v>
      </c>
      <c r="I8" s="198">
        <v>11</v>
      </c>
      <c r="J8" s="187" t="s">
        <v>25</v>
      </c>
      <c r="K8" s="187" t="s">
        <v>26</v>
      </c>
      <c r="L8" s="187" t="s">
        <v>27</v>
      </c>
      <c r="M8" s="184">
        <v>83053046.780000001</v>
      </c>
      <c r="N8" s="184">
        <v>83053046.780000001</v>
      </c>
      <c r="O8" s="186" t="s">
        <v>28</v>
      </c>
      <c r="P8" s="187" t="s">
        <v>29</v>
      </c>
      <c r="Q8" s="186">
        <v>1</v>
      </c>
      <c r="R8" s="184">
        <v>7550276.9800000004</v>
      </c>
      <c r="S8" s="207" t="s">
        <v>30</v>
      </c>
      <c r="T8" s="207" t="s">
        <v>364</v>
      </c>
      <c r="U8" s="207" t="s">
        <v>389</v>
      </c>
      <c r="V8" s="207" t="s">
        <v>71</v>
      </c>
      <c r="W8" s="207" t="s">
        <v>364</v>
      </c>
      <c r="X8" s="207" t="s">
        <v>390</v>
      </c>
      <c r="Y8" s="206" t="s">
        <v>391</v>
      </c>
      <c r="Z8" s="206" t="s">
        <v>392</v>
      </c>
      <c r="AA8" s="206" t="s">
        <v>391</v>
      </c>
    </row>
    <row r="9" spans="1:27" ht="87.6" customHeight="1" x14ac:dyDescent="0.3">
      <c r="A9" s="206" t="s">
        <v>360</v>
      </c>
      <c r="B9" s="206" t="s">
        <v>388</v>
      </c>
      <c r="C9" s="199">
        <v>8</v>
      </c>
      <c r="D9" s="185" t="s">
        <v>23</v>
      </c>
      <c r="E9" s="187">
        <v>80161501</v>
      </c>
      <c r="F9" s="207" t="s">
        <v>394</v>
      </c>
      <c r="G9" s="187" t="s">
        <v>24</v>
      </c>
      <c r="H9" s="187" t="s">
        <v>24</v>
      </c>
      <c r="I9" s="198">
        <v>11</v>
      </c>
      <c r="J9" s="187" t="s">
        <v>25</v>
      </c>
      <c r="K9" s="187" t="s">
        <v>26</v>
      </c>
      <c r="L9" s="187" t="s">
        <v>27</v>
      </c>
      <c r="M9" s="184">
        <f>+(R9*I9)</f>
        <v>34372052</v>
      </c>
      <c r="N9" s="184">
        <v>34372052</v>
      </c>
      <c r="O9" s="186" t="s">
        <v>28</v>
      </c>
      <c r="P9" s="187" t="s">
        <v>29</v>
      </c>
      <c r="Q9" s="186">
        <v>1</v>
      </c>
      <c r="R9" s="184">
        <v>3124732</v>
      </c>
      <c r="S9" s="207" t="s">
        <v>30</v>
      </c>
      <c r="T9" s="207" t="s">
        <v>364</v>
      </c>
      <c r="U9" s="207" t="s">
        <v>389</v>
      </c>
      <c r="V9" s="207" t="s">
        <v>71</v>
      </c>
      <c r="W9" s="207" t="s">
        <v>364</v>
      </c>
      <c r="X9" s="207" t="s">
        <v>390</v>
      </c>
      <c r="Y9" s="206" t="s">
        <v>391</v>
      </c>
      <c r="Z9" s="206" t="s">
        <v>392</v>
      </c>
      <c r="AA9" s="206" t="s">
        <v>391</v>
      </c>
    </row>
    <row r="10" spans="1:27" ht="87.6" customHeight="1" x14ac:dyDescent="0.3">
      <c r="A10" s="206" t="s">
        <v>100</v>
      </c>
      <c r="B10" s="206" t="s">
        <v>395</v>
      </c>
      <c r="C10" s="199">
        <v>9</v>
      </c>
      <c r="D10" s="185" t="s">
        <v>61</v>
      </c>
      <c r="E10" s="187">
        <v>80161501</v>
      </c>
      <c r="F10" s="207" t="s">
        <v>396</v>
      </c>
      <c r="G10" s="187" t="s">
        <v>24</v>
      </c>
      <c r="H10" s="187" t="s">
        <v>24</v>
      </c>
      <c r="I10" s="187">
        <v>6</v>
      </c>
      <c r="J10" s="187" t="s">
        <v>25</v>
      </c>
      <c r="K10" s="187" t="s">
        <v>26</v>
      </c>
      <c r="L10" s="187" t="s">
        <v>67</v>
      </c>
      <c r="M10" s="184">
        <v>300000000</v>
      </c>
      <c r="N10" s="184">
        <v>300000000</v>
      </c>
      <c r="O10" s="186" t="s">
        <v>28</v>
      </c>
      <c r="P10" s="187" t="s">
        <v>29</v>
      </c>
      <c r="Q10" s="186">
        <v>10</v>
      </c>
      <c r="R10" s="184">
        <v>5000000</v>
      </c>
      <c r="S10" s="207" t="s">
        <v>30</v>
      </c>
      <c r="T10" s="207" t="s">
        <v>93</v>
      </c>
      <c r="U10" s="207" t="s">
        <v>93</v>
      </c>
      <c r="V10" s="207" t="s">
        <v>335</v>
      </c>
      <c r="W10" s="207" t="s">
        <v>93</v>
      </c>
      <c r="X10" s="207" t="s">
        <v>85</v>
      </c>
      <c r="Y10" s="206" t="s">
        <v>32</v>
      </c>
      <c r="Z10" s="206" t="s">
        <v>336</v>
      </c>
      <c r="AA10" s="206" t="s">
        <v>91</v>
      </c>
    </row>
    <row r="11" spans="1:27" s="183" customFormat="1" ht="87.6" customHeight="1" x14ac:dyDescent="0.3">
      <c r="A11" s="206" t="s">
        <v>100</v>
      </c>
      <c r="B11" s="206" t="s">
        <v>395</v>
      </c>
      <c r="C11" s="199">
        <v>10</v>
      </c>
      <c r="D11" s="185" t="s">
        <v>23</v>
      </c>
      <c r="E11" s="187">
        <v>80161501</v>
      </c>
      <c r="F11" s="207" t="s">
        <v>397</v>
      </c>
      <c r="G11" s="187" t="s">
        <v>24</v>
      </c>
      <c r="H11" s="187" t="s">
        <v>24</v>
      </c>
      <c r="I11" s="187">
        <v>6</v>
      </c>
      <c r="J11" s="187" t="s">
        <v>25</v>
      </c>
      <c r="K11" s="187" t="s">
        <v>26</v>
      </c>
      <c r="L11" s="187" t="s">
        <v>67</v>
      </c>
      <c r="M11" s="184">
        <v>300000000</v>
      </c>
      <c r="N11" s="184">
        <v>300000000</v>
      </c>
      <c r="O11" s="186" t="s">
        <v>28</v>
      </c>
      <c r="P11" s="187" t="s">
        <v>29</v>
      </c>
      <c r="Q11" s="186">
        <v>10</v>
      </c>
      <c r="R11" s="184">
        <v>5000000</v>
      </c>
      <c r="S11" s="207" t="s">
        <v>30</v>
      </c>
      <c r="T11" s="207" t="s">
        <v>93</v>
      </c>
      <c r="U11" s="207" t="s">
        <v>93</v>
      </c>
      <c r="V11" s="207" t="s">
        <v>335</v>
      </c>
      <c r="W11" s="207" t="s">
        <v>93</v>
      </c>
      <c r="X11" s="207" t="s">
        <v>85</v>
      </c>
      <c r="Y11" s="206" t="s">
        <v>32</v>
      </c>
      <c r="Z11" s="206" t="s">
        <v>336</v>
      </c>
      <c r="AA11" s="206" t="s">
        <v>91</v>
      </c>
    </row>
    <row r="12" spans="1:27" ht="87.6" customHeight="1" x14ac:dyDescent="0.3">
      <c r="A12" s="206" t="s">
        <v>360</v>
      </c>
      <c r="B12" s="206" t="s">
        <v>398</v>
      </c>
      <c r="C12" s="199">
        <v>11</v>
      </c>
      <c r="D12" s="185" t="s">
        <v>23</v>
      </c>
      <c r="E12" s="187">
        <v>80161501</v>
      </c>
      <c r="F12" s="207" t="s">
        <v>399</v>
      </c>
      <c r="G12" s="187" t="s">
        <v>24</v>
      </c>
      <c r="H12" s="187" t="s">
        <v>24</v>
      </c>
      <c r="I12" s="198">
        <v>6</v>
      </c>
      <c r="J12" s="187" t="s">
        <v>25</v>
      </c>
      <c r="K12" s="187" t="s">
        <v>26</v>
      </c>
      <c r="L12" s="187" t="s">
        <v>31</v>
      </c>
      <c r="M12" s="184">
        <f>+(R12*7)</f>
        <v>63000000</v>
      </c>
      <c r="N12" s="184">
        <v>63000000</v>
      </c>
      <c r="O12" s="186" t="s">
        <v>28</v>
      </c>
      <c r="P12" s="187" t="s">
        <v>29</v>
      </c>
      <c r="Q12" s="186">
        <v>1</v>
      </c>
      <c r="R12" s="184">
        <v>9000000</v>
      </c>
      <c r="S12" s="207" t="s">
        <v>68</v>
      </c>
      <c r="T12" s="207" t="s">
        <v>364</v>
      </c>
      <c r="U12" s="207" t="s">
        <v>400</v>
      </c>
      <c r="V12" s="207" t="s">
        <v>71</v>
      </c>
      <c r="W12" s="207" t="s">
        <v>405</v>
      </c>
      <c r="X12" s="207" t="s">
        <v>73</v>
      </c>
      <c r="Y12" s="206" t="s">
        <v>73</v>
      </c>
      <c r="Z12" s="206" t="s">
        <v>73</v>
      </c>
      <c r="AA12" s="206" t="s">
        <v>73</v>
      </c>
    </row>
    <row r="19" spans="15:15" ht="27.9" customHeight="1" x14ac:dyDescent="0.3">
      <c r="O19" s="200"/>
    </row>
  </sheetData>
  <autoFilter ref="A1:AT12"/>
  <pageMargins left="0.7" right="0.7" top="0.75" bottom="0.75" header="0.3" footer="0.3"/>
  <pageSetup orientation="portrait" r:id="rId1"/>
  <ignoredErrors>
    <ignoredError sqref="E4"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2022-01-28T15:23:12Z</dcterms:modified>
</cp:coreProperties>
</file>