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2.IGAC\2022\RIESGOS\INFORME RIESGOS 2022\Trimestre I\"/>
    </mc:Choice>
  </mc:AlternateContent>
  <xr:revisionPtr revIDLastSave="0" documentId="13_ncr:1_{5A779C9F-9EFB-4B56-BE72-7F56C808C000}" xr6:coauthVersionLast="47" xr6:coauthVersionMax="47" xr10:uidLastSave="{00000000-0000-0000-0000-000000000000}"/>
  <bookViews>
    <workbookView xWindow="-108" yWindow="-108" windowWidth="23256" windowHeight="12576" activeTab="2" xr2:uid="{97433025-FED8-4EEB-AEEA-BF59E695FFE8}"/>
  </bookViews>
  <sheets>
    <sheet name="Procesos" sheetId="7" r:id="rId1"/>
    <sheet name="Territoriales" sheetId="8" r:id="rId2"/>
    <sheet name="Informe Consolidado"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Procesos!$A$1:$GL$65</definedName>
    <definedName name="_xlnm._FilterDatabase" localSheetId="1" hidden="1">Territoriales!$A$1:$GV$243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43" i="8" l="1"/>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 r="F19" i="9"/>
  <c r="GD243" i="8"/>
  <c r="GC243" i="8"/>
  <c r="FZ243" i="8"/>
  <c r="FY243" i="8"/>
  <c r="FX243" i="8"/>
  <c r="FW243" i="8"/>
  <c r="FV243" i="8"/>
  <c r="DZ243" i="8"/>
  <c r="DY243" i="8"/>
  <c r="DX243" i="8"/>
  <c r="DW243" i="8"/>
  <c r="DB243" i="8"/>
  <c r="EA243" i="8" s="1"/>
  <c r="CO243" i="8"/>
  <c r="CN243" i="8"/>
  <c r="CM243" i="8"/>
  <c r="CL243" i="8"/>
  <c r="CK243" i="8"/>
  <c r="BP243" i="8"/>
  <c r="BC243" i="8"/>
  <c r="BB243" i="8"/>
  <c r="BA243" i="8"/>
  <c r="AZ243" i="8"/>
  <c r="AY243" i="8"/>
  <c r="GD242" i="8"/>
  <c r="GC242" i="8"/>
  <c r="FZ242" i="8"/>
  <c r="FY242" i="8"/>
  <c r="FX242" i="8"/>
  <c r="FW242" i="8"/>
  <c r="FV242" i="8"/>
  <c r="EA242" i="8"/>
  <c r="DZ242" i="8"/>
  <c r="DY242" i="8"/>
  <c r="DX242" i="8"/>
  <c r="DW242" i="8"/>
  <c r="CO242" i="8"/>
  <c r="CN242" i="8"/>
  <c r="CM242" i="8"/>
  <c r="CL242" i="8"/>
  <c r="CK242" i="8"/>
  <c r="BC242" i="8"/>
  <c r="BB242" i="8"/>
  <c r="BA242" i="8"/>
  <c r="AZ242" i="8"/>
  <c r="AY242" i="8"/>
  <c r="AD242" i="8"/>
  <c r="GD241" i="8"/>
  <c r="GC241" i="8"/>
  <c r="EA241" i="8"/>
  <c r="DZ241" i="8"/>
  <c r="DY241" i="8"/>
  <c r="DX241" i="8"/>
  <c r="DW241" i="8"/>
  <c r="CN241" i="8"/>
  <c r="CM241" i="8"/>
  <c r="CL241" i="8"/>
  <c r="CK241" i="8"/>
  <c r="BP241" i="8"/>
  <c r="CO241" i="8" s="1"/>
  <c r="BC241" i="8"/>
  <c r="BB241" i="8"/>
  <c r="BA241" i="8"/>
  <c r="AZ241" i="8"/>
  <c r="AY241" i="8"/>
  <c r="GD240" i="8"/>
  <c r="GC240" i="8"/>
  <c r="FZ240" i="8"/>
  <c r="FY240" i="8"/>
  <c r="FX240" i="8"/>
  <c r="FW240" i="8"/>
  <c r="FV240" i="8"/>
  <c r="EA240" i="8"/>
  <c r="DZ240" i="8"/>
  <c r="DY240" i="8"/>
  <c r="DX240" i="8"/>
  <c r="DW240" i="8"/>
  <c r="CO240" i="8"/>
  <c r="CN240" i="8"/>
  <c r="CM240" i="8"/>
  <c r="CL240" i="8"/>
  <c r="CK240" i="8"/>
  <c r="BB240" i="8"/>
  <c r="BA240" i="8"/>
  <c r="AZ240" i="8"/>
  <c r="AY240" i="8"/>
  <c r="AD240" i="8"/>
  <c r="BC240" i="8" s="1"/>
  <c r="GD239" i="8"/>
  <c r="GC239" i="8"/>
  <c r="FZ239" i="8"/>
  <c r="FY239" i="8"/>
  <c r="FX239" i="8"/>
  <c r="FW239" i="8"/>
  <c r="FV239" i="8"/>
  <c r="EA239" i="8"/>
  <c r="DZ239" i="8"/>
  <c r="DY239" i="8"/>
  <c r="DX239" i="8"/>
  <c r="DW239" i="8"/>
  <c r="CO239" i="8"/>
  <c r="CN239" i="8"/>
  <c r="CM239" i="8"/>
  <c r="CL239" i="8"/>
  <c r="CK239" i="8"/>
  <c r="BB239" i="8"/>
  <c r="BA239" i="8"/>
  <c r="AZ239" i="8"/>
  <c r="AY239" i="8"/>
  <c r="AD239" i="8"/>
  <c r="BC239" i="8" s="1"/>
  <c r="GD238" i="8"/>
  <c r="GC238" i="8"/>
  <c r="EA238" i="8"/>
  <c r="DZ238" i="8"/>
  <c r="DY238" i="8"/>
  <c r="DX238" i="8"/>
  <c r="DW238" i="8"/>
  <c r="CN238" i="8"/>
  <c r="CM238" i="8"/>
  <c r="CL238" i="8"/>
  <c r="CK238" i="8"/>
  <c r="BP238" i="8"/>
  <c r="CO238" i="8" s="1"/>
  <c r="BB238" i="8"/>
  <c r="BA238" i="8"/>
  <c r="AZ238" i="8"/>
  <c r="AY238" i="8"/>
  <c r="AD238" i="8"/>
  <c r="BC238" i="8" s="1"/>
  <c r="GD237" i="8"/>
  <c r="GC237" i="8"/>
  <c r="FZ237" i="8"/>
  <c r="FY237" i="8"/>
  <c r="FX237" i="8"/>
  <c r="FW237" i="8"/>
  <c r="FV237" i="8"/>
  <c r="EA237" i="8"/>
  <c r="DZ237" i="8"/>
  <c r="DY237" i="8"/>
  <c r="DX237" i="8"/>
  <c r="DW237" i="8"/>
  <c r="CO237" i="8"/>
  <c r="CN237" i="8"/>
  <c r="CM237" i="8"/>
  <c r="CL237" i="8"/>
  <c r="CK237" i="8"/>
  <c r="BB237" i="8"/>
  <c r="BA237" i="8"/>
  <c r="AZ237" i="8"/>
  <c r="AY237" i="8"/>
  <c r="AD237" i="8"/>
  <c r="BC237" i="8" s="1"/>
  <c r="GD236" i="8"/>
  <c r="GC236" i="8"/>
  <c r="FZ236" i="8"/>
  <c r="FY236" i="8"/>
  <c r="FX236" i="8"/>
  <c r="FW236" i="8"/>
  <c r="FV236" i="8"/>
  <c r="EA236" i="8"/>
  <c r="DZ236" i="8"/>
  <c r="DY236" i="8"/>
  <c r="DX236" i="8"/>
  <c r="DW236" i="8"/>
  <c r="CO236" i="8"/>
  <c r="CN236" i="8"/>
  <c r="CM236" i="8"/>
  <c r="CL236" i="8"/>
  <c r="CK236" i="8"/>
  <c r="BB236" i="8"/>
  <c r="BA236" i="8"/>
  <c r="AZ236" i="8"/>
  <c r="AY236" i="8"/>
  <c r="AD236" i="8"/>
  <c r="BC236" i="8" s="1"/>
  <c r="GD235" i="8"/>
  <c r="GC235" i="8"/>
  <c r="FZ235" i="8"/>
  <c r="FY235" i="8"/>
  <c r="FX235" i="8"/>
  <c r="FW235" i="8"/>
  <c r="FV235" i="8"/>
  <c r="EA235" i="8"/>
  <c r="DZ235" i="8"/>
  <c r="DY235" i="8"/>
  <c r="DX235" i="8"/>
  <c r="DW235" i="8"/>
  <c r="CO235" i="8"/>
  <c r="CN235" i="8"/>
  <c r="CM235" i="8"/>
  <c r="CL235" i="8"/>
  <c r="CK235" i="8"/>
  <c r="BB235" i="8"/>
  <c r="BA235" i="8"/>
  <c r="AZ235" i="8"/>
  <c r="AY235" i="8"/>
  <c r="AD235" i="8"/>
  <c r="BC235" i="8" s="1"/>
  <c r="GD234" i="8"/>
  <c r="GC234" i="8"/>
  <c r="FZ234" i="8"/>
  <c r="FY234" i="8"/>
  <c r="FX234" i="8"/>
  <c r="FW234" i="8"/>
  <c r="FV234" i="8"/>
  <c r="EA234" i="8"/>
  <c r="DZ234" i="8"/>
  <c r="DY234" i="8"/>
  <c r="DX234" i="8"/>
  <c r="DW234" i="8"/>
  <c r="CN234" i="8"/>
  <c r="CM234" i="8"/>
  <c r="CL234" i="8"/>
  <c r="CK234" i="8"/>
  <c r="BP234" i="8"/>
  <c r="CO234" i="8" s="1"/>
  <c r="BC234" i="8"/>
  <c r="BB234" i="8"/>
  <c r="BA234" i="8"/>
  <c r="AZ234" i="8"/>
  <c r="AY234" i="8"/>
  <c r="GD233" i="8"/>
  <c r="GC233" i="8"/>
  <c r="FZ233" i="8"/>
  <c r="FY233" i="8"/>
  <c r="FX233" i="8"/>
  <c r="FW233" i="8"/>
  <c r="FV233" i="8"/>
  <c r="DZ233" i="8"/>
  <c r="DY233" i="8"/>
  <c r="DX233" i="8"/>
  <c r="DW233" i="8"/>
  <c r="DB233" i="8"/>
  <c r="EA233" i="8" s="1"/>
  <c r="CO233" i="8"/>
  <c r="CN233" i="8"/>
  <c r="CM233" i="8"/>
  <c r="CL233" i="8"/>
  <c r="CK233" i="8"/>
  <c r="BC233" i="8"/>
  <c r="BB233" i="8"/>
  <c r="BA233" i="8"/>
  <c r="AZ233" i="8"/>
  <c r="AY233" i="8"/>
  <c r="GD232" i="8"/>
  <c r="GC232" i="8"/>
  <c r="FZ232" i="8"/>
  <c r="FY232" i="8"/>
  <c r="FX232" i="8"/>
  <c r="FW232" i="8"/>
  <c r="FV232" i="8"/>
  <c r="DZ232" i="8"/>
  <c r="DY232" i="8"/>
  <c r="DX232" i="8"/>
  <c r="DW232" i="8"/>
  <c r="DB232" i="8"/>
  <c r="EA232" i="8" s="1"/>
  <c r="CN232" i="8"/>
  <c r="CM232" i="8"/>
  <c r="CL232" i="8"/>
  <c r="CK232" i="8"/>
  <c r="BP232" i="8"/>
  <c r="CO232" i="8" s="1"/>
  <c r="BC232" i="8"/>
  <c r="BB232" i="8"/>
  <c r="BA232" i="8"/>
  <c r="AZ232" i="8"/>
  <c r="AY232" i="8"/>
  <c r="GD231" i="8"/>
  <c r="GC231" i="8"/>
  <c r="FZ231" i="8"/>
  <c r="FY231" i="8"/>
  <c r="FX231" i="8"/>
  <c r="FW231" i="8"/>
  <c r="FV231" i="8"/>
  <c r="EA231" i="8"/>
  <c r="DZ231" i="8"/>
  <c r="DY231" i="8"/>
  <c r="DX231" i="8"/>
  <c r="DW231" i="8"/>
  <c r="CO231" i="8"/>
  <c r="CN231" i="8"/>
  <c r="CM231" i="8"/>
  <c r="CL231" i="8"/>
  <c r="CK231" i="8"/>
  <c r="BB231" i="8"/>
  <c r="BA231" i="8"/>
  <c r="AZ231" i="8"/>
  <c r="AY231" i="8"/>
  <c r="AD231" i="8"/>
  <c r="BC231" i="8" s="1"/>
  <c r="GD230" i="8"/>
  <c r="GC230" i="8"/>
  <c r="EA230" i="8"/>
  <c r="DZ230" i="8"/>
  <c r="DY230" i="8"/>
  <c r="DX230" i="8"/>
  <c r="DW230" i="8"/>
  <c r="CN230" i="8"/>
  <c r="CM230" i="8"/>
  <c r="CL230" i="8"/>
  <c r="CK230" i="8"/>
  <c r="BP230" i="8"/>
  <c r="CO230" i="8" s="1"/>
  <c r="BC230" i="8"/>
  <c r="BB230" i="8"/>
  <c r="BA230" i="8"/>
  <c r="AZ230" i="8"/>
  <c r="AY230" i="8"/>
  <c r="GD229" i="8"/>
  <c r="GC229" i="8"/>
  <c r="FZ229" i="8"/>
  <c r="FY229" i="8"/>
  <c r="FX229" i="8"/>
  <c r="FW229" i="8"/>
  <c r="FV229" i="8"/>
  <c r="EA229" i="8"/>
  <c r="DZ229" i="8"/>
  <c r="DY229" i="8"/>
  <c r="DX229" i="8"/>
  <c r="DW229" i="8"/>
  <c r="CO229" i="8"/>
  <c r="CN229" i="8"/>
  <c r="CM229" i="8"/>
  <c r="CL229" i="8"/>
  <c r="CK229" i="8"/>
  <c r="BB229" i="8"/>
  <c r="BA229" i="8"/>
  <c r="AZ229" i="8"/>
  <c r="AY229" i="8"/>
  <c r="AD229" i="8"/>
  <c r="BC229" i="8" s="1"/>
  <c r="GD228" i="8"/>
  <c r="GC228" i="8"/>
  <c r="FZ228" i="8"/>
  <c r="FY228" i="8"/>
  <c r="FX228" i="8"/>
  <c r="FW228" i="8"/>
  <c r="FV228" i="8"/>
  <c r="EA228" i="8"/>
  <c r="DZ228" i="8"/>
  <c r="DY228" i="8"/>
  <c r="DX228" i="8"/>
  <c r="DW228" i="8"/>
  <c r="CO228" i="8"/>
  <c r="CN228" i="8"/>
  <c r="CM228" i="8"/>
  <c r="CL228" i="8"/>
  <c r="CK228" i="8"/>
  <c r="BB228" i="8"/>
  <c r="BA228" i="8"/>
  <c r="AZ228" i="8"/>
  <c r="AY228" i="8"/>
  <c r="AD228" i="8"/>
  <c r="BC228" i="8" s="1"/>
  <c r="GD227" i="8"/>
  <c r="GC227" i="8"/>
  <c r="EA227" i="8"/>
  <c r="DZ227" i="8"/>
  <c r="DY227" i="8"/>
  <c r="DX227" i="8"/>
  <c r="DW227" i="8"/>
  <c r="CN227" i="8"/>
  <c r="CM227" i="8"/>
  <c r="CL227" i="8"/>
  <c r="CK227" i="8"/>
  <c r="BP227" i="8"/>
  <c r="CO227" i="8" s="1"/>
  <c r="BB227" i="8"/>
  <c r="BA227" i="8"/>
  <c r="AZ227" i="8"/>
  <c r="AY227" i="8"/>
  <c r="AD227" i="8"/>
  <c r="BC227" i="8" s="1"/>
  <c r="GD226" i="8"/>
  <c r="GC226" i="8"/>
  <c r="FZ226" i="8"/>
  <c r="FY226" i="8"/>
  <c r="FX226" i="8"/>
  <c r="FW226" i="8"/>
  <c r="FV226" i="8"/>
  <c r="EA226" i="8"/>
  <c r="DZ226" i="8"/>
  <c r="DY226" i="8"/>
  <c r="DX226" i="8"/>
  <c r="DW226" i="8"/>
  <c r="CO226" i="8"/>
  <c r="CN226" i="8"/>
  <c r="CM226" i="8"/>
  <c r="CL226" i="8"/>
  <c r="CK226" i="8"/>
  <c r="BB226" i="8"/>
  <c r="BA226" i="8"/>
  <c r="AZ226" i="8"/>
  <c r="AY226" i="8"/>
  <c r="AD226" i="8"/>
  <c r="BC226" i="8" s="1"/>
  <c r="GD225" i="8"/>
  <c r="GC225" i="8"/>
  <c r="FZ225" i="8"/>
  <c r="FY225" i="8"/>
  <c r="FX225" i="8"/>
  <c r="FW225" i="8"/>
  <c r="FV225" i="8"/>
  <c r="EA225" i="8"/>
  <c r="DZ225" i="8"/>
  <c r="DY225" i="8"/>
  <c r="DX225" i="8"/>
  <c r="DW225" i="8"/>
  <c r="CO225" i="8"/>
  <c r="CN225" i="8"/>
  <c r="CM225" i="8"/>
  <c r="CL225" i="8"/>
  <c r="CK225" i="8"/>
  <c r="BB225" i="8"/>
  <c r="BA225" i="8"/>
  <c r="AZ225" i="8"/>
  <c r="AY225" i="8"/>
  <c r="AD225" i="8"/>
  <c r="BC225" i="8" s="1"/>
  <c r="GD224" i="8"/>
  <c r="GC224" i="8"/>
  <c r="FZ224" i="8"/>
  <c r="FY224" i="8"/>
  <c r="FX224" i="8"/>
  <c r="FW224" i="8"/>
  <c r="FV224" i="8"/>
  <c r="EA224" i="8"/>
  <c r="DZ224" i="8"/>
  <c r="DY224" i="8"/>
  <c r="DX224" i="8"/>
  <c r="DW224" i="8"/>
  <c r="CO224" i="8"/>
  <c r="CN224" i="8"/>
  <c r="CM224" i="8"/>
  <c r="CL224" i="8"/>
  <c r="CK224" i="8"/>
  <c r="BB224" i="8"/>
  <c r="BA224" i="8"/>
  <c r="AZ224" i="8"/>
  <c r="AY224" i="8"/>
  <c r="AD224" i="8"/>
  <c r="BC224" i="8" s="1"/>
  <c r="GD223" i="8"/>
  <c r="GC223" i="8"/>
  <c r="FZ223" i="8"/>
  <c r="FY223" i="8"/>
  <c r="FX223" i="8"/>
  <c r="FW223" i="8"/>
  <c r="FV223" i="8"/>
  <c r="EA223" i="8"/>
  <c r="DZ223" i="8"/>
  <c r="DY223" i="8"/>
  <c r="DX223" i="8"/>
  <c r="DW223" i="8"/>
  <c r="CN223" i="8"/>
  <c r="CM223" i="8"/>
  <c r="CL223" i="8"/>
  <c r="CK223" i="8"/>
  <c r="BP223" i="8"/>
  <c r="CO223" i="8" s="1"/>
  <c r="BC223" i="8"/>
  <c r="BB223" i="8"/>
  <c r="BA223" i="8"/>
  <c r="AZ223" i="8"/>
  <c r="AY223" i="8"/>
  <c r="GD222" i="8"/>
  <c r="GC222" i="8"/>
  <c r="FZ222" i="8"/>
  <c r="FY222" i="8"/>
  <c r="FX222" i="8"/>
  <c r="FW222" i="8"/>
  <c r="FV222" i="8"/>
  <c r="DZ222" i="8"/>
  <c r="DY222" i="8"/>
  <c r="DX222" i="8"/>
  <c r="DW222" i="8"/>
  <c r="DB222" i="8"/>
  <c r="EA222" i="8" s="1"/>
  <c r="CO222" i="8"/>
  <c r="CN222" i="8"/>
  <c r="CM222" i="8"/>
  <c r="CL222" i="8"/>
  <c r="CK222" i="8"/>
  <c r="BC222" i="8"/>
  <c r="BB222" i="8"/>
  <c r="BA222" i="8"/>
  <c r="AZ222" i="8"/>
  <c r="AY222" i="8"/>
  <c r="GD221" i="8"/>
  <c r="GC221" i="8"/>
  <c r="FZ221" i="8"/>
  <c r="FY221" i="8"/>
  <c r="FX221" i="8"/>
  <c r="FW221" i="8"/>
  <c r="FV221" i="8"/>
  <c r="DZ221" i="8"/>
  <c r="DY221" i="8"/>
  <c r="DX221" i="8"/>
  <c r="DW221" i="8"/>
  <c r="DB221" i="8"/>
  <c r="EA221" i="8" s="1"/>
  <c r="CN221" i="8"/>
  <c r="CM221" i="8"/>
  <c r="CL221" i="8"/>
  <c r="CK221" i="8"/>
  <c r="BP221" i="8"/>
  <c r="CO221" i="8" s="1"/>
  <c r="BC221" i="8"/>
  <c r="BB221" i="8"/>
  <c r="BA221" i="8"/>
  <c r="AZ221" i="8"/>
  <c r="AY221" i="8"/>
  <c r="GD220" i="8"/>
  <c r="GC220" i="8"/>
  <c r="FZ220" i="8"/>
  <c r="FY220" i="8"/>
  <c r="FX220" i="8"/>
  <c r="FW220" i="8"/>
  <c r="FV220" i="8"/>
  <c r="EA220" i="8"/>
  <c r="DZ220" i="8"/>
  <c r="DY220" i="8"/>
  <c r="DX220" i="8"/>
  <c r="DW220" i="8"/>
  <c r="CO220" i="8"/>
  <c r="CN220" i="8"/>
  <c r="CM220" i="8"/>
  <c r="CL220" i="8"/>
  <c r="CK220" i="8"/>
  <c r="BB220" i="8"/>
  <c r="BA220" i="8"/>
  <c r="AZ220" i="8"/>
  <c r="AY220" i="8"/>
  <c r="AD220" i="8"/>
  <c r="BC220" i="8" s="1"/>
  <c r="GD219" i="8"/>
  <c r="GC219" i="8"/>
  <c r="EA219" i="8"/>
  <c r="DZ219" i="8"/>
  <c r="DY219" i="8"/>
  <c r="DX219" i="8"/>
  <c r="DW219" i="8"/>
  <c r="CN219" i="8"/>
  <c r="CM219" i="8"/>
  <c r="CL219" i="8"/>
  <c r="CK219" i="8"/>
  <c r="BP219" i="8"/>
  <c r="CO219" i="8" s="1"/>
  <c r="BC219" i="8"/>
  <c r="BB219" i="8"/>
  <c r="BA219" i="8"/>
  <c r="AZ219" i="8"/>
  <c r="AY219" i="8"/>
  <c r="GD218" i="8"/>
  <c r="GC218" i="8"/>
  <c r="FZ218" i="8"/>
  <c r="FY218" i="8"/>
  <c r="FX218" i="8"/>
  <c r="FW218" i="8"/>
  <c r="FV218" i="8"/>
  <c r="EA218" i="8"/>
  <c r="DZ218" i="8"/>
  <c r="DY218" i="8"/>
  <c r="DX218" i="8"/>
  <c r="DW218" i="8"/>
  <c r="CO218" i="8"/>
  <c r="CN218" i="8"/>
  <c r="CM218" i="8"/>
  <c r="CL218" i="8"/>
  <c r="CK218" i="8"/>
  <c r="BB218" i="8"/>
  <c r="BA218" i="8"/>
  <c r="AZ218" i="8"/>
  <c r="AY218" i="8"/>
  <c r="AD218" i="8"/>
  <c r="BC218" i="8" s="1"/>
  <c r="GD217" i="8"/>
  <c r="GC217" i="8"/>
  <c r="FZ217" i="8"/>
  <c r="FY217" i="8"/>
  <c r="FX217" i="8"/>
  <c r="FW217" i="8"/>
  <c r="FV217" i="8"/>
  <c r="EA217" i="8"/>
  <c r="DZ217" i="8"/>
  <c r="DY217" i="8"/>
  <c r="DX217" i="8"/>
  <c r="DW217" i="8"/>
  <c r="CO217" i="8"/>
  <c r="CN217" i="8"/>
  <c r="CM217" i="8"/>
  <c r="CL217" i="8"/>
  <c r="CK217" i="8"/>
  <c r="BB217" i="8"/>
  <c r="BA217" i="8"/>
  <c r="AZ217" i="8"/>
  <c r="AY217" i="8"/>
  <c r="AD217" i="8"/>
  <c r="BC217" i="8" s="1"/>
  <c r="GD216" i="8"/>
  <c r="GC216" i="8"/>
  <c r="EA216" i="8"/>
  <c r="DZ216" i="8"/>
  <c r="DY216" i="8"/>
  <c r="DX216" i="8"/>
  <c r="DW216" i="8"/>
  <c r="CN216" i="8"/>
  <c r="CM216" i="8"/>
  <c r="CL216" i="8"/>
  <c r="CK216" i="8"/>
  <c r="BP216" i="8"/>
  <c r="CO216" i="8" s="1"/>
  <c r="BB216" i="8"/>
  <c r="BA216" i="8"/>
  <c r="AZ216" i="8"/>
  <c r="AY216" i="8"/>
  <c r="AD216" i="8"/>
  <c r="BC216" i="8" s="1"/>
  <c r="GD215" i="8"/>
  <c r="GC215" i="8"/>
  <c r="FZ215" i="8"/>
  <c r="FY215" i="8"/>
  <c r="FX215" i="8"/>
  <c r="FW215" i="8"/>
  <c r="FV215" i="8"/>
  <c r="EA215" i="8"/>
  <c r="DZ215" i="8"/>
  <c r="DY215" i="8"/>
  <c r="DX215" i="8"/>
  <c r="DW215" i="8"/>
  <c r="CO215" i="8"/>
  <c r="CN215" i="8"/>
  <c r="CM215" i="8"/>
  <c r="CL215" i="8"/>
  <c r="CK215" i="8"/>
  <c r="BB215" i="8"/>
  <c r="BA215" i="8"/>
  <c r="AZ215" i="8"/>
  <c r="AY215" i="8"/>
  <c r="AD215" i="8"/>
  <c r="BC215" i="8" s="1"/>
  <c r="GD214" i="8"/>
  <c r="GC214" i="8"/>
  <c r="FZ214" i="8"/>
  <c r="FY214" i="8"/>
  <c r="FX214" i="8"/>
  <c r="FW214" i="8"/>
  <c r="FV214" i="8"/>
  <c r="EA214" i="8"/>
  <c r="DZ214" i="8"/>
  <c r="DY214" i="8"/>
  <c r="DX214" i="8"/>
  <c r="DW214" i="8"/>
  <c r="CO214" i="8"/>
  <c r="CN214" i="8"/>
  <c r="CM214" i="8"/>
  <c r="CL214" i="8"/>
  <c r="CK214" i="8"/>
  <c r="BB214" i="8"/>
  <c r="BA214" i="8"/>
  <c r="AZ214" i="8"/>
  <c r="AY214" i="8"/>
  <c r="AD214" i="8"/>
  <c r="BC214" i="8" s="1"/>
  <c r="GD213" i="8"/>
  <c r="GC213" i="8"/>
  <c r="FZ213" i="8"/>
  <c r="FY213" i="8"/>
  <c r="FX213" i="8"/>
  <c r="FW213" i="8"/>
  <c r="FV213" i="8"/>
  <c r="EA213" i="8"/>
  <c r="DZ213" i="8"/>
  <c r="DY213" i="8"/>
  <c r="DX213" i="8"/>
  <c r="DW213" i="8"/>
  <c r="CO213" i="8"/>
  <c r="CN213" i="8"/>
  <c r="CM213" i="8"/>
  <c r="CL213" i="8"/>
  <c r="CK213" i="8"/>
  <c r="BB213" i="8"/>
  <c r="BA213" i="8"/>
  <c r="AZ213" i="8"/>
  <c r="AY213" i="8"/>
  <c r="AD213" i="8"/>
  <c r="BC213" i="8" s="1"/>
  <c r="GD212" i="8"/>
  <c r="GC212" i="8"/>
  <c r="FZ212" i="8"/>
  <c r="FY212" i="8"/>
  <c r="FX212" i="8"/>
  <c r="FW212" i="8"/>
  <c r="FV212" i="8"/>
  <c r="EA212" i="8"/>
  <c r="DZ212" i="8"/>
  <c r="DY212" i="8"/>
  <c r="DX212" i="8"/>
  <c r="DW212" i="8"/>
  <c r="CN212" i="8"/>
  <c r="CM212" i="8"/>
  <c r="CL212" i="8"/>
  <c r="CK212" i="8"/>
  <c r="BP212" i="8"/>
  <c r="CO212" i="8" s="1"/>
  <c r="BC212" i="8"/>
  <c r="BB212" i="8"/>
  <c r="BA212" i="8"/>
  <c r="AZ212" i="8"/>
  <c r="AY212" i="8"/>
  <c r="GD211" i="8"/>
  <c r="GC211" i="8"/>
  <c r="FZ211" i="8"/>
  <c r="FY211" i="8"/>
  <c r="FX211" i="8"/>
  <c r="FW211" i="8"/>
  <c r="FV211" i="8"/>
  <c r="DZ211" i="8"/>
  <c r="DY211" i="8"/>
  <c r="DX211" i="8"/>
  <c r="DW211" i="8"/>
  <c r="DB211" i="8"/>
  <c r="EA211" i="8" s="1"/>
  <c r="CO211" i="8"/>
  <c r="CN211" i="8"/>
  <c r="CM211" i="8"/>
  <c r="CL211" i="8"/>
  <c r="CK211" i="8"/>
  <c r="BC211" i="8"/>
  <c r="BB211" i="8"/>
  <c r="BA211" i="8"/>
  <c r="AZ211" i="8"/>
  <c r="AY211" i="8"/>
  <c r="GD210" i="8"/>
  <c r="GC210" i="8"/>
  <c r="FZ210" i="8"/>
  <c r="FY210" i="8"/>
  <c r="FX210" i="8"/>
  <c r="FW210" i="8"/>
  <c r="FV210" i="8"/>
  <c r="DZ210" i="8"/>
  <c r="DY210" i="8"/>
  <c r="DX210" i="8"/>
  <c r="DW210" i="8"/>
  <c r="DB210" i="8"/>
  <c r="EA210" i="8" s="1"/>
  <c r="CN210" i="8"/>
  <c r="CM210" i="8"/>
  <c r="CL210" i="8"/>
  <c r="CK210" i="8"/>
  <c r="BP210" i="8"/>
  <c r="CO210" i="8" s="1"/>
  <c r="BC210" i="8"/>
  <c r="BB210" i="8"/>
  <c r="BA210" i="8"/>
  <c r="AZ210" i="8"/>
  <c r="AY210" i="8"/>
  <c r="GD209" i="8"/>
  <c r="GC209" i="8"/>
  <c r="FZ209" i="8"/>
  <c r="FY209" i="8"/>
  <c r="FX209" i="8"/>
  <c r="FW209" i="8"/>
  <c r="FV209" i="8"/>
  <c r="EA209" i="8"/>
  <c r="DZ209" i="8"/>
  <c r="DY209" i="8"/>
  <c r="DX209" i="8"/>
  <c r="DW209" i="8"/>
  <c r="CO209" i="8"/>
  <c r="CN209" i="8"/>
  <c r="CM209" i="8"/>
  <c r="CL209" i="8"/>
  <c r="CK209" i="8"/>
  <c r="BB209" i="8"/>
  <c r="BA209" i="8"/>
  <c r="AZ209" i="8"/>
  <c r="AY209" i="8"/>
  <c r="AD209" i="8"/>
  <c r="BC209" i="8" s="1"/>
  <c r="GD208" i="8"/>
  <c r="GC208" i="8"/>
  <c r="EA208" i="8"/>
  <c r="DZ208" i="8"/>
  <c r="DY208" i="8"/>
  <c r="DX208" i="8"/>
  <c r="DW208" i="8"/>
  <c r="BP208" i="8"/>
  <c r="BC208" i="8"/>
  <c r="BB208" i="8"/>
  <c r="BA208" i="8"/>
  <c r="AZ208" i="8"/>
  <c r="AY208" i="8"/>
  <c r="GD207" i="8"/>
  <c r="GC207" i="8"/>
  <c r="FZ207" i="8"/>
  <c r="FY207" i="8"/>
  <c r="FX207" i="8"/>
  <c r="FW207" i="8"/>
  <c r="FV207" i="8"/>
  <c r="EA207" i="8"/>
  <c r="DZ207" i="8"/>
  <c r="DY207" i="8"/>
  <c r="DX207" i="8"/>
  <c r="DW207" i="8"/>
  <c r="CO207" i="8"/>
  <c r="CN207" i="8"/>
  <c r="CM207" i="8"/>
  <c r="CL207" i="8"/>
  <c r="CK207" i="8"/>
  <c r="BB207" i="8"/>
  <c r="BA207" i="8"/>
  <c r="AZ207" i="8"/>
  <c r="AY207" i="8"/>
  <c r="AD207" i="8"/>
  <c r="BC207" i="8" s="1"/>
  <c r="GD206" i="8"/>
  <c r="GC206" i="8"/>
  <c r="FZ206" i="8"/>
  <c r="FY206" i="8"/>
  <c r="FX206" i="8"/>
  <c r="FW206" i="8"/>
  <c r="FV206" i="8"/>
  <c r="EA206" i="8"/>
  <c r="DZ206" i="8"/>
  <c r="DY206" i="8"/>
  <c r="DX206" i="8"/>
  <c r="DW206" i="8"/>
  <c r="CO206" i="8"/>
  <c r="CN206" i="8"/>
  <c r="CM206" i="8"/>
  <c r="CL206" i="8"/>
  <c r="CK206" i="8"/>
  <c r="BB206" i="8"/>
  <c r="BA206" i="8"/>
  <c r="AZ206" i="8"/>
  <c r="AY206" i="8"/>
  <c r="AD206" i="8"/>
  <c r="BC206" i="8" s="1"/>
  <c r="GD205" i="8"/>
  <c r="GC205" i="8"/>
  <c r="EA205" i="8"/>
  <c r="DZ205" i="8"/>
  <c r="DY205" i="8"/>
  <c r="DX205" i="8"/>
  <c r="DW205" i="8"/>
  <c r="BP205" i="8"/>
  <c r="BB205" i="8"/>
  <c r="BA205" i="8"/>
  <c r="AZ205" i="8"/>
  <c r="AY205" i="8"/>
  <c r="AD205" i="8"/>
  <c r="BC205" i="8" s="1"/>
  <c r="GD204" i="8"/>
  <c r="GC204" i="8"/>
  <c r="FZ204" i="8"/>
  <c r="FY204" i="8"/>
  <c r="FX204" i="8"/>
  <c r="FW204" i="8"/>
  <c r="FV204" i="8"/>
  <c r="EA204" i="8"/>
  <c r="DZ204" i="8"/>
  <c r="DY204" i="8"/>
  <c r="DX204" i="8"/>
  <c r="DW204" i="8"/>
  <c r="CO204" i="8"/>
  <c r="CN204" i="8"/>
  <c r="CM204" i="8"/>
  <c r="CL204" i="8"/>
  <c r="CK204" i="8"/>
  <c r="BB204" i="8"/>
  <c r="BA204" i="8"/>
  <c r="AZ204" i="8"/>
  <c r="AY204" i="8"/>
  <c r="AD204" i="8"/>
  <c r="BC204" i="8" s="1"/>
  <c r="GD203" i="8"/>
  <c r="GC203" i="8"/>
  <c r="FZ203" i="8"/>
  <c r="FY203" i="8"/>
  <c r="FX203" i="8"/>
  <c r="FW203" i="8"/>
  <c r="FV203" i="8"/>
  <c r="EA203" i="8"/>
  <c r="DZ203" i="8"/>
  <c r="DY203" i="8"/>
  <c r="DX203" i="8"/>
  <c r="DW203" i="8"/>
  <c r="CO203" i="8"/>
  <c r="CN203" i="8"/>
  <c r="CM203" i="8"/>
  <c r="CL203" i="8"/>
  <c r="CK203" i="8"/>
  <c r="BB203" i="8"/>
  <c r="BA203" i="8"/>
  <c r="AZ203" i="8"/>
  <c r="AY203" i="8"/>
  <c r="AD203" i="8"/>
  <c r="BC203" i="8" s="1"/>
  <c r="GD202" i="8"/>
  <c r="GC202" i="8"/>
  <c r="FZ202" i="8"/>
  <c r="FY202" i="8"/>
  <c r="FX202" i="8"/>
  <c r="FW202" i="8"/>
  <c r="FV202" i="8"/>
  <c r="EA202" i="8"/>
  <c r="DZ202" i="8"/>
  <c r="DY202" i="8"/>
  <c r="DX202" i="8"/>
  <c r="DW202" i="8"/>
  <c r="CO202" i="8"/>
  <c r="CN202" i="8"/>
  <c r="CM202" i="8"/>
  <c r="CL202" i="8"/>
  <c r="CK202" i="8"/>
  <c r="BB202" i="8"/>
  <c r="BA202" i="8"/>
  <c r="AZ202" i="8"/>
  <c r="AY202" i="8"/>
  <c r="AD202" i="8"/>
  <c r="BC202" i="8" s="1"/>
  <c r="GD201" i="8"/>
  <c r="GC201" i="8"/>
  <c r="FZ201" i="8"/>
  <c r="FY201" i="8"/>
  <c r="FX201" i="8"/>
  <c r="FW201" i="8"/>
  <c r="FV201" i="8"/>
  <c r="EA201" i="8"/>
  <c r="DZ201" i="8"/>
  <c r="DY201" i="8"/>
  <c r="DX201" i="8"/>
  <c r="DW201" i="8"/>
  <c r="CN201" i="8"/>
  <c r="CM201" i="8"/>
  <c r="CL201" i="8"/>
  <c r="CK201" i="8"/>
  <c r="BP201" i="8"/>
  <c r="CO201" i="8" s="1"/>
  <c r="BC201" i="8"/>
  <c r="BB201" i="8"/>
  <c r="BA201" i="8"/>
  <c r="AZ201" i="8"/>
  <c r="AY201" i="8"/>
  <c r="GD200" i="8"/>
  <c r="GC200" i="8"/>
  <c r="FZ200" i="8"/>
  <c r="FY200" i="8"/>
  <c r="FX200" i="8"/>
  <c r="FW200" i="8"/>
  <c r="FV200" i="8"/>
  <c r="DZ200" i="8"/>
  <c r="DY200" i="8"/>
  <c r="DX200" i="8"/>
  <c r="DW200" i="8"/>
  <c r="DB200" i="8"/>
  <c r="EA200" i="8" s="1"/>
  <c r="CO200" i="8"/>
  <c r="CN200" i="8"/>
  <c r="CM200" i="8"/>
  <c r="CL200" i="8"/>
  <c r="CK200" i="8"/>
  <c r="BC200" i="8"/>
  <c r="BB200" i="8"/>
  <c r="BA200" i="8"/>
  <c r="AZ200" i="8"/>
  <c r="AY200" i="8"/>
  <c r="GD199" i="8"/>
  <c r="GC199" i="8"/>
  <c r="FZ199" i="8"/>
  <c r="FY199" i="8"/>
  <c r="FX199" i="8"/>
  <c r="FW199" i="8"/>
  <c r="FV199" i="8"/>
  <c r="DZ199" i="8"/>
  <c r="DY199" i="8"/>
  <c r="DX199" i="8"/>
  <c r="DW199" i="8"/>
  <c r="DB199" i="8"/>
  <c r="EA199" i="8" s="1"/>
  <c r="CN199" i="8"/>
  <c r="CM199" i="8"/>
  <c r="CL199" i="8"/>
  <c r="CK199" i="8"/>
  <c r="BP199" i="8"/>
  <c r="CO199" i="8" s="1"/>
  <c r="BC199" i="8"/>
  <c r="BB199" i="8"/>
  <c r="BA199" i="8"/>
  <c r="AZ199" i="8"/>
  <c r="AY199" i="8"/>
  <c r="GD198" i="8"/>
  <c r="GC198" i="8"/>
  <c r="FZ198" i="8"/>
  <c r="FY198" i="8"/>
  <c r="FX198" i="8"/>
  <c r="FW198" i="8"/>
  <c r="FV198" i="8"/>
  <c r="EA198" i="8"/>
  <c r="DZ198" i="8"/>
  <c r="DY198" i="8"/>
  <c r="DX198" i="8"/>
  <c r="DW198" i="8"/>
  <c r="CO198" i="8"/>
  <c r="CN198" i="8"/>
  <c r="CM198" i="8"/>
  <c r="CL198" i="8"/>
  <c r="CK198" i="8"/>
  <c r="BB198" i="8"/>
  <c r="BA198" i="8"/>
  <c r="AZ198" i="8"/>
  <c r="AY198" i="8"/>
  <c r="AD198" i="8"/>
  <c r="BC198" i="8" s="1"/>
  <c r="GD197" i="8"/>
  <c r="GC197" i="8"/>
  <c r="EA197" i="8"/>
  <c r="DZ197" i="8"/>
  <c r="DY197" i="8"/>
  <c r="DX197" i="8"/>
  <c r="DW197" i="8"/>
  <c r="CN197" i="8"/>
  <c r="CM197" i="8"/>
  <c r="CL197" i="8"/>
  <c r="CK197" i="8"/>
  <c r="BP197" i="8"/>
  <c r="CO197" i="8" s="1"/>
  <c r="BC197" i="8"/>
  <c r="BB197" i="8"/>
  <c r="BA197" i="8"/>
  <c r="AZ197" i="8"/>
  <c r="AY197" i="8"/>
  <c r="GD196" i="8"/>
  <c r="GC196" i="8"/>
  <c r="FZ196" i="8"/>
  <c r="FY196" i="8"/>
  <c r="FX196" i="8"/>
  <c r="FW196" i="8"/>
  <c r="FV196" i="8"/>
  <c r="EA196" i="8"/>
  <c r="DZ196" i="8"/>
  <c r="DY196" i="8"/>
  <c r="DX196" i="8"/>
  <c r="DW196" i="8"/>
  <c r="CO196" i="8"/>
  <c r="CN196" i="8"/>
  <c r="CM196" i="8"/>
  <c r="CL196" i="8"/>
  <c r="CK196" i="8"/>
  <c r="BB196" i="8"/>
  <c r="BA196" i="8"/>
  <c r="AZ196" i="8"/>
  <c r="AY196" i="8"/>
  <c r="AD196" i="8"/>
  <c r="BC196" i="8" s="1"/>
  <c r="GD195" i="8"/>
  <c r="GC195" i="8"/>
  <c r="FZ195" i="8"/>
  <c r="FY195" i="8"/>
  <c r="FX195" i="8"/>
  <c r="FW195" i="8"/>
  <c r="FV195" i="8"/>
  <c r="EA195" i="8"/>
  <c r="DZ195" i="8"/>
  <c r="DY195" i="8"/>
  <c r="DX195" i="8"/>
  <c r="DW195" i="8"/>
  <c r="CO195" i="8"/>
  <c r="CN195" i="8"/>
  <c r="CM195" i="8"/>
  <c r="CL195" i="8"/>
  <c r="CK195" i="8"/>
  <c r="BB195" i="8"/>
  <c r="BA195" i="8"/>
  <c r="AZ195" i="8"/>
  <c r="AY195" i="8"/>
  <c r="AD195" i="8"/>
  <c r="BC195" i="8" s="1"/>
  <c r="GD194" i="8"/>
  <c r="GC194" i="8"/>
  <c r="EA194" i="8"/>
  <c r="DZ194" i="8"/>
  <c r="DY194" i="8"/>
  <c r="DX194" i="8"/>
  <c r="DW194" i="8"/>
  <c r="CN194" i="8"/>
  <c r="CM194" i="8"/>
  <c r="CL194" i="8"/>
  <c r="CK194" i="8"/>
  <c r="BP194" i="8"/>
  <c r="CO194" i="8" s="1"/>
  <c r="BB194" i="8"/>
  <c r="BA194" i="8"/>
  <c r="AZ194" i="8"/>
  <c r="AY194" i="8"/>
  <c r="AD194" i="8"/>
  <c r="BC194" i="8" s="1"/>
  <c r="GD193" i="8"/>
  <c r="GC193" i="8"/>
  <c r="FZ193" i="8"/>
  <c r="FY193" i="8"/>
  <c r="FX193" i="8"/>
  <c r="FW193" i="8"/>
  <c r="FV193" i="8"/>
  <c r="EA193" i="8"/>
  <c r="DZ193" i="8"/>
  <c r="DY193" i="8"/>
  <c r="DX193" i="8"/>
  <c r="DW193" i="8"/>
  <c r="CO193" i="8"/>
  <c r="CN193" i="8"/>
  <c r="CM193" i="8"/>
  <c r="CL193" i="8"/>
  <c r="CK193" i="8"/>
  <c r="BB193" i="8"/>
  <c r="BA193" i="8"/>
  <c r="AZ193" i="8"/>
  <c r="AY193" i="8"/>
  <c r="AD193" i="8"/>
  <c r="BC193" i="8" s="1"/>
  <c r="GD192" i="8"/>
  <c r="GC192" i="8"/>
  <c r="FZ192" i="8"/>
  <c r="FY192" i="8"/>
  <c r="FX192" i="8"/>
  <c r="FW192" i="8"/>
  <c r="FV192" i="8"/>
  <c r="EA192" i="8"/>
  <c r="DZ192" i="8"/>
  <c r="DY192" i="8"/>
  <c r="DX192" i="8"/>
  <c r="DW192" i="8"/>
  <c r="CO192" i="8"/>
  <c r="CN192" i="8"/>
  <c r="CM192" i="8"/>
  <c r="CL192" i="8"/>
  <c r="CK192" i="8"/>
  <c r="BB192" i="8"/>
  <c r="BA192" i="8"/>
  <c r="AZ192" i="8"/>
  <c r="AY192" i="8"/>
  <c r="AD192" i="8"/>
  <c r="BC192" i="8" s="1"/>
  <c r="GD191" i="8"/>
  <c r="GC191" i="8"/>
  <c r="FZ191" i="8"/>
  <c r="FY191" i="8"/>
  <c r="FX191" i="8"/>
  <c r="FW191" i="8"/>
  <c r="FV191" i="8"/>
  <c r="EA191" i="8"/>
  <c r="DZ191" i="8"/>
  <c r="DY191" i="8"/>
  <c r="DX191" i="8"/>
  <c r="DW191" i="8"/>
  <c r="CO191" i="8"/>
  <c r="CN191" i="8"/>
  <c r="CM191" i="8"/>
  <c r="CL191" i="8"/>
  <c r="CK191" i="8"/>
  <c r="BB191" i="8"/>
  <c r="BA191" i="8"/>
  <c r="AZ191" i="8"/>
  <c r="AY191" i="8"/>
  <c r="AD191" i="8"/>
  <c r="BC191" i="8" s="1"/>
  <c r="GD190" i="8"/>
  <c r="GC190" i="8"/>
  <c r="FZ190" i="8"/>
  <c r="FY190" i="8"/>
  <c r="FX190" i="8"/>
  <c r="FW190" i="8"/>
  <c r="FV190" i="8"/>
  <c r="EA190" i="8"/>
  <c r="DZ190" i="8"/>
  <c r="DY190" i="8"/>
  <c r="DX190" i="8"/>
  <c r="DW190" i="8"/>
  <c r="CN190" i="8"/>
  <c r="CM190" i="8"/>
  <c r="CL190" i="8"/>
  <c r="CK190" i="8"/>
  <c r="BP190" i="8"/>
  <c r="CO190" i="8" s="1"/>
  <c r="BC190" i="8"/>
  <c r="BB190" i="8"/>
  <c r="BA190" i="8"/>
  <c r="AZ190" i="8"/>
  <c r="AY190" i="8"/>
  <c r="GD189" i="8"/>
  <c r="GC189" i="8"/>
  <c r="FZ189" i="8"/>
  <c r="FY189" i="8"/>
  <c r="FX189" i="8"/>
  <c r="FW189" i="8"/>
  <c r="FV189" i="8"/>
  <c r="DZ189" i="8"/>
  <c r="DY189" i="8"/>
  <c r="DX189" i="8"/>
  <c r="DW189" i="8"/>
  <c r="DB189" i="8"/>
  <c r="EA189" i="8" s="1"/>
  <c r="CO189" i="8"/>
  <c r="CN189" i="8"/>
  <c r="CM189" i="8"/>
  <c r="CL189" i="8"/>
  <c r="CK189" i="8"/>
  <c r="BC189" i="8"/>
  <c r="BB189" i="8"/>
  <c r="BA189" i="8"/>
  <c r="AZ189" i="8"/>
  <c r="AY189" i="8"/>
  <c r="GD188" i="8"/>
  <c r="GC188" i="8"/>
  <c r="FZ188" i="8"/>
  <c r="FY188" i="8"/>
  <c r="FX188" i="8"/>
  <c r="FW188" i="8"/>
  <c r="FV188" i="8"/>
  <c r="DZ188" i="8"/>
  <c r="DY188" i="8"/>
  <c r="DX188" i="8"/>
  <c r="DW188" i="8"/>
  <c r="DB188" i="8"/>
  <c r="EA188" i="8" s="1"/>
  <c r="CN188" i="8"/>
  <c r="CM188" i="8"/>
  <c r="CL188" i="8"/>
  <c r="CK188" i="8"/>
  <c r="BP188" i="8"/>
  <c r="CO188" i="8" s="1"/>
  <c r="BC188" i="8"/>
  <c r="BB188" i="8"/>
  <c r="BA188" i="8"/>
  <c r="AZ188" i="8"/>
  <c r="AY188" i="8"/>
  <c r="GD187" i="8"/>
  <c r="GC187" i="8"/>
  <c r="FZ187" i="8"/>
  <c r="FY187" i="8"/>
  <c r="FX187" i="8"/>
  <c r="FW187" i="8"/>
  <c r="FV187" i="8"/>
  <c r="EA187" i="8"/>
  <c r="DZ187" i="8"/>
  <c r="DY187" i="8"/>
  <c r="DX187" i="8"/>
  <c r="DW187" i="8"/>
  <c r="CO187" i="8"/>
  <c r="CN187" i="8"/>
  <c r="CM187" i="8"/>
  <c r="CL187" i="8"/>
  <c r="CK187" i="8"/>
  <c r="BB187" i="8"/>
  <c r="BA187" i="8"/>
  <c r="AZ187" i="8"/>
  <c r="AY187" i="8"/>
  <c r="AD187" i="8"/>
  <c r="BC187" i="8" s="1"/>
  <c r="GD186" i="8"/>
  <c r="GC186" i="8"/>
  <c r="EA186" i="8"/>
  <c r="DZ186" i="8"/>
  <c r="DY186" i="8"/>
  <c r="DX186" i="8"/>
  <c r="DW186" i="8"/>
  <c r="CN186" i="8"/>
  <c r="CM186" i="8"/>
  <c r="CL186" i="8"/>
  <c r="CK186" i="8"/>
  <c r="BP186" i="8"/>
  <c r="CO186" i="8" s="1"/>
  <c r="BC186" i="8"/>
  <c r="BB186" i="8"/>
  <c r="BA186" i="8"/>
  <c r="AZ186" i="8"/>
  <c r="AY186" i="8"/>
  <c r="GD185" i="8"/>
  <c r="GC185" i="8"/>
  <c r="FZ185" i="8"/>
  <c r="FY185" i="8"/>
  <c r="FX185" i="8"/>
  <c r="FW185" i="8"/>
  <c r="FV185" i="8"/>
  <c r="EA185" i="8"/>
  <c r="DZ185" i="8"/>
  <c r="DY185" i="8"/>
  <c r="DX185" i="8"/>
  <c r="DW185" i="8"/>
  <c r="CO185" i="8"/>
  <c r="CN185" i="8"/>
  <c r="CM185" i="8"/>
  <c r="CL185" i="8"/>
  <c r="CK185" i="8"/>
  <c r="BB185" i="8"/>
  <c r="BA185" i="8"/>
  <c r="AZ185" i="8"/>
  <c r="AY185" i="8"/>
  <c r="AD185" i="8"/>
  <c r="BC185" i="8" s="1"/>
  <c r="GD184" i="8"/>
  <c r="GC184" i="8"/>
  <c r="FZ184" i="8"/>
  <c r="FY184" i="8"/>
  <c r="FX184" i="8"/>
  <c r="FW184" i="8"/>
  <c r="FV184" i="8"/>
  <c r="EA184" i="8"/>
  <c r="DZ184" i="8"/>
  <c r="DY184" i="8"/>
  <c r="DX184" i="8"/>
  <c r="DW184" i="8"/>
  <c r="CO184" i="8"/>
  <c r="CN184" i="8"/>
  <c r="CM184" i="8"/>
  <c r="CL184" i="8"/>
  <c r="CK184" i="8"/>
  <c r="BB184" i="8"/>
  <c r="BA184" i="8"/>
  <c r="AZ184" i="8"/>
  <c r="AY184" i="8"/>
  <c r="AD184" i="8"/>
  <c r="BC184" i="8" s="1"/>
  <c r="GD183" i="8"/>
  <c r="GC183" i="8"/>
  <c r="EA183" i="8"/>
  <c r="DZ183" i="8"/>
  <c r="DY183" i="8"/>
  <c r="DX183" i="8"/>
  <c r="DW183" i="8"/>
  <c r="CN183" i="8"/>
  <c r="CM183" i="8"/>
  <c r="CL183" i="8"/>
  <c r="CK183" i="8"/>
  <c r="BP183" i="8"/>
  <c r="CO183" i="8" s="1"/>
  <c r="BB183" i="8"/>
  <c r="BA183" i="8"/>
  <c r="AZ183" i="8"/>
  <c r="AY183" i="8"/>
  <c r="AD183" i="8"/>
  <c r="BC183" i="8" s="1"/>
  <c r="GD182" i="8"/>
  <c r="GC182" i="8"/>
  <c r="FZ182" i="8"/>
  <c r="FY182" i="8"/>
  <c r="FX182" i="8"/>
  <c r="FW182" i="8"/>
  <c r="FV182" i="8"/>
  <c r="EA182" i="8"/>
  <c r="DZ182" i="8"/>
  <c r="DY182" i="8"/>
  <c r="DX182" i="8"/>
  <c r="DW182" i="8"/>
  <c r="CO182" i="8"/>
  <c r="CN182" i="8"/>
  <c r="CM182" i="8"/>
  <c r="CL182" i="8"/>
  <c r="CK182" i="8"/>
  <c r="BB182" i="8"/>
  <c r="BA182" i="8"/>
  <c r="AZ182" i="8"/>
  <c r="AY182" i="8"/>
  <c r="AD182" i="8"/>
  <c r="BC182" i="8" s="1"/>
  <c r="GD181" i="8"/>
  <c r="GC181" i="8"/>
  <c r="FZ181" i="8"/>
  <c r="FY181" i="8"/>
  <c r="FX181" i="8"/>
  <c r="FW181" i="8"/>
  <c r="FV181" i="8"/>
  <c r="EA181" i="8"/>
  <c r="DZ181" i="8"/>
  <c r="DY181" i="8"/>
  <c r="DX181" i="8"/>
  <c r="DW181" i="8"/>
  <c r="CO181" i="8"/>
  <c r="CN181" i="8"/>
  <c r="CM181" i="8"/>
  <c r="CL181" i="8"/>
  <c r="CK181" i="8"/>
  <c r="BB181" i="8"/>
  <c r="BA181" i="8"/>
  <c r="AZ181" i="8"/>
  <c r="AY181" i="8"/>
  <c r="AD181" i="8"/>
  <c r="BC181" i="8" s="1"/>
  <c r="GD180" i="8"/>
  <c r="GC180" i="8"/>
  <c r="FZ180" i="8"/>
  <c r="FY180" i="8"/>
  <c r="FX180" i="8"/>
  <c r="FW180" i="8"/>
  <c r="FV180" i="8"/>
  <c r="EA180" i="8"/>
  <c r="DZ180" i="8"/>
  <c r="DY180" i="8"/>
  <c r="DX180" i="8"/>
  <c r="DW180" i="8"/>
  <c r="CO180" i="8"/>
  <c r="CN180" i="8"/>
  <c r="CM180" i="8"/>
  <c r="CL180" i="8"/>
  <c r="CK180" i="8"/>
  <c r="BB180" i="8"/>
  <c r="BA180" i="8"/>
  <c r="AZ180" i="8"/>
  <c r="AY180" i="8"/>
  <c r="AD180" i="8"/>
  <c r="BC180" i="8" s="1"/>
  <c r="GD179" i="8"/>
  <c r="GC179" i="8"/>
  <c r="FZ179" i="8"/>
  <c r="FY179" i="8"/>
  <c r="FX179" i="8"/>
  <c r="FW179" i="8"/>
  <c r="FV179" i="8"/>
  <c r="EA179" i="8"/>
  <c r="DZ179" i="8"/>
  <c r="DY179" i="8"/>
  <c r="DX179" i="8"/>
  <c r="DW179" i="8"/>
  <c r="CN179" i="8"/>
  <c r="CM179" i="8"/>
  <c r="CL179" i="8"/>
  <c r="CK179" i="8"/>
  <c r="BP179" i="8"/>
  <c r="CO179" i="8" s="1"/>
  <c r="BC179" i="8"/>
  <c r="BB179" i="8"/>
  <c r="BA179" i="8"/>
  <c r="AZ179" i="8"/>
  <c r="AY179" i="8"/>
  <c r="GD178" i="8"/>
  <c r="GC178" i="8"/>
  <c r="FZ178" i="8"/>
  <c r="FY178" i="8"/>
  <c r="FX178" i="8"/>
  <c r="FW178" i="8"/>
  <c r="FV178" i="8"/>
  <c r="DZ178" i="8"/>
  <c r="DY178" i="8"/>
  <c r="DX178" i="8"/>
  <c r="DW178" i="8"/>
  <c r="DB178" i="8"/>
  <c r="EA178" i="8" s="1"/>
  <c r="CO178" i="8"/>
  <c r="CN178" i="8"/>
  <c r="CM178" i="8"/>
  <c r="CL178" i="8"/>
  <c r="CK178" i="8"/>
  <c r="BC178" i="8"/>
  <c r="BB178" i="8"/>
  <c r="BA178" i="8"/>
  <c r="AZ178" i="8"/>
  <c r="AY178" i="8"/>
  <c r="GD177" i="8"/>
  <c r="GC177" i="8"/>
  <c r="FZ177" i="8"/>
  <c r="FY177" i="8"/>
  <c r="FX177" i="8"/>
  <c r="FW177" i="8"/>
  <c r="FV177" i="8"/>
  <c r="DZ177" i="8"/>
  <c r="DY177" i="8"/>
  <c r="DX177" i="8"/>
  <c r="DW177" i="8"/>
  <c r="DB177" i="8"/>
  <c r="EA177" i="8" s="1"/>
  <c r="CN177" i="8"/>
  <c r="CM177" i="8"/>
  <c r="CL177" i="8"/>
  <c r="CK177" i="8"/>
  <c r="BP177" i="8"/>
  <c r="CO177" i="8" s="1"/>
  <c r="BC177" i="8"/>
  <c r="BB177" i="8"/>
  <c r="BA177" i="8"/>
  <c r="AZ177" i="8"/>
  <c r="AY177" i="8"/>
  <c r="GD176" i="8"/>
  <c r="GC176" i="8"/>
  <c r="FZ176" i="8"/>
  <c r="FY176" i="8"/>
  <c r="FX176" i="8"/>
  <c r="FW176" i="8"/>
  <c r="FV176" i="8"/>
  <c r="EA176" i="8"/>
  <c r="DZ176" i="8"/>
  <c r="DY176" i="8"/>
  <c r="DX176" i="8"/>
  <c r="DW176" i="8"/>
  <c r="CO176" i="8"/>
  <c r="CN176" i="8"/>
  <c r="CM176" i="8"/>
  <c r="CL176" i="8"/>
  <c r="CK176" i="8"/>
  <c r="BB176" i="8"/>
  <c r="BA176" i="8"/>
  <c r="AZ176" i="8"/>
  <c r="AY176" i="8"/>
  <c r="AD176" i="8"/>
  <c r="BC176" i="8" s="1"/>
  <c r="GD175" i="8"/>
  <c r="GC175" i="8"/>
  <c r="EA175" i="8"/>
  <c r="DZ175" i="8"/>
  <c r="DY175" i="8"/>
  <c r="DX175" i="8"/>
  <c r="DW175" i="8"/>
  <c r="CN175" i="8"/>
  <c r="CM175" i="8"/>
  <c r="CL175" i="8"/>
  <c r="CK175" i="8"/>
  <c r="BP175" i="8"/>
  <c r="CO175" i="8" s="1"/>
  <c r="BC175" i="8"/>
  <c r="BB175" i="8"/>
  <c r="BA175" i="8"/>
  <c r="AZ175" i="8"/>
  <c r="AY175" i="8"/>
  <c r="GD174" i="8"/>
  <c r="GC174" i="8"/>
  <c r="FZ174" i="8"/>
  <c r="FY174" i="8"/>
  <c r="FX174" i="8"/>
  <c r="FW174" i="8"/>
  <c r="FV174" i="8"/>
  <c r="EA174" i="8"/>
  <c r="DZ174" i="8"/>
  <c r="DY174" i="8"/>
  <c r="DX174" i="8"/>
  <c r="DW174" i="8"/>
  <c r="CO174" i="8"/>
  <c r="CN174" i="8"/>
  <c r="CM174" i="8"/>
  <c r="CL174" i="8"/>
  <c r="CK174" i="8"/>
  <c r="BB174" i="8"/>
  <c r="BA174" i="8"/>
  <c r="AZ174" i="8"/>
  <c r="AY174" i="8"/>
  <c r="AD174" i="8"/>
  <c r="BC174" i="8" s="1"/>
  <c r="GD173" i="8"/>
  <c r="GC173" i="8"/>
  <c r="FZ173" i="8"/>
  <c r="FY173" i="8"/>
  <c r="FX173" i="8"/>
  <c r="FW173" i="8"/>
  <c r="FV173" i="8"/>
  <c r="EA173" i="8"/>
  <c r="DZ173" i="8"/>
  <c r="DY173" i="8"/>
  <c r="DX173" i="8"/>
  <c r="DW173" i="8"/>
  <c r="CO173" i="8"/>
  <c r="CN173" i="8"/>
  <c r="CM173" i="8"/>
  <c r="CL173" i="8"/>
  <c r="CK173" i="8"/>
  <c r="BB173" i="8"/>
  <c r="BA173" i="8"/>
  <c r="AZ173" i="8"/>
  <c r="AY173" i="8"/>
  <c r="AD173" i="8"/>
  <c r="BC173" i="8" s="1"/>
  <c r="GD172" i="8"/>
  <c r="GC172" i="8"/>
  <c r="EA172" i="8"/>
  <c r="DZ172" i="8"/>
  <c r="DY172" i="8"/>
  <c r="DX172" i="8"/>
  <c r="DW172" i="8"/>
  <c r="CN172" i="8"/>
  <c r="CM172" i="8"/>
  <c r="CL172" i="8"/>
  <c r="CK172" i="8"/>
  <c r="BP172" i="8"/>
  <c r="CO172" i="8" s="1"/>
  <c r="BB172" i="8"/>
  <c r="BA172" i="8"/>
  <c r="AZ172" i="8"/>
  <c r="AY172" i="8"/>
  <c r="AD172" i="8"/>
  <c r="BC172" i="8" s="1"/>
  <c r="GD171" i="8"/>
  <c r="GC171" i="8"/>
  <c r="FZ171" i="8"/>
  <c r="FY171" i="8"/>
  <c r="FX171" i="8"/>
  <c r="FW171" i="8"/>
  <c r="FV171" i="8"/>
  <c r="EA171" i="8"/>
  <c r="DZ171" i="8"/>
  <c r="DY171" i="8"/>
  <c r="DX171" i="8"/>
  <c r="DW171" i="8"/>
  <c r="CO171" i="8"/>
  <c r="CN171" i="8"/>
  <c r="CM171" i="8"/>
  <c r="CL171" i="8"/>
  <c r="CK171" i="8"/>
  <c r="BB171" i="8"/>
  <c r="BA171" i="8"/>
  <c r="AZ171" i="8"/>
  <c r="AY171" i="8"/>
  <c r="AD171" i="8"/>
  <c r="BC171" i="8" s="1"/>
  <c r="GD170" i="8"/>
  <c r="GC170" i="8"/>
  <c r="FZ170" i="8"/>
  <c r="FY170" i="8"/>
  <c r="FX170" i="8"/>
  <c r="FW170" i="8"/>
  <c r="FV170" i="8"/>
  <c r="EA170" i="8"/>
  <c r="DZ170" i="8"/>
  <c r="DY170" i="8"/>
  <c r="DX170" i="8"/>
  <c r="DW170" i="8"/>
  <c r="CO170" i="8"/>
  <c r="CN170" i="8"/>
  <c r="CM170" i="8"/>
  <c r="CL170" i="8"/>
  <c r="CK170" i="8"/>
  <c r="BB170" i="8"/>
  <c r="BA170" i="8"/>
  <c r="AZ170" i="8"/>
  <c r="AY170" i="8"/>
  <c r="AD170" i="8"/>
  <c r="BC170" i="8" s="1"/>
  <c r="GD169" i="8"/>
  <c r="GC169" i="8"/>
  <c r="FZ169" i="8"/>
  <c r="FY169" i="8"/>
  <c r="FX169" i="8"/>
  <c r="FW169" i="8"/>
  <c r="FV169" i="8"/>
  <c r="EA169" i="8"/>
  <c r="DZ169" i="8"/>
  <c r="DY169" i="8"/>
  <c r="DX169" i="8"/>
  <c r="DW169" i="8"/>
  <c r="CO169" i="8"/>
  <c r="CN169" i="8"/>
  <c r="CM169" i="8"/>
  <c r="CL169" i="8"/>
  <c r="CK169" i="8"/>
  <c r="BB169" i="8"/>
  <c r="BA169" i="8"/>
  <c r="AZ169" i="8"/>
  <c r="AY169" i="8"/>
  <c r="AD169" i="8"/>
  <c r="BC169" i="8" s="1"/>
  <c r="GD168" i="8"/>
  <c r="GC168" i="8"/>
  <c r="FZ168" i="8"/>
  <c r="FY168" i="8"/>
  <c r="FX168" i="8"/>
  <c r="FW168" i="8"/>
  <c r="FV168" i="8"/>
  <c r="EA168" i="8"/>
  <c r="DZ168" i="8"/>
  <c r="DY168" i="8"/>
  <c r="DX168" i="8"/>
  <c r="DW168" i="8"/>
  <c r="CN168" i="8"/>
  <c r="CM168" i="8"/>
  <c r="CL168" i="8"/>
  <c r="CK168" i="8"/>
  <c r="BP168" i="8"/>
  <c r="CO168" i="8" s="1"/>
  <c r="BC168" i="8"/>
  <c r="BB168" i="8"/>
  <c r="BA168" i="8"/>
  <c r="AZ168" i="8"/>
  <c r="AY168" i="8"/>
  <c r="GD167" i="8"/>
  <c r="GC167" i="8"/>
  <c r="FZ167" i="8"/>
  <c r="FY167" i="8"/>
  <c r="FX167" i="8"/>
  <c r="FW167" i="8"/>
  <c r="FV167" i="8"/>
  <c r="DZ167" i="8"/>
  <c r="DY167" i="8"/>
  <c r="DX167" i="8"/>
  <c r="DW167" i="8"/>
  <c r="DB167" i="8"/>
  <c r="EA167" i="8" s="1"/>
  <c r="CO167" i="8"/>
  <c r="CN167" i="8"/>
  <c r="CM167" i="8"/>
  <c r="CL167" i="8"/>
  <c r="CK167" i="8"/>
  <c r="BC167" i="8"/>
  <c r="BB167" i="8"/>
  <c r="BA167" i="8"/>
  <c r="AZ167" i="8"/>
  <c r="AY167" i="8"/>
  <c r="GD166" i="8"/>
  <c r="GC166" i="8"/>
  <c r="FZ166" i="8"/>
  <c r="FY166" i="8"/>
  <c r="FX166" i="8"/>
  <c r="FW166" i="8"/>
  <c r="FV166" i="8"/>
  <c r="DZ166" i="8"/>
  <c r="DY166" i="8"/>
  <c r="DX166" i="8"/>
  <c r="DW166" i="8"/>
  <c r="DB166" i="8"/>
  <c r="EA166" i="8" s="1"/>
  <c r="CN166" i="8"/>
  <c r="CM166" i="8"/>
  <c r="CL166" i="8"/>
  <c r="CK166" i="8"/>
  <c r="BP166" i="8"/>
  <c r="CO166" i="8" s="1"/>
  <c r="BC166" i="8"/>
  <c r="BB166" i="8"/>
  <c r="BA166" i="8"/>
  <c r="AZ166" i="8"/>
  <c r="AY166" i="8"/>
  <c r="GD165" i="8"/>
  <c r="GC165" i="8"/>
  <c r="FZ165" i="8"/>
  <c r="FY165" i="8"/>
  <c r="FX165" i="8"/>
  <c r="FW165" i="8"/>
  <c r="FV165" i="8"/>
  <c r="EA165" i="8"/>
  <c r="DZ165" i="8"/>
  <c r="DY165" i="8"/>
  <c r="DX165" i="8"/>
  <c r="DW165" i="8"/>
  <c r="CO165" i="8"/>
  <c r="CN165" i="8"/>
  <c r="CM165" i="8"/>
  <c r="CL165" i="8"/>
  <c r="CK165" i="8"/>
  <c r="BB165" i="8"/>
  <c r="BA165" i="8"/>
  <c r="AZ165" i="8"/>
  <c r="AY165" i="8"/>
  <c r="AD165" i="8"/>
  <c r="BC165" i="8" s="1"/>
  <c r="GD164" i="8"/>
  <c r="GC164" i="8"/>
  <c r="EA164" i="8"/>
  <c r="DZ164" i="8"/>
  <c r="DY164" i="8"/>
  <c r="DX164" i="8"/>
  <c r="DW164" i="8"/>
  <c r="CN164" i="8"/>
  <c r="CM164" i="8"/>
  <c r="CL164" i="8"/>
  <c r="CK164" i="8"/>
  <c r="BP164" i="8"/>
  <c r="CO164" i="8" s="1"/>
  <c r="BC164" i="8"/>
  <c r="BB164" i="8"/>
  <c r="BA164" i="8"/>
  <c r="AZ164" i="8"/>
  <c r="AY164" i="8"/>
  <c r="GD163" i="8"/>
  <c r="GC163" i="8"/>
  <c r="FZ163" i="8"/>
  <c r="FY163" i="8"/>
  <c r="FX163" i="8"/>
  <c r="FW163" i="8"/>
  <c r="FV163" i="8"/>
  <c r="EA163" i="8"/>
  <c r="DZ163" i="8"/>
  <c r="DY163" i="8"/>
  <c r="DX163" i="8"/>
  <c r="DW163" i="8"/>
  <c r="CO163" i="8"/>
  <c r="CN163" i="8"/>
  <c r="CM163" i="8"/>
  <c r="CL163" i="8"/>
  <c r="CK163" i="8"/>
  <c r="BB163" i="8"/>
  <c r="BA163" i="8"/>
  <c r="AZ163" i="8"/>
  <c r="AY163" i="8"/>
  <c r="AD163" i="8"/>
  <c r="BC163" i="8" s="1"/>
  <c r="GD162" i="8"/>
  <c r="GC162" i="8"/>
  <c r="FZ162" i="8"/>
  <c r="FY162" i="8"/>
  <c r="FX162" i="8"/>
  <c r="FW162" i="8"/>
  <c r="FV162" i="8"/>
  <c r="EA162" i="8"/>
  <c r="DZ162" i="8"/>
  <c r="DY162" i="8"/>
  <c r="DX162" i="8"/>
  <c r="DW162" i="8"/>
  <c r="CO162" i="8"/>
  <c r="CN162" i="8"/>
  <c r="CM162" i="8"/>
  <c r="CL162" i="8"/>
  <c r="CK162" i="8"/>
  <c r="BB162" i="8"/>
  <c r="BA162" i="8"/>
  <c r="AZ162" i="8"/>
  <c r="AY162" i="8"/>
  <c r="AD162" i="8"/>
  <c r="BC162" i="8" s="1"/>
  <c r="GD161" i="8"/>
  <c r="GC161" i="8"/>
  <c r="EA161" i="8"/>
  <c r="DZ161" i="8"/>
  <c r="DY161" i="8"/>
  <c r="DX161" i="8"/>
  <c r="DW161" i="8"/>
  <c r="CN161" i="8"/>
  <c r="CM161" i="8"/>
  <c r="CL161" i="8"/>
  <c r="CK161" i="8"/>
  <c r="BP161" i="8"/>
  <c r="CO161" i="8" s="1"/>
  <c r="BB161" i="8"/>
  <c r="BA161" i="8"/>
  <c r="AZ161" i="8"/>
  <c r="AY161" i="8"/>
  <c r="AD161" i="8"/>
  <c r="BC161" i="8" s="1"/>
  <c r="GD160" i="8"/>
  <c r="GC160" i="8"/>
  <c r="FZ160" i="8"/>
  <c r="FY160" i="8"/>
  <c r="FX160" i="8"/>
  <c r="FW160" i="8"/>
  <c r="FV160" i="8"/>
  <c r="EA160" i="8"/>
  <c r="DZ160" i="8"/>
  <c r="DY160" i="8"/>
  <c r="DX160" i="8"/>
  <c r="DW160" i="8"/>
  <c r="CO160" i="8"/>
  <c r="CN160" i="8"/>
  <c r="CM160" i="8"/>
  <c r="CL160" i="8"/>
  <c r="CK160" i="8"/>
  <c r="BB160" i="8"/>
  <c r="BA160" i="8"/>
  <c r="AZ160" i="8"/>
  <c r="AY160" i="8"/>
  <c r="AD160" i="8"/>
  <c r="BC160" i="8" s="1"/>
  <c r="GD159" i="8"/>
  <c r="GC159" i="8"/>
  <c r="FZ159" i="8"/>
  <c r="FY159" i="8"/>
  <c r="FX159" i="8"/>
  <c r="FW159" i="8"/>
  <c r="FV159" i="8"/>
  <c r="EA159" i="8"/>
  <c r="DZ159" i="8"/>
  <c r="DY159" i="8"/>
  <c r="DX159" i="8"/>
  <c r="DW159" i="8"/>
  <c r="CO159" i="8"/>
  <c r="CN159" i="8"/>
  <c r="CM159" i="8"/>
  <c r="CL159" i="8"/>
  <c r="CK159" i="8"/>
  <c r="BB159" i="8"/>
  <c r="BA159" i="8"/>
  <c r="AZ159" i="8"/>
  <c r="AY159" i="8"/>
  <c r="AD159" i="8"/>
  <c r="BC159" i="8" s="1"/>
  <c r="GD158" i="8"/>
  <c r="GC158" i="8"/>
  <c r="FZ158" i="8"/>
  <c r="FY158" i="8"/>
  <c r="FX158" i="8"/>
  <c r="FW158" i="8"/>
  <c r="FV158" i="8"/>
  <c r="EA158" i="8"/>
  <c r="DZ158" i="8"/>
  <c r="DY158" i="8"/>
  <c r="DX158" i="8"/>
  <c r="DW158" i="8"/>
  <c r="CO158" i="8"/>
  <c r="CN158" i="8"/>
  <c r="CM158" i="8"/>
  <c r="CL158" i="8"/>
  <c r="CK158" i="8"/>
  <c r="BB158" i="8"/>
  <c r="BA158" i="8"/>
  <c r="AZ158" i="8"/>
  <c r="AY158" i="8"/>
  <c r="AD158" i="8"/>
  <c r="BC158" i="8" s="1"/>
  <c r="GD157" i="8"/>
  <c r="GC157" i="8"/>
  <c r="FZ157" i="8"/>
  <c r="FY157" i="8"/>
  <c r="FX157" i="8"/>
  <c r="FW157" i="8"/>
  <c r="FV157" i="8"/>
  <c r="EA157" i="8"/>
  <c r="DZ157" i="8"/>
  <c r="DY157" i="8"/>
  <c r="DX157" i="8"/>
  <c r="DW157" i="8"/>
  <c r="CN157" i="8"/>
  <c r="CM157" i="8"/>
  <c r="CL157" i="8"/>
  <c r="CK157" i="8"/>
  <c r="BP157" i="8"/>
  <c r="CO157" i="8" s="1"/>
  <c r="BC157" i="8"/>
  <c r="BB157" i="8"/>
  <c r="BA157" i="8"/>
  <c r="AZ157" i="8"/>
  <c r="AY157" i="8"/>
  <c r="GD156" i="8"/>
  <c r="GC156" i="8"/>
  <c r="FZ156" i="8"/>
  <c r="FY156" i="8"/>
  <c r="FX156" i="8"/>
  <c r="FW156" i="8"/>
  <c r="FV156" i="8"/>
  <c r="DZ156" i="8"/>
  <c r="DY156" i="8"/>
  <c r="DX156" i="8"/>
  <c r="DW156" i="8"/>
  <c r="DB156" i="8"/>
  <c r="EA156" i="8" s="1"/>
  <c r="CO156" i="8"/>
  <c r="CN156" i="8"/>
  <c r="CM156" i="8"/>
  <c r="CL156" i="8"/>
  <c r="CK156" i="8"/>
  <c r="BC156" i="8"/>
  <c r="BB156" i="8"/>
  <c r="BA156" i="8"/>
  <c r="AZ156" i="8"/>
  <c r="AY156" i="8"/>
  <c r="GD155" i="8"/>
  <c r="GC155" i="8"/>
  <c r="FZ155" i="8"/>
  <c r="FY155" i="8"/>
  <c r="FX155" i="8"/>
  <c r="FW155" i="8"/>
  <c r="FV155" i="8"/>
  <c r="DZ155" i="8"/>
  <c r="DY155" i="8"/>
  <c r="DX155" i="8"/>
  <c r="DW155" i="8"/>
  <c r="DB155" i="8"/>
  <c r="EA155" i="8" s="1"/>
  <c r="CN155" i="8"/>
  <c r="CM155" i="8"/>
  <c r="CL155" i="8"/>
  <c r="CK155" i="8"/>
  <c r="BP155" i="8"/>
  <c r="CO155" i="8" s="1"/>
  <c r="BC155" i="8"/>
  <c r="BB155" i="8"/>
  <c r="BA155" i="8"/>
  <c r="AZ155" i="8"/>
  <c r="AY155" i="8"/>
  <c r="GD154" i="8"/>
  <c r="GC154" i="8"/>
  <c r="FZ154" i="8"/>
  <c r="FY154" i="8"/>
  <c r="FX154" i="8"/>
  <c r="FW154" i="8"/>
  <c r="FV154" i="8"/>
  <c r="EA154" i="8"/>
  <c r="DZ154" i="8"/>
  <c r="DY154" i="8"/>
  <c r="DX154" i="8"/>
  <c r="DW154" i="8"/>
  <c r="CO154" i="8"/>
  <c r="CN154" i="8"/>
  <c r="CM154" i="8"/>
  <c r="CL154" i="8"/>
  <c r="CK154" i="8"/>
  <c r="BB154" i="8"/>
  <c r="BA154" i="8"/>
  <c r="AZ154" i="8"/>
  <c r="AY154" i="8"/>
  <c r="AD154" i="8"/>
  <c r="BC154" i="8" s="1"/>
  <c r="GD153" i="8"/>
  <c r="GC153" i="8"/>
  <c r="EA153" i="8"/>
  <c r="DZ153" i="8"/>
  <c r="DY153" i="8"/>
  <c r="DX153" i="8"/>
  <c r="DW153" i="8"/>
  <c r="CN153" i="8"/>
  <c r="CM153" i="8"/>
  <c r="CL153" i="8"/>
  <c r="CK153" i="8"/>
  <c r="BP153" i="8"/>
  <c r="CO153" i="8" s="1"/>
  <c r="BC153" i="8"/>
  <c r="BB153" i="8"/>
  <c r="BA153" i="8"/>
  <c r="AZ153" i="8"/>
  <c r="AY153" i="8"/>
  <c r="GD152" i="8"/>
  <c r="GC152" i="8"/>
  <c r="FZ152" i="8"/>
  <c r="FY152" i="8"/>
  <c r="FX152" i="8"/>
  <c r="FW152" i="8"/>
  <c r="FV152" i="8"/>
  <c r="EA152" i="8"/>
  <c r="DZ152" i="8"/>
  <c r="DY152" i="8"/>
  <c r="DX152" i="8"/>
  <c r="DW152" i="8"/>
  <c r="CO152" i="8"/>
  <c r="CN152" i="8"/>
  <c r="CM152" i="8"/>
  <c r="CL152" i="8"/>
  <c r="CK152" i="8"/>
  <c r="BB152" i="8"/>
  <c r="BA152" i="8"/>
  <c r="AZ152" i="8"/>
  <c r="AY152" i="8"/>
  <c r="AD152" i="8"/>
  <c r="BC152" i="8" s="1"/>
  <c r="GD151" i="8"/>
  <c r="GC151" i="8"/>
  <c r="FZ151" i="8"/>
  <c r="FY151" i="8"/>
  <c r="FX151" i="8"/>
  <c r="FW151" i="8"/>
  <c r="FV151" i="8"/>
  <c r="EA151" i="8"/>
  <c r="DZ151" i="8"/>
  <c r="DY151" i="8"/>
  <c r="DX151" i="8"/>
  <c r="DW151" i="8"/>
  <c r="CO151" i="8"/>
  <c r="CN151" i="8"/>
  <c r="CM151" i="8"/>
  <c r="CL151" i="8"/>
  <c r="CK151" i="8"/>
  <c r="BB151" i="8"/>
  <c r="BA151" i="8"/>
  <c r="AZ151" i="8"/>
  <c r="AY151" i="8"/>
  <c r="AD151" i="8"/>
  <c r="BC151" i="8" s="1"/>
  <c r="GD150" i="8"/>
  <c r="GC150" i="8"/>
  <c r="EA150" i="8"/>
  <c r="DZ150" i="8"/>
  <c r="DY150" i="8"/>
  <c r="DX150" i="8"/>
  <c r="DW150" i="8"/>
  <c r="CN150" i="8"/>
  <c r="CM150" i="8"/>
  <c r="CL150" i="8"/>
  <c r="CK150" i="8"/>
  <c r="BP150" i="8"/>
  <c r="CO150" i="8" s="1"/>
  <c r="BB150" i="8"/>
  <c r="BA150" i="8"/>
  <c r="AZ150" i="8"/>
  <c r="AY150" i="8"/>
  <c r="AD150" i="8"/>
  <c r="BC150" i="8" s="1"/>
  <c r="GD149" i="8"/>
  <c r="GC149" i="8"/>
  <c r="FZ149" i="8"/>
  <c r="FY149" i="8"/>
  <c r="FX149" i="8"/>
  <c r="FW149" i="8"/>
  <c r="FV149" i="8"/>
  <c r="EA149" i="8"/>
  <c r="DZ149" i="8"/>
  <c r="DY149" i="8"/>
  <c r="DX149" i="8"/>
  <c r="DW149" i="8"/>
  <c r="CO149" i="8"/>
  <c r="CN149" i="8"/>
  <c r="CM149" i="8"/>
  <c r="CL149" i="8"/>
  <c r="CK149" i="8"/>
  <c r="BB149" i="8"/>
  <c r="BA149" i="8"/>
  <c r="AZ149" i="8"/>
  <c r="AY149" i="8"/>
  <c r="AD149" i="8"/>
  <c r="BC149" i="8" s="1"/>
  <c r="GD148" i="8"/>
  <c r="GC148" i="8"/>
  <c r="FZ148" i="8"/>
  <c r="FY148" i="8"/>
  <c r="FX148" i="8"/>
  <c r="FW148" i="8"/>
  <c r="FV148" i="8"/>
  <c r="EA148" i="8"/>
  <c r="DZ148" i="8"/>
  <c r="DY148" i="8"/>
  <c r="DX148" i="8"/>
  <c r="DW148" i="8"/>
  <c r="CO148" i="8"/>
  <c r="CN148" i="8"/>
  <c r="CM148" i="8"/>
  <c r="CL148" i="8"/>
  <c r="CK148" i="8"/>
  <c r="BB148" i="8"/>
  <c r="BA148" i="8"/>
  <c r="AZ148" i="8"/>
  <c r="AY148" i="8"/>
  <c r="AD148" i="8"/>
  <c r="BC148" i="8" s="1"/>
  <c r="GD147" i="8"/>
  <c r="GC147" i="8"/>
  <c r="FZ147" i="8"/>
  <c r="FY147" i="8"/>
  <c r="FX147" i="8"/>
  <c r="FW147" i="8"/>
  <c r="FV147" i="8"/>
  <c r="EA147" i="8"/>
  <c r="DZ147" i="8"/>
  <c r="DY147" i="8"/>
  <c r="DX147" i="8"/>
  <c r="DW147" i="8"/>
  <c r="CO147" i="8"/>
  <c r="CN147" i="8"/>
  <c r="CM147" i="8"/>
  <c r="CL147" i="8"/>
  <c r="CK147" i="8"/>
  <c r="BB147" i="8"/>
  <c r="BA147" i="8"/>
  <c r="AZ147" i="8"/>
  <c r="AY147" i="8"/>
  <c r="AD147" i="8"/>
  <c r="BC147" i="8" s="1"/>
  <c r="GD146" i="8"/>
  <c r="GC146" i="8"/>
  <c r="FZ146" i="8"/>
  <c r="FY146" i="8"/>
  <c r="FX146" i="8"/>
  <c r="FW146" i="8"/>
  <c r="FV146" i="8"/>
  <c r="EA146" i="8"/>
  <c r="DZ146" i="8"/>
  <c r="DY146" i="8"/>
  <c r="DX146" i="8"/>
  <c r="DW146" i="8"/>
  <c r="CN146" i="8"/>
  <c r="CM146" i="8"/>
  <c r="CL146" i="8"/>
  <c r="CK146" i="8"/>
  <c r="BP146" i="8"/>
  <c r="CO146" i="8" s="1"/>
  <c r="BC146" i="8"/>
  <c r="BB146" i="8"/>
  <c r="BA146" i="8"/>
  <c r="AZ146" i="8"/>
  <c r="AY146" i="8"/>
  <c r="GD145" i="8"/>
  <c r="GC145" i="8"/>
  <c r="FZ145" i="8"/>
  <c r="FY145" i="8"/>
  <c r="FX145" i="8"/>
  <c r="FW145" i="8"/>
  <c r="FV145" i="8"/>
  <c r="DZ145" i="8"/>
  <c r="DY145" i="8"/>
  <c r="DX145" i="8"/>
  <c r="DW145" i="8"/>
  <c r="DB145" i="8"/>
  <c r="EA145" i="8" s="1"/>
  <c r="CO145" i="8"/>
  <c r="CN145" i="8"/>
  <c r="CM145" i="8"/>
  <c r="CL145" i="8"/>
  <c r="CK145" i="8"/>
  <c r="BC145" i="8"/>
  <c r="BB145" i="8"/>
  <c r="BA145" i="8"/>
  <c r="AZ145" i="8"/>
  <c r="AY145" i="8"/>
  <c r="GD144" i="8"/>
  <c r="GC144" i="8"/>
  <c r="FZ144" i="8"/>
  <c r="FY144" i="8"/>
  <c r="FX144" i="8"/>
  <c r="FW144" i="8"/>
  <c r="FV144" i="8"/>
  <c r="DZ144" i="8"/>
  <c r="DY144" i="8"/>
  <c r="DX144" i="8"/>
  <c r="DW144" i="8"/>
  <c r="DB144" i="8"/>
  <c r="EA144" i="8" s="1"/>
  <c r="CN144" i="8"/>
  <c r="CM144" i="8"/>
  <c r="CL144" i="8"/>
  <c r="CK144" i="8"/>
  <c r="BP144" i="8"/>
  <c r="CO144" i="8" s="1"/>
  <c r="BC144" i="8"/>
  <c r="BB144" i="8"/>
  <c r="BA144" i="8"/>
  <c r="AZ144" i="8"/>
  <c r="AY144" i="8"/>
  <c r="GD143" i="8"/>
  <c r="GC143" i="8"/>
  <c r="FZ143" i="8"/>
  <c r="FY143" i="8"/>
  <c r="FX143" i="8"/>
  <c r="FW143" i="8"/>
  <c r="FV143" i="8"/>
  <c r="EA143" i="8"/>
  <c r="DZ143" i="8"/>
  <c r="DY143" i="8"/>
  <c r="DX143" i="8"/>
  <c r="DW143" i="8"/>
  <c r="CO143" i="8"/>
  <c r="CN143" i="8"/>
  <c r="CM143" i="8"/>
  <c r="CL143" i="8"/>
  <c r="CK143" i="8"/>
  <c r="BB143" i="8"/>
  <c r="BA143" i="8"/>
  <c r="AZ143" i="8"/>
  <c r="AY143" i="8"/>
  <c r="AD143" i="8"/>
  <c r="BC143" i="8" s="1"/>
  <c r="GD142" i="8"/>
  <c r="GC142" i="8"/>
  <c r="EA142" i="8"/>
  <c r="DZ142" i="8"/>
  <c r="DY142" i="8"/>
  <c r="DX142" i="8"/>
  <c r="DW142" i="8"/>
  <c r="CN142" i="8"/>
  <c r="CM142" i="8"/>
  <c r="CL142" i="8"/>
  <c r="CK142" i="8"/>
  <c r="BP142" i="8"/>
  <c r="CO142" i="8" s="1"/>
  <c r="BC142" i="8"/>
  <c r="BB142" i="8"/>
  <c r="BA142" i="8"/>
  <c r="AZ142" i="8"/>
  <c r="AY142" i="8"/>
  <c r="GD141" i="8"/>
  <c r="GC141" i="8"/>
  <c r="FZ141" i="8"/>
  <c r="FY141" i="8"/>
  <c r="FX141" i="8"/>
  <c r="FW141" i="8"/>
  <c r="FV141" i="8"/>
  <c r="EA141" i="8"/>
  <c r="DZ141" i="8"/>
  <c r="DY141" i="8"/>
  <c r="DX141" i="8"/>
  <c r="DW141" i="8"/>
  <c r="CO141" i="8"/>
  <c r="CN141" i="8"/>
  <c r="CM141" i="8"/>
  <c r="CL141" i="8"/>
  <c r="CK141" i="8"/>
  <c r="BB141" i="8"/>
  <c r="BA141" i="8"/>
  <c r="AZ141" i="8"/>
  <c r="AY141" i="8"/>
  <c r="AD141" i="8"/>
  <c r="BC141" i="8" s="1"/>
  <c r="GD140" i="8"/>
  <c r="GC140" i="8"/>
  <c r="FZ140" i="8"/>
  <c r="FY140" i="8"/>
  <c r="FX140" i="8"/>
  <c r="FW140" i="8"/>
  <c r="FV140" i="8"/>
  <c r="EA140" i="8"/>
  <c r="DZ140" i="8"/>
  <c r="DY140" i="8"/>
  <c r="DX140" i="8"/>
  <c r="DW140" i="8"/>
  <c r="CO140" i="8"/>
  <c r="CN140" i="8"/>
  <c r="CM140" i="8"/>
  <c r="CL140" i="8"/>
  <c r="CK140" i="8"/>
  <c r="BB140" i="8"/>
  <c r="BA140" i="8"/>
  <c r="AZ140" i="8"/>
  <c r="AY140" i="8"/>
  <c r="AD140" i="8"/>
  <c r="BC140" i="8" s="1"/>
  <c r="GD139" i="8"/>
  <c r="GC139" i="8"/>
  <c r="EA139" i="8"/>
  <c r="DZ139" i="8"/>
  <c r="DY139" i="8"/>
  <c r="DX139" i="8"/>
  <c r="DW139" i="8"/>
  <c r="CN139" i="8"/>
  <c r="CM139" i="8"/>
  <c r="CL139" i="8"/>
  <c r="CK139" i="8"/>
  <c r="BP139" i="8"/>
  <c r="CO139" i="8" s="1"/>
  <c r="BB139" i="8"/>
  <c r="BA139" i="8"/>
  <c r="AZ139" i="8"/>
  <c r="AY139" i="8"/>
  <c r="AD139" i="8"/>
  <c r="BC139" i="8" s="1"/>
  <c r="GD138" i="8"/>
  <c r="GC138" i="8"/>
  <c r="FZ138" i="8"/>
  <c r="FY138" i="8"/>
  <c r="FX138" i="8"/>
  <c r="FW138" i="8"/>
  <c r="FV138" i="8"/>
  <c r="EA138" i="8"/>
  <c r="DZ138" i="8"/>
  <c r="DY138" i="8"/>
  <c r="DX138" i="8"/>
  <c r="DW138" i="8"/>
  <c r="CO138" i="8"/>
  <c r="CN138" i="8"/>
  <c r="CM138" i="8"/>
  <c r="CL138" i="8"/>
  <c r="CK138" i="8"/>
  <c r="BB138" i="8"/>
  <c r="BA138" i="8"/>
  <c r="AZ138" i="8"/>
  <c r="AY138" i="8"/>
  <c r="AD138" i="8"/>
  <c r="BC138" i="8" s="1"/>
  <c r="GD137" i="8"/>
  <c r="GC137" i="8"/>
  <c r="FZ137" i="8"/>
  <c r="FY137" i="8"/>
  <c r="FX137" i="8"/>
  <c r="FW137" i="8"/>
  <c r="FV137" i="8"/>
  <c r="EA137" i="8"/>
  <c r="DZ137" i="8"/>
  <c r="DY137" i="8"/>
  <c r="DX137" i="8"/>
  <c r="DW137" i="8"/>
  <c r="CO137" i="8"/>
  <c r="CN137" i="8"/>
  <c r="CM137" i="8"/>
  <c r="CL137" i="8"/>
  <c r="CK137" i="8"/>
  <c r="BB137" i="8"/>
  <c r="BA137" i="8"/>
  <c r="AZ137" i="8"/>
  <c r="AY137" i="8"/>
  <c r="AD137" i="8"/>
  <c r="BC137" i="8" s="1"/>
  <c r="GD136" i="8"/>
  <c r="GC136" i="8"/>
  <c r="FZ136" i="8"/>
  <c r="FY136" i="8"/>
  <c r="FX136" i="8"/>
  <c r="FW136" i="8"/>
  <c r="FV136" i="8"/>
  <c r="EA136" i="8"/>
  <c r="DZ136" i="8"/>
  <c r="DY136" i="8"/>
  <c r="DX136" i="8"/>
  <c r="DW136" i="8"/>
  <c r="CO136" i="8"/>
  <c r="CN136" i="8"/>
  <c r="CM136" i="8"/>
  <c r="CL136" i="8"/>
  <c r="CK136" i="8"/>
  <c r="BB136" i="8"/>
  <c r="BA136" i="8"/>
  <c r="AZ136" i="8"/>
  <c r="AY136" i="8"/>
  <c r="AD136" i="8"/>
  <c r="BC136" i="8" s="1"/>
  <c r="GD135" i="8"/>
  <c r="GC135" i="8"/>
  <c r="FZ135" i="8"/>
  <c r="FY135" i="8"/>
  <c r="FX135" i="8"/>
  <c r="FW135" i="8"/>
  <c r="FV135" i="8"/>
  <c r="EA135" i="8"/>
  <c r="DZ135" i="8"/>
  <c r="DY135" i="8"/>
  <c r="DX135" i="8"/>
  <c r="DW135" i="8"/>
  <c r="CN135" i="8"/>
  <c r="CM135" i="8"/>
  <c r="CL135" i="8"/>
  <c r="CK135" i="8"/>
  <c r="BP135" i="8"/>
  <c r="CO135" i="8" s="1"/>
  <c r="BC135" i="8"/>
  <c r="BB135" i="8"/>
  <c r="BA135" i="8"/>
  <c r="AZ135" i="8"/>
  <c r="AY135" i="8"/>
  <c r="GD134" i="8"/>
  <c r="GC134" i="8"/>
  <c r="FZ134" i="8"/>
  <c r="FY134" i="8"/>
  <c r="FX134" i="8"/>
  <c r="FW134" i="8"/>
  <c r="FV134" i="8"/>
  <c r="DZ134" i="8"/>
  <c r="DY134" i="8"/>
  <c r="DX134" i="8"/>
  <c r="DW134" i="8"/>
  <c r="DB134" i="8"/>
  <c r="EA134" i="8" s="1"/>
  <c r="CO134" i="8"/>
  <c r="CN134" i="8"/>
  <c r="CM134" i="8"/>
  <c r="CL134" i="8"/>
  <c r="CK134" i="8"/>
  <c r="BC134" i="8"/>
  <c r="BB134" i="8"/>
  <c r="BA134" i="8"/>
  <c r="AZ134" i="8"/>
  <c r="AY134" i="8"/>
  <c r="GD133" i="8"/>
  <c r="GC133" i="8"/>
  <c r="FZ133" i="8"/>
  <c r="FY133" i="8"/>
  <c r="FX133" i="8"/>
  <c r="FW133" i="8"/>
  <c r="FV133" i="8"/>
  <c r="DZ133" i="8"/>
  <c r="DY133" i="8"/>
  <c r="DX133" i="8"/>
  <c r="DW133" i="8"/>
  <c r="DB133" i="8"/>
  <c r="EA133" i="8" s="1"/>
  <c r="CN133" i="8"/>
  <c r="CM133" i="8"/>
  <c r="CL133" i="8"/>
  <c r="CK133" i="8"/>
  <c r="BP133" i="8"/>
  <c r="CO133" i="8" s="1"/>
  <c r="BC133" i="8"/>
  <c r="BB133" i="8"/>
  <c r="BA133" i="8"/>
  <c r="AZ133" i="8"/>
  <c r="AY133" i="8"/>
  <c r="GD132" i="8"/>
  <c r="GC132" i="8"/>
  <c r="FZ132" i="8"/>
  <c r="FY132" i="8"/>
  <c r="FX132" i="8"/>
  <c r="FW132" i="8"/>
  <c r="FV132" i="8"/>
  <c r="EA132" i="8"/>
  <c r="DZ132" i="8"/>
  <c r="DY132" i="8"/>
  <c r="DX132" i="8"/>
  <c r="DW132" i="8"/>
  <c r="CO132" i="8"/>
  <c r="CN132" i="8"/>
  <c r="CM132" i="8"/>
  <c r="CL132" i="8"/>
  <c r="CK132" i="8"/>
  <c r="BB132" i="8"/>
  <c r="BA132" i="8"/>
  <c r="AZ132" i="8"/>
  <c r="AY132" i="8"/>
  <c r="AD132" i="8"/>
  <c r="BC132" i="8" s="1"/>
  <c r="GD131" i="8"/>
  <c r="GC131" i="8"/>
  <c r="EA131" i="8"/>
  <c r="DZ131" i="8"/>
  <c r="DY131" i="8"/>
  <c r="DX131" i="8"/>
  <c r="DW131" i="8"/>
  <c r="CN131" i="8"/>
  <c r="CM131" i="8"/>
  <c r="CL131" i="8"/>
  <c r="CK131" i="8"/>
  <c r="BP131" i="8"/>
  <c r="CO131" i="8" s="1"/>
  <c r="BC131" i="8"/>
  <c r="BB131" i="8"/>
  <c r="BA131" i="8"/>
  <c r="AZ131" i="8"/>
  <c r="AY131" i="8"/>
  <c r="GD130" i="8"/>
  <c r="GC130" i="8"/>
  <c r="FZ130" i="8"/>
  <c r="FY130" i="8"/>
  <c r="FX130" i="8"/>
  <c r="FW130" i="8"/>
  <c r="FV130" i="8"/>
  <c r="EA130" i="8"/>
  <c r="DZ130" i="8"/>
  <c r="DY130" i="8"/>
  <c r="DX130" i="8"/>
  <c r="DW130" i="8"/>
  <c r="CO130" i="8"/>
  <c r="CN130" i="8"/>
  <c r="CM130" i="8"/>
  <c r="CL130" i="8"/>
  <c r="CK130" i="8"/>
  <c r="BB130" i="8"/>
  <c r="BA130" i="8"/>
  <c r="AZ130" i="8"/>
  <c r="AY130" i="8"/>
  <c r="AD130" i="8"/>
  <c r="BC130" i="8" s="1"/>
  <c r="GD129" i="8"/>
  <c r="GC129" i="8"/>
  <c r="FZ129" i="8"/>
  <c r="FY129" i="8"/>
  <c r="FX129" i="8"/>
  <c r="FW129" i="8"/>
  <c r="FV129" i="8"/>
  <c r="EA129" i="8"/>
  <c r="DZ129" i="8"/>
  <c r="DY129" i="8"/>
  <c r="DX129" i="8"/>
  <c r="DW129" i="8"/>
  <c r="CO129" i="8"/>
  <c r="CN129" i="8"/>
  <c r="CM129" i="8"/>
  <c r="CL129" i="8"/>
  <c r="CK129" i="8"/>
  <c r="BB129" i="8"/>
  <c r="BA129" i="8"/>
  <c r="AZ129" i="8"/>
  <c r="AY129" i="8"/>
  <c r="AD129" i="8"/>
  <c r="BC129" i="8" s="1"/>
  <c r="GD128" i="8"/>
  <c r="GC128" i="8"/>
  <c r="EA128" i="8"/>
  <c r="DZ128" i="8"/>
  <c r="DY128" i="8"/>
  <c r="DX128" i="8"/>
  <c r="DW128" i="8"/>
  <c r="CN128" i="8"/>
  <c r="CM128" i="8"/>
  <c r="CL128" i="8"/>
  <c r="CK128" i="8"/>
  <c r="BP128" i="8"/>
  <c r="CO128" i="8" s="1"/>
  <c r="BB128" i="8"/>
  <c r="BA128" i="8"/>
  <c r="AZ128" i="8"/>
  <c r="AY128" i="8"/>
  <c r="AD128" i="8"/>
  <c r="BC128" i="8" s="1"/>
  <c r="GD127" i="8"/>
  <c r="GC127" i="8"/>
  <c r="FZ127" i="8"/>
  <c r="FY127" i="8"/>
  <c r="FX127" i="8"/>
  <c r="FW127" i="8"/>
  <c r="FV127" i="8"/>
  <c r="EA127" i="8"/>
  <c r="DZ127" i="8"/>
  <c r="DY127" i="8"/>
  <c r="DX127" i="8"/>
  <c r="DW127" i="8"/>
  <c r="CO127" i="8"/>
  <c r="CN127" i="8"/>
  <c r="CM127" i="8"/>
  <c r="CL127" i="8"/>
  <c r="CK127" i="8"/>
  <c r="BB127" i="8"/>
  <c r="BA127" i="8"/>
  <c r="AZ127" i="8"/>
  <c r="AY127" i="8"/>
  <c r="AD127" i="8"/>
  <c r="BC127" i="8" s="1"/>
  <c r="GD126" i="8"/>
  <c r="GC126" i="8"/>
  <c r="FZ126" i="8"/>
  <c r="FY126" i="8"/>
  <c r="FX126" i="8"/>
  <c r="FW126" i="8"/>
  <c r="FV126" i="8"/>
  <c r="EA126" i="8"/>
  <c r="DZ126" i="8"/>
  <c r="DY126" i="8"/>
  <c r="DX126" i="8"/>
  <c r="DW126" i="8"/>
  <c r="CO126" i="8"/>
  <c r="CN126" i="8"/>
  <c r="CM126" i="8"/>
  <c r="CL126" i="8"/>
  <c r="CK126" i="8"/>
  <c r="BB126" i="8"/>
  <c r="BA126" i="8"/>
  <c r="AZ126" i="8"/>
  <c r="AY126" i="8"/>
  <c r="AD126" i="8"/>
  <c r="BC126" i="8" s="1"/>
  <c r="GD125" i="8"/>
  <c r="GC125" i="8"/>
  <c r="FZ125" i="8"/>
  <c r="FY125" i="8"/>
  <c r="FX125" i="8"/>
  <c r="FW125" i="8"/>
  <c r="FV125" i="8"/>
  <c r="EA125" i="8"/>
  <c r="DZ125" i="8"/>
  <c r="DY125" i="8"/>
  <c r="DX125" i="8"/>
  <c r="DW125" i="8"/>
  <c r="CO125" i="8"/>
  <c r="CN125" i="8"/>
  <c r="CM125" i="8"/>
  <c r="CL125" i="8"/>
  <c r="CK125" i="8"/>
  <c r="BB125" i="8"/>
  <c r="BA125" i="8"/>
  <c r="AZ125" i="8"/>
  <c r="AY125" i="8"/>
  <c r="AD125" i="8"/>
  <c r="BC125" i="8" s="1"/>
  <c r="GD124" i="8"/>
  <c r="GC124" i="8"/>
  <c r="FZ124" i="8"/>
  <c r="FY124" i="8"/>
  <c r="FX124" i="8"/>
  <c r="FW124" i="8"/>
  <c r="FV124" i="8"/>
  <c r="EA124" i="8"/>
  <c r="DZ124" i="8"/>
  <c r="DY124" i="8"/>
  <c r="DX124" i="8"/>
  <c r="DW124" i="8"/>
  <c r="CN124" i="8"/>
  <c r="CM124" i="8"/>
  <c r="CL124" i="8"/>
  <c r="CK124" i="8"/>
  <c r="BP124" i="8"/>
  <c r="CO124" i="8" s="1"/>
  <c r="BC124" i="8"/>
  <c r="BB124" i="8"/>
  <c r="BA124" i="8"/>
  <c r="AZ124" i="8"/>
  <c r="AY124" i="8"/>
  <c r="GD123" i="8"/>
  <c r="GC123" i="8"/>
  <c r="FZ123" i="8"/>
  <c r="FY123" i="8"/>
  <c r="FX123" i="8"/>
  <c r="FW123" i="8"/>
  <c r="FV123" i="8"/>
  <c r="DZ123" i="8"/>
  <c r="DY123" i="8"/>
  <c r="DX123" i="8"/>
  <c r="DW123" i="8"/>
  <c r="DB123" i="8"/>
  <c r="EA123" i="8" s="1"/>
  <c r="CO123" i="8"/>
  <c r="CN123" i="8"/>
  <c r="CM123" i="8"/>
  <c r="CL123" i="8"/>
  <c r="CK123" i="8"/>
  <c r="BC123" i="8"/>
  <c r="BB123" i="8"/>
  <c r="BA123" i="8"/>
  <c r="AZ123" i="8"/>
  <c r="AY123" i="8"/>
  <c r="GD122" i="8"/>
  <c r="GC122" i="8"/>
  <c r="FZ122" i="8"/>
  <c r="FY122" i="8"/>
  <c r="FX122" i="8"/>
  <c r="FW122" i="8"/>
  <c r="FV122" i="8"/>
  <c r="DZ122" i="8"/>
  <c r="DY122" i="8"/>
  <c r="DX122" i="8"/>
  <c r="DW122" i="8"/>
  <c r="DB122" i="8"/>
  <c r="EA122" i="8" s="1"/>
  <c r="CN122" i="8"/>
  <c r="CM122" i="8"/>
  <c r="CL122" i="8"/>
  <c r="CK122" i="8"/>
  <c r="BP122" i="8"/>
  <c r="CO122" i="8" s="1"/>
  <c r="BC122" i="8"/>
  <c r="BB122" i="8"/>
  <c r="BA122" i="8"/>
  <c r="AZ122" i="8"/>
  <c r="AY122" i="8"/>
  <c r="GD121" i="8"/>
  <c r="GC121" i="8"/>
  <c r="FZ121" i="8"/>
  <c r="FY121" i="8"/>
  <c r="FX121" i="8"/>
  <c r="FW121" i="8"/>
  <c r="FV121" i="8"/>
  <c r="EA121" i="8"/>
  <c r="DZ121" i="8"/>
  <c r="DY121" i="8"/>
  <c r="DX121" i="8"/>
  <c r="DW121" i="8"/>
  <c r="CO121" i="8"/>
  <c r="CN121" i="8"/>
  <c r="CM121" i="8"/>
  <c r="CL121" i="8"/>
  <c r="CK121" i="8"/>
  <c r="BB121" i="8"/>
  <c r="BA121" i="8"/>
  <c r="AZ121" i="8"/>
  <c r="AY121" i="8"/>
  <c r="AD121" i="8"/>
  <c r="BC121" i="8" s="1"/>
  <c r="GD120" i="8"/>
  <c r="GC120" i="8"/>
  <c r="EA120" i="8"/>
  <c r="DZ120" i="8"/>
  <c r="DY120" i="8"/>
  <c r="DX120" i="8"/>
  <c r="DW120" i="8"/>
  <c r="CN120" i="8"/>
  <c r="CM120" i="8"/>
  <c r="CL120" i="8"/>
  <c r="CK120" i="8"/>
  <c r="BP120" i="8"/>
  <c r="CO120" i="8" s="1"/>
  <c r="BC120" i="8"/>
  <c r="BB120" i="8"/>
  <c r="BA120" i="8"/>
  <c r="AZ120" i="8"/>
  <c r="AY120" i="8"/>
  <c r="GD119" i="8"/>
  <c r="GC119" i="8"/>
  <c r="FZ119" i="8"/>
  <c r="FY119" i="8"/>
  <c r="FX119" i="8"/>
  <c r="FW119" i="8"/>
  <c r="FV119" i="8"/>
  <c r="EA119" i="8"/>
  <c r="DZ119" i="8"/>
  <c r="DY119" i="8"/>
  <c r="DX119" i="8"/>
  <c r="DW119" i="8"/>
  <c r="CO119" i="8"/>
  <c r="CN119" i="8"/>
  <c r="CM119" i="8"/>
  <c r="CL119" i="8"/>
  <c r="CK119" i="8"/>
  <c r="BB119" i="8"/>
  <c r="BA119" i="8"/>
  <c r="AZ119" i="8"/>
  <c r="AY119" i="8"/>
  <c r="AD119" i="8"/>
  <c r="BC119" i="8" s="1"/>
  <c r="GD118" i="8"/>
  <c r="GC118" i="8"/>
  <c r="FZ118" i="8"/>
  <c r="FY118" i="8"/>
  <c r="FX118" i="8"/>
  <c r="FW118" i="8"/>
  <c r="FV118" i="8"/>
  <c r="EA118" i="8"/>
  <c r="DZ118" i="8"/>
  <c r="DY118" i="8"/>
  <c r="DX118" i="8"/>
  <c r="DW118" i="8"/>
  <c r="CO118" i="8"/>
  <c r="CN118" i="8"/>
  <c r="CM118" i="8"/>
  <c r="CL118" i="8"/>
  <c r="CK118" i="8"/>
  <c r="BB118" i="8"/>
  <c r="BA118" i="8"/>
  <c r="AZ118" i="8"/>
  <c r="AY118" i="8"/>
  <c r="AD118" i="8"/>
  <c r="BC118" i="8" s="1"/>
  <c r="GD117" i="8"/>
  <c r="GC117" i="8"/>
  <c r="EA117" i="8"/>
  <c r="DZ117" i="8"/>
  <c r="DY117" i="8"/>
  <c r="DX117" i="8"/>
  <c r="DW117" i="8"/>
  <c r="CN117" i="8"/>
  <c r="CM117" i="8"/>
  <c r="CL117" i="8"/>
  <c r="CK117" i="8"/>
  <c r="BP117" i="8"/>
  <c r="CO117" i="8" s="1"/>
  <c r="BB117" i="8"/>
  <c r="BA117" i="8"/>
  <c r="AZ117" i="8"/>
  <c r="AY117" i="8"/>
  <c r="AD117" i="8"/>
  <c r="BC117" i="8" s="1"/>
  <c r="GD116" i="8"/>
  <c r="GC116" i="8"/>
  <c r="FZ116" i="8"/>
  <c r="FY116" i="8"/>
  <c r="FX116" i="8"/>
  <c r="FW116" i="8"/>
  <c r="FV116" i="8"/>
  <c r="EA116" i="8"/>
  <c r="DZ116" i="8"/>
  <c r="DY116" i="8"/>
  <c r="DX116" i="8"/>
  <c r="DW116" i="8"/>
  <c r="CO116" i="8"/>
  <c r="CN116" i="8"/>
  <c r="CM116" i="8"/>
  <c r="CL116" i="8"/>
  <c r="CK116" i="8"/>
  <c r="BB116" i="8"/>
  <c r="BA116" i="8"/>
  <c r="AZ116" i="8"/>
  <c r="AY116" i="8"/>
  <c r="AD116" i="8"/>
  <c r="BC116" i="8" s="1"/>
  <c r="GD115" i="8"/>
  <c r="GC115" i="8"/>
  <c r="FZ115" i="8"/>
  <c r="FY115" i="8"/>
  <c r="FX115" i="8"/>
  <c r="FW115" i="8"/>
  <c r="FV115" i="8"/>
  <c r="EA115" i="8"/>
  <c r="DZ115" i="8"/>
  <c r="DY115" i="8"/>
  <c r="DX115" i="8"/>
  <c r="DW115" i="8"/>
  <c r="CO115" i="8"/>
  <c r="CN115" i="8"/>
  <c r="CM115" i="8"/>
  <c r="CL115" i="8"/>
  <c r="CK115" i="8"/>
  <c r="BB115" i="8"/>
  <c r="BA115" i="8"/>
  <c r="AZ115" i="8"/>
  <c r="AY115" i="8"/>
  <c r="AD115" i="8"/>
  <c r="BC115" i="8" s="1"/>
  <c r="GD114" i="8"/>
  <c r="GC114" i="8"/>
  <c r="FZ114" i="8"/>
  <c r="FY114" i="8"/>
  <c r="FX114" i="8"/>
  <c r="FW114" i="8"/>
  <c r="FV114" i="8"/>
  <c r="EA114" i="8"/>
  <c r="DZ114" i="8"/>
  <c r="DY114" i="8"/>
  <c r="DX114" i="8"/>
  <c r="DW114" i="8"/>
  <c r="CO114" i="8"/>
  <c r="CN114" i="8"/>
  <c r="CM114" i="8"/>
  <c r="CL114" i="8"/>
  <c r="CK114" i="8"/>
  <c r="BB114" i="8"/>
  <c r="BA114" i="8"/>
  <c r="AZ114" i="8"/>
  <c r="AY114" i="8"/>
  <c r="AD114" i="8"/>
  <c r="BC114" i="8" s="1"/>
  <c r="GD113" i="8"/>
  <c r="GC113" i="8"/>
  <c r="FZ113" i="8"/>
  <c r="FY113" i="8"/>
  <c r="FX113" i="8"/>
  <c r="FW113" i="8"/>
  <c r="FV113" i="8"/>
  <c r="EA113" i="8"/>
  <c r="DZ113" i="8"/>
  <c r="DY113" i="8"/>
  <c r="DX113" i="8"/>
  <c r="DW113" i="8"/>
  <c r="CN113" i="8"/>
  <c r="CM113" i="8"/>
  <c r="CL113" i="8"/>
  <c r="CK113" i="8"/>
  <c r="BP113" i="8"/>
  <c r="CO113" i="8" s="1"/>
  <c r="BC113" i="8"/>
  <c r="BB113" i="8"/>
  <c r="BA113" i="8"/>
  <c r="AZ113" i="8"/>
  <c r="AY113" i="8"/>
  <c r="GD112" i="8"/>
  <c r="GC112" i="8"/>
  <c r="FZ112" i="8"/>
  <c r="FY112" i="8"/>
  <c r="FX112" i="8"/>
  <c r="FW112" i="8"/>
  <c r="FV112" i="8"/>
  <c r="DZ112" i="8"/>
  <c r="DY112" i="8"/>
  <c r="DX112" i="8"/>
  <c r="DW112" i="8"/>
  <c r="DB112" i="8"/>
  <c r="EA112" i="8" s="1"/>
  <c r="CO112" i="8"/>
  <c r="CN112" i="8"/>
  <c r="CM112" i="8"/>
  <c r="CL112" i="8"/>
  <c r="CK112" i="8"/>
  <c r="BC112" i="8"/>
  <c r="BB112" i="8"/>
  <c r="BA112" i="8"/>
  <c r="AZ112" i="8"/>
  <c r="AY112" i="8"/>
  <c r="GD111" i="8"/>
  <c r="GC111" i="8"/>
  <c r="FZ111" i="8"/>
  <c r="FY111" i="8"/>
  <c r="FX111" i="8"/>
  <c r="FW111" i="8"/>
  <c r="FV111" i="8"/>
  <c r="DZ111" i="8"/>
  <c r="DY111" i="8"/>
  <c r="DX111" i="8"/>
  <c r="DW111" i="8"/>
  <c r="DB111" i="8"/>
  <c r="EA111" i="8" s="1"/>
  <c r="CN111" i="8"/>
  <c r="CM111" i="8"/>
  <c r="CL111" i="8"/>
  <c r="CK111" i="8"/>
  <c r="BP111" i="8"/>
  <c r="CO111" i="8" s="1"/>
  <c r="BC111" i="8"/>
  <c r="BB111" i="8"/>
  <c r="BA111" i="8"/>
  <c r="AZ111" i="8"/>
  <c r="AY111" i="8"/>
  <c r="GD110" i="8"/>
  <c r="GC110" i="8"/>
  <c r="FZ110" i="8"/>
  <c r="FY110" i="8"/>
  <c r="FX110" i="8"/>
  <c r="FW110" i="8"/>
  <c r="FV110" i="8"/>
  <c r="EA110" i="8"/>
  <c r="DZ110" i="8"/>
  <c r="DY110" i="8"/>
  <c r="DX110" i="8"/>
  <c r="DW110" i="8"/>
  <c r="CO110" i="8"/>
  <c r="CN110" i="8"/>
  <c r="CM110" i="8"/>
  <c r="CL110" i="8"/>
  <c r="CK110" i="8"/>
  <c r="BB110" i="8"/>
  <c r="BA110" i="8"/>
  <c r="AZ110" i="8"/>
  <c r="AY110" i="8"/>
  <c r="AD110" i="8"/>
  <c r="BC110" i="8" s="1"/>
  <c r="GD109" i="8"/>
  <c r="GC109" i="8"/>
  <c r="EA109" i="8"/>
  <c r="DZ109" i="8"/>
  <c r="DY109" i="8"/>
  <c r="DX109" i="8"/>
  <c r="DW109" i="8"/>
  <c r="CN109" i="8"/>
  <c r="CM109" i="8"/>
  <c r="CL109" i="8"/>
  <c r="CK109" i="8"/>
  <c r="BP109" i="8"/>
  <c r="CO109" i="8" s="1"/>
  <c r="BC109" i="8"/>
  <c r="BB109" i="8"/>
  <c r="BA109" i="8"/>
  <c r="AZ109" i="8"/>
  <c r="AY109" i="8"/>
  <c r="GD108" i="8"/>
  <c r="GC108" i="8"/>
  <c r="FZ108" i="8"/>
  <c r="FY108" i="8"/>
  <c r="FX108" i="8"/>
  <c r="FW108" i="8"/>
  <c r="FV108" i="8"/>
  <c r="EA108" i="8"/>
  <c r="DZ108" i="8"/>
  <c r="DY108" i="8"/>
  <c r="DX108" i="8"/>
  <c r="DW108" i="8"/>
  <c r="CO108" i="8"/>
  <c r="CN108" i="8"/>
  <c r="CM108" i="8"/>
  <c r="CL108" i="8"/>
  <c r="CK108" i="8"/>
  <c r="BB108" i="8"/>
  <c r="BA108" i="8"/>
  <c r="AZ108" i="8"/>
  <c r="AY108" i="8"/>
  <c r="AD108" i="8"/>
  <c r="BC108" i="8" s="1"/>
  <c r="GD107" i="8"/>
  <c r="GC107" i="8"/>
  <c r="FZ107" i="8"/>
  <c r="FY107" i="8"/>
  <c r="FX107" i="8"/>
  <c r="FW107" i="8"/>
  <c r="FV107" i="8"/>
  <c r="EA107" i="8"/>
  <c r="DZ107" i="8"/>
  <c r="DY107" i="8"/>
  <c r="DX107" i="8"/>
  <c r="DW107" i="8"/>
  <c r="CO107" i="8"/>
  <c r="CN107" i="8"/>
  <c r="CM107" i="8"/>
  <c r="CL107" i="8"/>
  <c r="CK107" i="8"/>
  <c r="BB107" i="8"/>
  <c r="BA107" i="8"/>
  <c r="AZ107" i="8"/>
  <c r="AY107" i="8"/>
  <c r="AD107" i="8"/>
  <c r="BC107" i="8" s="1"/>
  <c r="GD106" i="8"/>
  <c r="GC106" i="8"/>
  <c r="EA106" i="8"/>
  <c r="DZ106" i="8"/>
  <c r="DY106" i="8"/>
  <c r="DX106" i="8"/>
  <c r="DW106" i="8"/>
  <c r="CN106" i="8"/>
  <c r="CM106" i="8"/>
  <c r="CL106" i="8"/>
  <c r="CK106" i="8"/>
  <c r="BP106" i="8"/>
  <c r="CO106" i="8" s="1"/>
  <c r="BB106" i="8"/>
  <c r="BA106" i="8"/>
  <c r="AZ106" i="8"/>
  <c r="AY106" i="8"/>
  <c r="AD106" i="8"/>
  <c r="BC106" i="8" s="1"/>
  <c r="GD105" i="8"/>
  <c r="GC105" i="8"/>
  <c r="FZ105" i="8"/>
  <c r="FY105" i="8"/>
  <c r="FX105" i="8"/>
  <c r="FW105" i="8"/>
  <c r="FV105" i="8"/>
  <c r="EA105" i="8"/>
  <c r="DZ105" i="8"/>
  <c r="DY105" i="8"/>
  <c r="DX105" i="8"/>
  <c r="DW105" i="8"/>
  <c r="CO105" i="8"/>
  <c r="CN105" i="8"/>
  <c r="CM105" i="8"/>
  <c r="CL105" i="8"/>
  <c r="CK105" i="8"/>
  <c r="BB105" i="8"/>
  <c r="BA105" i="8"/>
  <c r="AZ105" i="8"/>
  <c r="AY105" i="8"/>
  <c r="AD105" i="8"/>
  <c r="BC105" i="8" s="1"/>
  <c r="GD104" i="8"/>
  <c r="GC104" i="8"/>
  <c r="FZ104" i="8"/>
  <c r="FY104" i="8"/>
  <c r="FX104" i="8"/>
  <c r="FW104" i="8"/>
  <c r="FV104" i="8"/>
  <c r="EA104" i="8"/>
  <c r="DZ104" i="8"/>
  <c r="DY104" i="8"/>
  <c r="DX104" i="8"/>
  <c r="DW104" i="8"/>
  <c r="CO104" i="8"/>
  <c r="CN104" i="8"/>
  <c r="CM104" i="8"/>
  <c r="CL104" i="8"/>
  <c r="CK104" i="8"/>
  <c r="BB104" i="8"/>
  <c r="BA104" i="8"/>
  <c r="AZ104" i="8"/>
  <c r="AY104" i="8"/>
  <c r="AD104" i="8"/>
  <c r="BC104" i="8" s="1"/>
  <c r="GD103" i="8"/>
  <c r="GC103" i="8"/>
  <c r="FZ103" i="8"/>
  <c r="FY103" i="8"/>
  <c r="FX103" i="8"/>
  <c r="FW103" i="8"/>
  <c r="FV103" i="8"/>
  <c r="EA103" i="8"/>
  <c r="DZ103" i="8"/>
  <c r="DY103" i="8"/>
  <c r="DX103" i="8"/>
  <c r="DW103" i="8"/>
  <c r="CO103" i="8"/>
  <c r="CN103" i="8"/>
  <c r="CM103" i="8"/>
  <c r="CL103" i="8"/>
  <c r="CK103" i="8"/>
  <c r="BB103" i="8"/>
  <c r="BA103" i="8"/>
  <c r="AZ103" i="8"/>
  <c r="AY103" i="8"/>
  <c r="AD103" i="8"/>
  <c r="BC103" i="8" s="1"/>
  <c r="GD102" i="8"/>
  <c r="GC102" i="8"/>
  <c r="FZ102" i="8"/>
  <c r="FY102" i="8"/>
  <c r="FX102" i="8"/>
  <c r="FW102" i="8"/>
  <c r="FV102" i="8"/>
  <c r="EA102" i="8"/>
  <c r="DZ102" i="8"/>
  <c r="DY102" i="8"/>
  <c r="DX102" i="8"/>
  <c r="DW102" i="8"/>
  <c r="CN102" i="8"/>
  <c r="CM102" i="8"/>
  <c r="CL102" i="8"/>
  <c r="CK102" i="8"/>
  <c r="BP102" i="8"/>
  <c r="CO102" i="8" s="1"/>
  <c r="BC102" i="8"/>
  <c r="BB102" i="8"/>
  <c r="BA102" i="8"/>
  <c r="AZ102" i="8"/>
  <c r="AY102" i="8"/>
  <c r="GD101" i="8"/>
  <c r="GC101" i="8"/>
  <c r="FZ101" i="8"/>
  <c r="FY101" i="8"/>
  <c r="FX101" i="8"/>
  <c r="FW101" i="8"/>
  <c r="FV101" i="8"/>
  <c r="DZ101" i="8"/>
  <c r="DY101" i="8"/>
  <c r="DX101" i="8"/>
  <c r="DW101" i="8"/>
  <c r="DB101" i="8"/>
  <c r="EA101" i="8" s="1"/>
  <c r="CO101" i="8"/>
  <c r="CN101" i="8"/>
  <c r="CM101" i="8"/>
  <c r="CL101" i="8"/>
  <c r="CK101" i="8"/>
  <c r="BC101" i="8"/>
  <c r="BB101" i="8"/>
  <c r="BA101" i="8"/>
  <c r="AZ101" i="8"/>
  <c r="AY101" i="8"/>
  <c r="GD100" i="8"/>
  <c r="GC100" i="8"/>
  <c r="FZ100" i="8"/>
  <c r="FY100" i="8"/>
  <c r="FX100" i="8"/>
  <c r="FW100" i="8"/>
  <c r="FV100" i="8"/>
  <c r="DZ100" i="8"/>
  <c r="DY100" i="8"/>
  <c r="DX100" i="8"/>
  <c r="DW100" i="8"/>
  <c r="DB100" i="8"/>
  <c r="EA100" i="8" s="1"/>
  <c r="CN100" i="8"/>
  <c r="CM100" i="8"/>
  <c r="CL100" i="8"/>
  <c r="CK100" i="8"/>
  <c r="BP100" i="8"/>
  <c r="CO100" i="8" s="1"/>
  <c r="BC100" i="8"/>
  <c r="BB100" i="8"/>
  <c r="BA100" i="8"/>
  <c r="AZ100" i="8"/>
  <c r="AY100" i="8"/>
  <c r="GD99" i="8"/>
  <c r="GC99" i="8"/>
  <c r="FZ99" i="8"/>
  <c r="FY99" i="8"/>
  <c r="FX99" i="8"/>
  <c r="FW99" i="8"/>
  <c r="FV99" i="8"/>
  <c r="EA99" i="8"/>
  <c r="DZ99" i="8"/>
  <c r="DY99" i="8"/>
  <c r="DX99" i="8"/>
  <c r="DW99" i="8"/>
  <c r="CO99" i="8"/>
  <c r="CN99" i="8"/>
  <c r="CM99" i="8"/>
  <c r="CL99" i="8"/>
  <c r="CK99" i="8"/>
  <c r="BB99" i="8"/>
  <c r="BA99" i="8"/>
  <c r="AZ99" i="8"/>
  <c r="AY99" i="8"/>
  <c r="AD99" i="8"/>
  <c r="BC99" i="8" s="1"/>
  <c r="GD98" i="8"/>
  <c r="GC98" i="8"/>
  <c r="EA98" i="8"/>
  <c r="DZ98" i="8"/>
  <c r="DY98" i="8"/>
  <c r="DX98" i="8"/>
  <c r="DW98" i="8"/>
  <c r="CN98" i="8"/>
  <c r="CM98" i="8"/>
  <c r="CL98" i="8"/>
  <c r="CK98" i="8"/>
  <c r="BP98" i="8"/>
  <c r="CO98" i="8" s="1"/>
  <c r="BC98" i="8"/>
  <c r="BB98" i="8"/>
  <c r="BA98" i="8"/>
  <c r="AZ98" i="8"/>
  <c r="AY98" i="8"/>
  <c r="GD97" i="8"/>
  <c r="GC97" i="8"/>
  <c r="FZ97" i="8"/>
  <c r="FY97" i="8"/>
  <c r="FX97" i="8"/>
  <c r="FW97" i="8"/>
  <c r="FV97" i="8"/>
  <c r="EA97" i="8"/>
  <c r="DZ97" i="8"/>
  <c r="DY97" i="8"/>
  <c r="DX97" i="8"/>
  <c r="DW97" i="8"/>
  <c r="CO97" i="8"/>
  <c r="CN97" i="8"/>
  <c r="CM97" i="8"/>
  <c r="CL97" i="8"/>
  <c r="CK97" i="8"/>
  <c r="BB97" i="8"/>
  <c r="BA97" i="8"/>
  <c r="AZ97" i="8"/>
  <c r="AY97" i="8"/>
  <c r="AD97" i="8"/>
  <c r="BC97" i="8" s="1"/>
  <c r="GD96" i="8"/>
  <c r="GC96" i="8"/>
  <c r="FZ96" i="8"/>
  <c r="FY96" i="8"/>
  <c r="FX96" i="8"/>
  <c r="FW96" i="8"/>
  <c r="FV96" i="8"/>
  <c r="EA96" i="8"/>
  <c r="DZ96" i="8"/>
  <c r="DY96" i="8"/>
  <c r="DX96" i="8"/>
  <c r="DW96" i="8"/>
  <c r="CO96" i="8"/>
  <c r="CN96" i="8"/>
  <c r="CM96" i="8"/>
  <c r="CL96" i="8"/>
  <c r="CK96" i="8"/>
  <c r="BB96" i="8"/>
  <c r="BA96" i="8"/>
  <c r="AZ96" i="8"/>
  <c r="AY96" i="8"/>
  <c r="AD96" i="8"/>
  <c r="BC96" i="8" s="1"/>
  <c r="GD95" i="8"/>
  <c r="GC95" i="8"/>
  <c r="EA95" i="8"/>
  <c r="DZ95" i="8"/>
  <c r="DY95" i="8"/>
  <c r="DX95" i="8"/>
  <c r="DW95" i="8"/>
  <c r="CN95" i="8"/>
  <c r="CM95" i="8"/>
  <c r="CL95" i="8"/>
  <c r="CK95" i="8"/>
  <c r="BP95" i="8"/>
  <c r="CO95" i="8" s="1"/>
  <c r="BB95" i="8"/>
  <c r="BA95" i="8"/>
  <c r="AZ95" i="8"/>
  <c r="AY95" i="8"/>
  <c r="AD95" i="8"/>
  <c r="BC95" i="8" s="1"/>
  <c r="GD94" i="8"/>
  <c r="GC94" i="8"/>
  <c r="FZ94" i="8"/>
  <c r="FY94" i="8"/>
  <c r="FX94" i="8"/>
  <c r="FW94" i="8"/>
  <c r="FV94" i="8"/>
  <c r="EA94" i="8"/>
  <c r="DZ94" i="8"/>
  <c r="DY94" i="8"/>
  <c r="DX94" i="8"/>
  <c r="DW94" i="8"/>
  <c r="CO94" i="8"/>
  <c r="CN94" i="8"/>
  <c r="CM94" i="8"/>
  <c r="CL94" i="8"/>
  <c r="CK94" i="8"/>
  <c r="BB94" i="8"/>
  <c r="BA94" i="8"/>
  <c r="AZ94" i="8"/>
  <c r="AY94" i="8"/>
  <c r="AD94" i="8"/>
  <c r="BC94" i="8" s="1"/>
  <c r="GD93" i="8"/>
  <c r="GC93" i="8"/>
  <c r="FZ93" i="8"/>
  <c r="FY93" i="8"/>
  <c r="FX93" i="8"/>
  <c r="FW93" i="8"/>
  <c r="FV93" i="8"/>
  <c r="EA93" i="8"/>
  <c r="DZ93" i="8"/>
  <c r="DY93" i="8"/>
  <c r="DX93" i="8"/>
  <c r="DW93" i="8"/>
  <c r="CO93" i="8"/>
  <c r="CN93" i="8"/>
  <c r="CM93" i="8"/>
  <c r="CL93" i="8"/>
  <c r="CK93" i="8"/>
  <c r="BB93" i="8"/>
  <c r="BA93" i="8"/>
  <c r="AZ93" i="8"/>
  <c r="AY93" i="8"/>
  <c r="AD93" i="8"/>
  <c r="BC93" i="8" s="1"/>
  <c r="GD92" i="8"/>
  <c r="GC92" i="8"/>
  <c r="FZ92" i="8"/>
  <c r="FY92" i="8"/>
  <c r="FX92" i="8"/>
  <c r="FW92" i="8"/>
  <c r="FV92" i="8"/>
  <c r="EA92" i="8"/>
  <c r="DZ92" i="8"/>
  <c r="DY92" i="8"/>
  <c r="DX92" i="8"/>
  <c r="DW92" i="8"/>
  <c r="CO92" i="8"/>
  <c r="CN92" i="8"/>
  <c r="CM92" i="8"/>
  <c r="CL92" i="8"/>
  <c r="CK92" i="8"/>
  <c r="BB92" i="8"/>
  <c r="BA92" i="8"/>
  <c r="AZ92" i="8"/>
  <c r="AY92" i="8"/>
  <c r="AD92" i="8"/>
  <c r="BC92" i="8" s="1"/>
  <c r="GD91" i="8"/>
  <c r="GC91" i="8"/>
  <c r="FZ91" i="8"/>
  <c r="FY91" i="8"/>
  <c r="FX91" i="8"/>
  <c r="FW91" i="8"/>
  <c r="FV91" i="8"/>
  <c r="EA91" i="8"/>
  <c r="DZ91" i="8"/>
  <c r="DY91" i="8"/>
  <c r="DX91" i="8"/>
  <c r="DW91" i="8"/>
  <c r="CN91" i="8"/>
  <c r="CM91" i="8"/>
  <c r="CL91" i="8"/>
  <c r="CK91" i="8"/>
  <c r="BP91" i="8"/>
  <c r="CO91" i="8" s="1"/>
  <c r="BC91" i="8"/>
  <c r="BB91" i="8"/>
  <c r="BA91" i="8"/>
  <c r="AZ91" i="8"/>
  <c r="AY91" i="8"/>
  <c r="GD90" i="8"/>
  <c r="GC90" i="8"/>
  <c r="FZ90" i="8"/>
  <c r="FY90" i="8"/>
  <c r="FX90" i="8"/>
  <c r="FW90" i="8"/>
  <c r="FV90" i="8"/>
  <c r="DZ90" i="8"/>
  <c r="DY90" i="8"/>
  <c r="DX90" i="8"/>
  <c r="DW90" i="8"/>
  <c r="DB90" i="8"/>
  <c r="EA90" i="8" s="1"/>
  <c r="CO90" i="8"/>
  <c r="CN90" i="8"/>
  <c r="CM90" i="8"/>
  <c r="CL90" i="8"/>
  <c r="CK90" i="8"/>
  <c r="BC90" i="8"/>
  <c r="BB90" i="8"/>
  <c r="BA90" i="8"/>
  <c r="AZ90" i="8"/>
  <c r="AY90" i="8"/>
  <c r="GD89" i="8"/>
  <c r="GC89" i="8"/>
  <c r="FZ89" i="8"/>
  <c r="FY89" i="8"/>
  <c r="FX89" i="8"/>
  <c r="FW89" i="8"/>
  <c r="FV89" i="8"/>
  <c r="DZ89" i="8"/>
  <c r="DY89" i="8"/>
  <c r="DX89" i="8"/>
  <c r="DW89" i="8"/>
  <c r="DB89" i="8"/>
  <c r="EA89" i="8" s="1"/>
  <c r="CN89" i="8"/>
  <c r="CM89" i="8"/>
  <c r="CL89" i="8"/>
  <c r="CK89" i="8"/>
  <c r="BP89" i="8"/>
  <c r="CO89" i="8" s="1"/>
  <c r="BC89" i="8"/>
  <c r="BB89" i="8"/>
  <c r="BA89" i="8"/>
  <c r="AZ89" i="8"/>
  <c r="AY89" i="8"/>
  <c r="GD88" i="8"/>
  <c r="GC88" i="8"/>
  <c r="FZ88" i="8"/>
  <c r="FY88" i="8"/>
  <c r="FX88" i="8"/>
  <c r="FW88" i="8"/>
  <c r="FV88" i="8"/>
  <c r="EA88" i="8"/>
  <c r="DZ88" i="8"/>
  <c r="DY88" i="8"/>
  <c r="DX88" i="8"/>
  <c r="DW88" i="8"/>
  <c r="CO88" i="8"/>
  <c r="CN88" i="8"/>
  <c r="CM88" i="8"/>
  <c r="CL88" i="8"/>
  <c r="CK88" i="8"/>
  <c r="BB88" i="8"/>
  <c r="BA88" i="8"/>
  <c r="AZ88" i="8"/>
  <c r="AY88" i="8"/>
  <c r="AD88" i="8"/>
  <c r="BC88" i="8" s="1"/>
  <c r="GD87" i="8"/>
  <c r="GC87" i="8"/>
  <c r="EA87" i="8"/>
  <c r="DZ87" i="8"/>
  <c r="DY87" i="8"/>
  <c r="DX87" i="8"/>
  <c r="DW87" i="8"/>
  <c r="CN87" i="8"/>
  <c r="CM87" i="8"/>
  <c r="CL87" i="8"/>
  <c r="CK87" i="8"/>
  <c r="BP87" i="8"/>
  <c r="CO87" i="8" s="1"/>
  <c r="BC87" i="8"/>
  <c r="BB87" i="8"/>
  <c r="BA87" i="8"/>
  <c r="AZ87" i="8"/>
  <c r="AY87" i="8"/>
  <c r="GD86" i="8"/>
  <c r="GC86" i="8"/>
  <c r="FZ86" i="8"/>
  <c r="FY86" i="8"/>
  <c r="FX86" i="8"/>
  <c r="FW86" i="8"/>
  <c r="FV86" i="8"/>
  <c r="EA86" i="8"/>
  <c r="DZ86" i="8"/>
  <c r="DY86" i="8"/>
  <c r="DX86" i="8"/>
  <c r="DW86" i="8"/>
  <c r="CO86" i="8"/>
  <c r="CN86" i="8"/>
  <c r="CM86" i="8"/>
  <c r="CL86" i="8"/>
  <c r="CK86" i="8"/>
  <c r="BB86" i="8"/>
  <c r="BA86" i="8"/>
  <c r="AZ86" i="8"/>
  <c r="AY86" i="8"/>
  <c r="AD86" i="8"/>
  <c r="BC86" i="8" s="1"/>
  <c r="GD85" i="8"/>
  <c r="GC85" i="8"/>
  <c r="FZ85" i="8"/>
  <c r="FY85" i="8"/>
  <c r="FX85" i="8"/>
  <c r="FW85" i="8"/>
  <c r="FV85" i="8"/>
  <c r="EA85" i="8"/>
  <c r="DZ85" i="8"/>
  <c r="DY85" i="8"/>
  <c r="DX85" i="8"/>
  <c r="DW85" i="8"/>
  <c r="CO85" i="8"/>
  <c r="CN85" i="8"/>
  <c r="CM85" i="8"/>
  <c r="CL85" i="8"/>
  <c r="CK85" i="8"/>
  <c r="BB85" i="8"/>
  <c r="BA85" i="8"/>
  <c r="AZ85" i="8"/>
  <c r="AY85" i="8"/>
  <c r="AD85" i="8"/>
  <c r="BC85" i="8" s="1"/>
  <c r="GD84" i="8"/>
  <c r="GC84" i="8"/>
  <c r="EA84" i="8"/>
  <c r="DZ84" i="8"/>
  <c r="DY84" i="8"/>
  <c r="DX84" i="8"/>
  <c r="DW84" i="8"/>
  <c r="CN84" i="8"/>
  <c r="CM84" i="8"/>
  <c r="CL84" i="8"/>
  <c r="CK84" i="8"/>
  <c r="BP84" i="8"/>
  <c r="CO84" i="8" s="1"/>
  <c r="BB84" i="8"/>
  <c r="BA84" i="8"/>
  <c r="AZ84" i="8"/>
  <c r="AY84" i="8"/>
  <c r="AD84" i="8"/>
  <c r="BC84" i="8" s="1"/>
  <c r="GD83" i="8"/>
  <c r="GC83" i="8"/>
  <c r="FZ83" i="8"/>
  <c r="FY83" i="8"/>
  <c r="FX83" i="8"/>
  <c r="FW83" i="8"/>
  <c r="FV83" i="8"/>
  <c r="EA83" i="8"/>
  <c r="DZ83" i="8"/>
  <c r="DY83" i="8"/>
  <c r="DX83" i="8"/>
  <c r="DW83" i="8"/>
  <c r="CO83" i="8"/>
  <c r="CN83" i="8"/>
  <c r="CM83" i="8"/>
  <c r="CL83" i="8"/>
  <c r="CK83" i="8"/>
  <c r="BB83" i="8"/>
  <c r="BA83" i="8"/>
  <c r="AZ83" i="8"/>
  <c r="AY83" i="8"/>
  <c r="AD83" i="8"/>
  <c r="BC83" i="8" s="1"/>
  <c r="GD82" i="8"/>
  <c r="GC82" i="8"/>
  <c r="FZ82" i="8"/>
  <c r="FY82" i="8"/>
  <c r="FX82" i="8"/>
  <c r="FW82" i="8"/>
  <c r="FV82" i="8"/>
  <c r="EA82" i="8"/>
  <c r="DZ82" i="8"/>
  <c r="DY82" i="8"/>
  <c r="DX82" i="8"/>
  <c r="DW82" i="8"/>
  <c r="CO82" i="8"/>
  <c r="CN82" i="8"/>
  <c r="CM82" i="8"/>
  <c r="CL82" i="8"/>
  <c r="CK82" i="8"/>
  <c r="BB82" i="8"/>
  <c r="BA82" i="8"/>
  <c r="AZ82" i="8"/>
  <c r="AY82" i="8"/>
  <c r="AD82" i="8"/>
  <c r="BC82" i="8" s="1"/>
  <c r="GD81" i="8"/>
  <c r="GC81" i="8"/>
  <c r="FZ81" i="8"/>
  <c r="FY81" i="8"/>
  <c r="FX81" i="8"/>
  <c r="FW81" i="8"/>
  <c r="FV81" i="8"/>
  <c r="EA81" i="8"/>
  <c r="DZ81" i="8"/>
  <c r="DY81" i="8"/>
  <c r="DX81" i="8"/>
  <c r="DW81" i="8"/>
  <c r="CO81" i="8"/>
  <c r="CN81" i="8"/>
  <c r="CM81" i="8"/>
  <c r="CL81" i="8"/>
  <c r="CK81" i="8"/>
  <c r="BB81" i="8"/>
  <c r="BA81" i="8"/>
  <c r="AZ81" i="8"/>
  <c r="AY81" i="8"/>
  <c r="AD81" i="8"/>
  <c r="BC81" i="8" s="1"/>
  <c r="GD80" i="8"/>
  <c r="GC80" i="8"/>
  <c r="FZ80" i="8"/>
  <c r="FY80" i="8"/>
  <c r="FX80" i="8"/>
  <c r="FW80" i="8"/>
  <c r="FV80" i="8"/>
  <c r="EA80" i="8"/>
  <c r="DZ80" i="8"/>
  <c r="DY80" i="8"/>
  <c r="DX80" i="8"/>
  <c r="DW80" i="8"/>
  <c r="CN80" i="8"/>
  <c r="CM80" i="8"/>
  <c r="CL80" i="8"/>
  <c r="CK80" i="8"/>
  <c r="BP80" i="8"/>
  <c r="CO80" i="8" s="1"/>
  <c r="BC80" i="8"/>
  <c r="BB80" i="8"/>
  <c r="BA80" i="8"/>
  <c r="AZ80" i="8"/>
  <c r="AY80" i="8"/>
  <c r="GD79" i="8"/>
  <c r="GC79" i="8"/>
  <c r="FZ79" i="8"/>
  <c r="FY79" i="8"/>
  <c r="FX79" i="8"/>
  <c r="FW79" i="8"/>
  <c r="FV79" i="8"/>
  <c r="DZ79" i="8"/>
  <c r="DY79" i="8"/>
  <c r="DX79" i="8"/>
  <c r="DW79" i="8"/>
  <c r="DB79" i="8"/>
  <c r="EA79" i="8" s="1"/>
  <c r="CO79" i="8"/>
  <c r="CN79" i="8"/>
  <c r="CM79" i="8"/>
  <c r="CL79" i="8"/>
  <c r="CK79" i="8"/>
  <c r="BC79" i="8"/>
  <c r="BB79" i="8"/>
  <c r="BA79" i="8"/>
  <c r="AZ79" i="8"/>
  <c r="AY79" i="8"/>
  <c r="GD78" i="8"/>
  <c r="GC78" i="8"/>
  <c r="FZ78" i="8"/>
  <c r="FY78" i="8"/>
  <c r="FX78" i="8"/>
  <c r="FW78" i="8"/>
  <c r="FV78" i="8"/>
  <c r="DZ78" i="8"/>
  <c r="DY78" i="8"/>
  <c r="DX78" i="8"/>
  <c r="DW78" i="8"/>
  <c r="DB78" i="8"/>
  <c r="EA78" i="8" s="1"/>
  <c r="CN78" i="8"/>
  <c r="CM78" i="8"/>
  <c r="CL78" i="8"/>
  <c r="CK78" i="8"/>
  <c r="BP78" i="8"/>
  <c r="CO78" i="8" s="1"/>
  <c r="BC78" i="8"/>
  <c r="BB78" i="8"/>
  <c r="BA78" i="8"/>
  <c r="AZ78" i="8"/>
  <c r="AY78" i="8"/>
  <c r="GD77" i="8"/>
  <c r="GC77" i="8"/>
  <c r="FZ77" i="8"/>
  <c r="FY77" i="8"/>
  <c r="FX77" i="8"/>
  <c r="FW77" i="8"/>
  <c r="FV77" i="8"/>
  <c r="EA77" i="8"/>
  <c r="DZ77" i="8"/>
  <c r="DY77" i="8"/>
  <c r="DX77" i="8"/>
  <c r="DW77" i="8"/>
  <c r="CO77" i="8"/>
  <c r="CN77" i="8"/>
  <c r="CM77" i="8"/>
  <c r="CL77" i="8"/>
  <c r="CK77" i="8"/>
  <c r="BB77" i="8"/>
  <c r="BA77" i="8"/>
  <c r="AZ77" i="8"/>
  <c r="AY77" i="8"/>
  <c r="AD77" i="8"/>
  <c r="BC77" i="8" s="1"/>
  <c r="GD76" i="8"/>
  <c r="GC76" i="8"/>
  <c r="EA76" i="8"/>
  <c r="DZ76" i="8"/>
  <c r="DY76" i="8"/>
  <c r="DX76" i="8"/>
  <c r="DW76" i="8"/>
  <c r="CN76" i="8"/>
  <c r="CM76" i="8"/>
  <c r="CL76" i="8"/>
  <c r="CK76" i="8"/>
  <c r="BP76" i="8"/>
  <c r="CO76" i="8" s="1"/>
  <c r="BC76" i="8"/>
  <c r="BB76" i="8"/>
  <c r="BA76" i="8"/>
  <c r="AZ76" i="8"/>
  <c r="AY76" i="8"/>
  <c r="GD75" i="8"/>
  <c r="GC75" i="8"/>
  <c r="FZ75" i="8"/>
  <c r="FY75" i="8"/>
  <c r="FX75" i="8"/>
  <c r="FW75" i="8"/>
  <c r="FV75" i="8"/>
  <c r="EA75" i="8"/>
  <c r="DZ75" i="8"/>
  <c r="DY75" i="8"/>
  <c r="DX75" i="8"/>
  <c r="DW75" i="8"/>
  <c r="CO75" i="8"/>
  <c r="CN75" i="8"/>
  <c r="CM75" i="8"/>
  <c r="CL75" i="8"/>
  <c r="CK75" i="8"/>
  <c r="BB75" i="8"/>
  <c r="BA75" i="8"/>
  <c r="AZ75" i="8"/>
  <c r="AY75" i="8"/>
  <c r="AD75" i="8"/>
  <c r="BC75" i="8" s="1"/>
  <c r="GD74" i="8"/>
  <c r="GC74" i="8"/>
  <c r="FZ74" i="8"/>
  <c r="FY74" i="8"/>
  <c r="FX74" i="8"/>
  <c r="FW74" i="8"/>
  <c r="FV74" i="8"/>
  <c r="EA74" i="8"/>
  <c r="DZ74" i="8"/>
  <c r="DY74" i="8"/>
  <c r="DX74" i="8"/>
  <c r="DW74" i="8"/>
  <c r="CO74" i="8"/>
  <c r="CN74" i="8"/>
  <c r="CM74" i="8"/>
  <c r="CL74" i="8"/>
  <c r="CK74" i="8"/>
  <c r="BB74" i="8"/>
  <c r="BA74" i="8"/>
  <c r="AZ74" i="8"/>
  <c r="AY74" i="8"/>
  <c r="AD74" i="8"/>
  <c r="BC74" i="8" s="1"/>
  <c r="GD73" i="8"/>
  <c r="GC73" i="8"/>
  <c r="EA73" i="8"/>
  <c r="DZ73" i="8"/>
  <c r="DY73" i="8"/>
  <c r="DX73" i="8"/>
  <c r="DW73" i="8"/>
  <c r="CN73" i="8"/>
  <c r="CM73" i="8"/>
  <c r="CL73" i="8"/>
  <c r="CK73" i="8"/>
  <c r="BP73" i="8"/>
  <c r="CO73" i="8" s="1"/>
  <c r="BB73" i="8"/>
  <c r="BA73" i="8"/>
  <c r="AZ73" i="8"/>
  <c r="AY73" i="8"/>
  <c r="AD73" i="8"/>
  <c r="BC73" i="8" s="1"/>
  <c r="GD72" i="8"/>
  <c r="GC72" i="8"/>
  <c r="FZ72" i="8"/>
  <c r="FY72" i="8"/>
  <c r="FX72" i="8"/>
  <c r="FW72" i="8"/>
  <c r="FV72" i="8"/>
  <c r="EA72" i="8"/>
  <c r="DZ72" i="8"/>
  <c r="DY72" i="8"/>
  <c r="DX72" i="8"/>
  <c r="DW72" i="8"/>
  <c r="CO72" i="8"/>
  <c r="CN72" i="8"/>
  <c r="CM72" i="8"/>
  <c r="CL72" i="8"/>
  <c r="CK72" i="8"/>
  <c r="BB72" i="8"/>
  <c r="BA72" i="8"/>
  <c r="AZ72" i="8"/>
  <c r="AY72" i="8"/>
  <c r="AD72" i="8"/>
  <c r="BC72" i="8" s="1"/>
  <c r="GD71" i="8"/>
  <c r="GC71" i="8"/>
  <c r="FZ71" i="8"/>
  <c r="FY71" i="8"/>
  <c r="FX71" i="8"/>
  <c r="FW71" i="8"/>
  <c r="FV71" i="8"/>
  <c r="EA71" i="8"/>
  <c r="DZ71" i="8"/>
  <c r="DY71" i="8"/>
  <c r="DX71" i="8"/>
  <c r="DW71" i="8"/>
  <c r="CO71" i="8"/>
  <c r="CN71" i="8"/>
  <c r="CM71" i="8"/>
  <c r="CL71" i="8"/>
  <c r="CK71" i="8"/>
  <c r="BB71" i="8"/>
  <c r="BA71" i="8"/>
  <c r="AZ71" i="8"/>
  <c r="AY71" i="8"/>
  <c r="AD71" i="8"/>
  <c r="BC71" i="8" s="1"/>
  <c r="GD70" i="8"/>
  <c r="GC70" i="8"/>
  <c r="FZ70" i="8"/>
  <c r="FY70" i="8"/>
  <c r="FX70" i="8"/>
  <c r="FW70" i="8"/>
  <c r="FV70" i="8"/>
  <c r="EA70" i="8"/>
  <c r="DZ70" i="8"/>
  <c r="DY70" i="8"/>
  <c r="DX70" i="8"/>
  <c r="DW70" i="8"/>
  <c r="CO70" i="8"/>
  <c r="CN70" i="8"/>
  <c r="CM70" i="8"/>
  <c r="CL70" i="8"/>
  <c r="CK70" i="8"/>
  <c r="BB70" i="8"/>
  <c r="BA70" i="8"/>
  <c r="AZ70" i="8"/>
  <c r="AY70" i="8"/>
  <c r="AD70" i="8"/>
  <c r="BC70" i="8" s="1"/>
  <c r="GD69" i="8"/>
  <c r="GC69" i="8"/>
  <c r="FZ69" i="8"/>
  <c r="FY69" i="8"/>
  <c r="FX69" i="8"/>
  <c r="FW69" i="8"/>
  <c r="FV69" i="8"/>
  <c r="EA69" i="8"/>
  <c r="DZ69" i="8"/>
  <c r="DY69" i="8"/>
  <c r="DX69" i="8"/>
  <c r="DW69" i="8"/>
  <c r="CN69" i="8"/>
  <c r="CM69" i="8"/>
  <c r="CL69" i="8"/>
  <c r="CK69" i="8"/>
  <c r="BP69" i="8"/>
  <c r="CO69" i="8" s="1"/>
  <c r="BC69" i="8"/>
  <c r="BB69" i="8"/>
  <c r="BA69" i="8"/>
  <c r="AZ69" i="8"/>
  <c r="AY69" i="8"/>
  <c r="GD68" i="8"/>
  <c r="GC68" i="8"/>
  <c r="FZ68" i="8"/>
  <c r="FY68" i="8"/>
  <c r="FX68" i="8"/>
  <c r="FW68" i="8"/>
  <c r="FV68" i="8"/>
  <c r="DZ68" i="8"/>
  <c r="DY68" i="8"/>
  <c r="DX68" i="8"/>
  <c r="DW68" i="8"/>
  <c r="DB68" i="8"/>
  <c r="EA68" i="8" s="1"/>
  <c r="CO68" i="8"/>
  <c r="CN68" i="8"/>
  <c r="CM68" i="8"/>
  <c r="CL68" i="8"/>
  <c r="CK68" i="8"/>
  <c r="BC68" i="8"/>
  <c r="BB68" i="8"/>
  <c r="BA68" i="8"/>
  <c r="AZ68" i="8"/>
  <c r="AY68" i="8"/>
  <c r="GD67" i="8"/>
  <c r="GC67" i="8"/>
  <c r="FZ67" i="8"/>
  <c r="FY67" i="8"/>
  <c r="FX67" i="8"/>
  <c r="FW67" i="8"/>
  <c r="FV67" i="8"/>
  <c r="DZ67" i="8"/>
  <c r="DY67" i="8"/>
  <c r="DX67" i="8"/>
  <c r="DW67" i="8"/>
  <c r="DB67" i="8"/>
  <c r="EA67" i="8" s="1"/>
  <c r="CN67" i="8"/>
  <c r="CM67" i="8"/>
  <c r="CL67" i="8"/>
  <c r="CK67" i="8"/>
  <c r="BP67" i="8"/>
  <c r="CO67" i="8" s="1"/>
  <c r="BC67" i="8"/>
  <c r="BB67" i="8"/>
  <c r="BA67" i="8"/>
  <c r="AZ67" i="8"/>
  <c r="AY67" i="8"/>
  <c r="GD66" i="8"/>
  <c r="GC66" i="8"/>
  <c r="FZ66" i="8"/>
  <c r="FY66" i="8"/>
  <c r="FX66" i="8"/>
  <c r="FW66" i="8"/>
  <c r="FV66" i="8"/>
  <c r="EA66" i="8"/>
  <c r="DZ66" i="8"/>
  <c r="DY66" i="8"/>
  <c r="DX66" i="8"/>
  <c r="DW66" i="8"/>
  <c r="CO66" i="8"/>
  <c r="CN66" i="8"/>
  <c r="CM66" i="8"/>
  <c r="CL66" i="8"/>
  <c r="CK66" i="8"/>
  <c r="BB66" i="8"/>
  <c r="BA66" i="8"/>
  <c r="AZ66" i="8"/>
  <c r="AY66" i="8"/>
  <c r="AD66" i="8"/>
  <c r="BC66" i="8" s="1"/>
  <c r="GD65" i="8"/>
  <c r="GC65" i="8"/>
  <c r="EA65" i="8"/>
  <c r="DZ65" i="8"/>
  <c r="DY65" i="8"/>
  <c r="DX65" i="8"/>
  <c r="DW65" i="8"/>
  <c r="CN65" i="8"/>
  <c r="CM65" i="8"/>
  <c r="CL65" i="8"/>
  <c r="CK65" i="8"/>
  <c r="BP65" i="8"/>
  <c r="CO65" i="8" s="1"/>
  <c r="BC65" i="8"/>
  <c r="BB65" i="8"/>
  <c r="BA65" i="8"/>
  <c r="AZ65" i="8"/>
  <c r="AY65" i="8"/>
  <c r="GD64" i="8"/>
  <c r="GC64" i="8"/>
  <c r="FZ64" i="8"/>
  <c r="FY64" i="8"/>
  <c r="FX64" i="8"/>
  <c r="FW64" i="8"/>
  <c r="FV64" i="8"/>
  <c r="EA64" i="8"/>
  <c r="DZ64" i="8"/>
  <c r="DY64" i="8"/>
  <c r="DX64" i="8"/>
  <c r="DW64" i="8"/>
  <c r="CO64" i="8"/>
  <c r="CN64" i="8"/>
  <c r="CM64" i="8"/>
  <c r="CL64" i="8"/>
  <c r="CK64" i="8"/>
  <c r="BB64" i="8"/>
  <c r="BA64" i="8"/>
  <c r="AZ64" i="8"/>
  <c r="AY64" i="8"/>
  <c r="AD64" i="8"/>
  <c r="BC64" i="8" s="1"/>
  <c r="GD63" i="8"/>
  <c r="GC63" i="8"/>
  <c r="FZ63" i="8"/>
  <c r="FY63" i="8"/>
  <c r="FX63" i="8"/>
  <c r="FW63" i="8"/>
  <c r="FV63" i="8"/>
  <c r="EA63" i="8"/>
  <c r="DZ63" i="8"/>
  <c r="DY63" i="8"/>
  <c r="DX63" i="8"/>
  <c r="DW63" i="8"/>
  <c r="CO63" i="8"/>
  <c r="CN63" i="8"/>
  <c r="CM63" i="8"/>
  <c r="CL63" i="8"/>
  <c r="CK63" i="8"/>
  <c r="BB63" i="8"/>
  <c r="BA63" i="8"/>
  <c r="AZ63" i="8"/>
  <c r="AY63" i="8"/>
  <c r="AD63" i="8"/>
  <c r="BC63" i="8" s="1"/>
  <c r="GD62" i="8"/>
  <c r="GC62" i="8"/>
  <c r="EA62" i="8"/>
  <c r="DZ62" i="8"/>
  <c r="DY62" i="8"/>
  <c r="DX62" i="8"/>
  <c r="DW62" i="8"/>
  <c r="CN62" i="8"/>
  <c r="CM62" i="8"/>
  <c r="CL62" i="8"/>
  <c r="CK62" i="8"/>
  <c r="BP62" i="8"/>
  <c r="CO62" i="8" s="1"/>
  <c r="BB62" i="8"/>
  <c r="BA62" i="8"/>
  <c r="AZ62" i="8"/>
  <c r="AY62" i="8"/>
  <c r="AD62" i="8"/>
  <c r="BC62" i="8" s="1"/>
  <c r="GD61" i="8"/>
  <c r="GC61" i="8"/>
  <c r="FZ61" i="8"/>
  <c r="FY61" i="8"/>
  <c r="FX61" i="8"/>
  <c r="FW61" i="8"/>
  <c r="FV61" i="8"/>
  <c r="EA61" i="8"/>
  <c r="DZ61" i="8"/>
  <c r="DY61" i="8"/>
  <c r="DX61" i="8"/>
  <c r="DW61" i="8"/>
  <c r="CO61" i="8"/>
  <c r="CN61" i="8"/>
  <c r="CM61" i="8"/>
  <c r="CL61" i="8"/>
  <c r="CK61" i="8"/>
  <c r="BB61" i="8"/>
  <c r="BA61" i="8"/>
  <c r="AZ61" i="8"/>
  <c r="AY61" i="8"/>
  <c r="AD61" i="8"/>
  <c r="BC61" i="8" s="1"/>
  <c r="GD60" i="8"/>
  <c r="GC60" i="8"/>
  <c r="FZ60" i="8"/>
  <c r="FY60" i="8"/>
  <c r="FX60" i="8"/>
  <c r="FW60" i="8"/>
  <c r="FV60" i="8"/>
  <c r="EA60" i="8"/>
  <c r="DZ60" i="8"/>
  <c r="DY60" i="8"/>
  <c r="DX60" i="8"/>
  <c r="DW60" i="8"/>
  <c r="CO60" i="8"/>
  <c r="CN60" i="8"/>
  <c r="CM60" i="8"/>
  <c r="CL60" i="8"/>
  <c r="CK60" i="8"/>
  <c r="BB60" i="8"/>
  <c r="BA60" i="8"/>
  <c r="AZ60" i="8"/>
  <c r="AY60" i="8"/>
  <c r="AD60" i="8"/>
  <c r="BC60" i="8" s="1"/>
  <c r="GD59" i="8"/>
  <c r="GC59" i="8"/>
  <c r="FZ59" i="8"/>
  <c r="FY59" i="8"/>
  <c r="FX59" i="8"/>
  <c r="FW59" i="8"/>
  <c r="FV59" i="8"/>
  <c r="EA59" i="8"/>
  <c r="DZ59" i="8"/>
  <c r="DY59" i="8"/>
  <c r="DX59" i="8"/>
  <c r="DW59" i="8"/>
  <c r="CO59" i="8"/>
  <c r="CN59" i="8"/>
  <c r="CM59" i="8"/>
  <c r="CL59" i="8"/>
  <c r="CK59" i="8"/>
  <c r="BB59" i="8"/>
  <c r="BA59" i="8"/>
  <c r="AZ59" i="8"/>
  <c r="AY59" i="8"/>
  <c r="AD59" i="8"/>
  <c r="BC59" i="8" s="1"/>
  <c r="GD58" i="8"/>
  <c r="GC58" i="8"/>
  <c r="FZ58" i="8"/>
  <c r="FY58" i="8"/>
  <c r="FX58" i="8"/>
  <c r="FW58" i="8"/>
  <c r="FV58" i="8"/>
  <c r="EA58" i="8"/>
  <c r="DZ58" i="8"/>
  <c r="DY58" i="8"/>
  <c r="DX58" i="8"/>
  <c r="DW58" i="8"/>
  <c r="CN58" i="8"/>
  <c r="CM58" i="8"/>
  <c r="CL58" i="8"/>
  <c r="CK58" i="8"/>
  <c r="BP58" i="8"/>
  <c r="CO58" i="8" s="1"/>
  <c r="BC58" i="8"/>
  <c r="BB58" i="8"/>
  <c r="BA58" i="8"/>
  <c r="AZ58" i="8"/>
  <c r="AY58" i="8"/>
  <c r="GD57" i="8"/>
  <c r="GC57" i="8"/>
  <c r="FZ57" i="8"/>
  <c r="FY57" i="8"/>
  <c r="FX57" i="8"/>
  <c r="FW57" i="8"/>
  <c r="FV57" i="8"/>
  <c r="DZ57" i="8"/>
  <c r="DY57" i="8"/>
  <c r="DX57" i="8"/>
  <c r="DW57" i="8"/>
  <c r="DB57" i="8"/>
  <c r="EA57" i="8" s="1"/>
  <c r="CO57" i="8"/>
  <c r="CN57" i="8"/>
  <c r="CM57" i="8"/>
  <c r="CL57" i="8"/>
  <c r="CK57" i="8"/>
  <c r="BC57" i="8"/>
  <c r="BB57" i="8"/>
  <c r="BA57" i="8"/>
  <c r="AZ57" i="8"/>
  <c r="AY57" i="8"/>
  <c r="GD56" i="8"/>
  <c r="GC56" i="8"/>
  <c r="FZ56" i="8"/>
  <c r="FY56" i="8"/>
  <c r="FX56" i="8"/>
  <c r="FW56" i="8"/>
  <c r="FV56" i="8"/>
  <c r="DZ56" i="8"/>
  <c r="DY56" i="8"/>
  <c r="DX56" i="8"/>
  <c r="DW56" i="8"/>
  <c r="DB56" i="8"/>
  <c r="EA56" i="8" s="1"/>
  <c r="CN56" i="8"/>
  <c r="CM56" i="8"/>
  <c r="CL56" i="8"/>
  <c r="CK56" i="8"/>
  <c r="BP56" i="8"/>
  <c r="CO56" i="8" s="1"/>
  <c r="BC56" i="8"/>
  <c r="BB56" i="8"/>
  <c r="BA56" i="8"/>
  <c r="AZ56" i="8"/>
  <c r="AY56" i="8"/>
  <c r="GD55" i="8"/>
  <c r="GC55" i="8"/>
  <c r="FZ55" i="8"/>
  <c r="FY55" i="8"/>
  <c r="FX55" i="8"/>
  <c r="FW55" i="8"/>
  <c r="FV55" i="8"/>
  <c r="EA55" i="8"/>
  <c r="DZ55" i="8"/>
  <c r="DY55" i="8"/>
  <c r="DX55" i="8"/>
  <c r="DW55" i="8"/>
  <c r="CO55" i="8"/>
  <c r="CN55" i="8"/>
  <c r="CM55" i="8"/>
  <c r="CL55" i="8"/>
  <c r="CK55" i="8"/>
  <c r="BB55" i="8"/>
  <c r="BA55" i="8"/>
  <c r="AZ55" i="8"/>
  <c r="AY55" i="8"/>
  <c r="AD55" i="8"/>
  <c r="BC55" i="8" s="1"/>
  <c r="GD54" i="8"/>
  <c r="GC54" i="8"/>
  <c r="EA54" i="8"/>
  <c r="DZ54" i="8"/>
  <c r="DY54" i="8"/>
  <c r="DX54" i="8"/>
  <c r="DW54" i="8"/>
  <c r="CN54" i="8"/>
  <c r="CM54" i="8"/>
  <c r="CL54" i="8"/>
  <c r="CK54" i="8"/>
  <c r="BP54" i="8"/>
  <c r="CO54" i="8" s="1"/>
  <c r="BC54" i="8"/>
  <c r="BB54" i="8"/>
  <c r="BA54" i="8"/>
  <c r="AZ54" i="8"/>
  <c r="AY54" i="8"/>
  <c r="GD53" i="8"/>
  <c r="GC53" i="8"/>
  <c r="FZ53" i="8"/>
  <c r="FY53" i="8"/>
  <c r="FX53" i="8"/>
  <c r="FW53" i="8"/>
  <c r="FV53" i="8"/>
  <c r="EA53" i="8"/>
  <c r="DZ53" i="8"/>
  <c r="DY53" i="8"/>
  <c r="DX53" i="8"/>
  <c r="DW53" i="8"/>
  <c r="CO53" i="8"/>
  <c r="CN53" i="8"/>
  <c r="CM53" i="8"/>
  <c r="CL53" i="8"/>
  <c r="CK53" i="8"/>
  <c r="BB53" i="8"/>
  <c r="BA53" i="8"/>
  <c r="AZ53" i="8"/>
  <c r="AY53" i="8"/>
  <c r="AD53" i="8"/>
  <c r="BC53" i="8" s="1"/>
  <c r="GD52" i="8"/>
  <c r="GC52" i="8"/>
  <c r="FZ52" i="8"/>
  <c r="FY52" i="8"/>
  <c r="FX52" i="8"/>
  <c r="FW52" i="8"/>
  <c r="FV52" i="8"/>
  <c r="EA52" i="8"/>
  <c r="DZ52" i="8"/>
  <c r="DY52" i="8"/>
  <c r="DX52" i="8"/>
  <c r="DW52" i="8"/>
  <c r="CO52" i="8"/>
  <c r="CN52" i="8"/>
  <c r="CM52" i="8"/>
  <c r="CL52" i="8"/>
  <c r="CK52" i="8"/>
  <c r="BB52" i="8"/>
  <c r="BA52" i="8"/>
  <c r="AZ52" i="8"/>
  <c r="AY52" i="8"/>
  <c r="AD52" i="8"/>
  <c r="BC52" i="8" s="1"/>
  <c r="GD51" i="8"/>
  <c r="GC51" i="8"/>
  <c r="EA51" i="8"/>
  <c r="DZ51" i="8"/>
  <c r="DY51" i="8"/>
  <c r="DX51" i="8"/>
  <c r="DW51" i="8"/>
  <c r="CN51" i="8"/>
  <c r="CM51" i="8"/>
  <c r="CL51" i="8"/>
  <c r="CK51" i="8"/>
  <c r="BP51" i="8"/>
  <c r="CO51" i="8" s="1"/>
  <c r="BB51" i="8"/>
  <c r="BA51" i="8"/>
  <c r="AZ51" i="8"/>
  <c r="AY51" i="8"/>
  <c r="AD51" i="8"/>
  <c r="BC51" i="8" s="1"/>
  <c r="GD50" i="8"/>
  <c r="GC50" i="8"/>
  <c r="FZ50" i="8"/>
  <c r="FY50" i="8"/>
  <c r="FX50" i="8"/>
  <c r="FW50" i="8"/>
  <c r="FV50" i="8"/>
  <c r="EA50" i="8"/>
  <c r="DZ50" i="8"/>
  <c r="DY50" i="8"/>
  <c r="DX50" i="8"/>
  <c r="DW50" i="8"/>
  <c r="CO50" i="8"/>
  <c r="CN50" i="8"/>
  <c r="CM50" i="8"/>
  <c r="CL50" i="8"/>
  <c r="CK50" i="8"/>
  <c r="BB50" i="8"/>
  <c r="BA50" i="8"/>
  <c r="AZ50" i="8"/>
  <c r="AY50" i="8"/>
  <c r="AD50" i="8"/>
  <c r="BC50" i="8" s="1"/>
  <c r="GD49" i="8"/>
  <c r="GC49" i="8"/>
  <c r="FZ49" i="8"/>
  <c r="FY49" i="8"/>
  <c r="FX49" i="8"/>
  <c r="FW49" i="8"/>
  <c r="FV49" i="8"/>
  <c r="EA49" i="8"/>
  <c r="DZ49" i="8"/>
  <c r="DY49" i="8"/>
  <c r="DX49" i="8"/>
  <c r="DW49" i="8"/>
  <c r="CO49" i="8"/>
  <c r="CN49" i="8"/>
  <c r="CM49" i="8"/>
  <c r="CL49" i="8"/>
  <c r="CK49" i="8"/>
  <c r="BB49" i="8"/>
  <c r="BA49" i="8"/>
  <c r="AZ49" i="8"/>
  <c r="AY49" i="8"/>
  <c r="AD49" i="8"/>
  <c r="BC49" i="8" s="1"/>
  <c r="GD48" i="8"/>
  <c r="GC48" i="8"/>
  <c r="FZ48" i="8"/>
  <c r="FY48" i="8"/>
  <c r="FX48" i="8"/>
  <c r="FW48" i="8"/>
  <c r="FV48" i="8"/>
  <c r="EA48" i="8"/>
  <c r="DZ48" i="8"/>
  <c r="DY48" i="8"/>
  <c r="DX48" i="8"/>
  <c r="DW48" i="8"/>
  <c r="CO48" i="8"/>
  <c r="CN48" i="8"/>
  <c r="CM48" i="8"/>
  <c r="CL48" i="8"/>
  <c r="CK48" i="8"/>
  <c r="BB48" i="8"/>
  <c r="BA48" i="8"/>
  <c r="AZ48" i="8"/>
  <c r="AY48" i="8"/>
  <c r="AD48" i="8"/>
  <c r="BC48" i="8" s="1"/>
  <c r="GD47" i="8"/>
  <c r="GC47" i="8"/>
  <c r="FZ47" i="8"/>
  <c r="FY47" i="8"/>
  <c r="FX47" i="8"/>
  <c r="FW47" i="8"/>
  <c r="FV47" i="8"/>
  <c r="EA47" i="8"/>
  <c r="DZ47" i="8"/>
  <c r="DY47" i="8"/>
  <c r="DX47" i="8"/>
  <c r="DW47" i="8"/>
  <c r="CN47" i="8"/>
  <c r="CM47" i="8"/>
  <c r="CL47" i="8"/>
  <c r="CK47" i="8"/>
  <c r="BP47" i="8"/>
  <c r="CO47" i="8" s="1"/>
  <c r="BC47" i="8"/>
  <c r="BB47" i="8"/>
  <c r="BA47" i="8"/>
  <c r="AZ47" i="8"/>
  <c r="AY47" i="8"/>
  <c r="GD46" i="8"/>
  <c r="GC46" i="8"/>
  <c r="FZ46" i="8"/>
  <c r="FY46" i="8"/>
  <c r="FX46" i="8"/>
  <c r="FW46" i="8"/>
  <c r="FV46" i="8"/>
  <c r="DZ46" i="8"/>
  <c r="DY46" i="8"/>
  <c r="DX46" i="8"/>
  <c r="DW46" i="8"/>
  <c r="DB46" i="8"/>
  <c r="EA46" i="8" s="1"/>
  <c r="CO46" i="8"/>
  <c r="CN46" i="8"/>
  <c r="CM46" i="8"/>
  <c r="CL46" i="8"/>
  <c r="CK46" i="8"/>
  <c r="BC46" i="8"/>
  <c r="BB46" i="8"/>
  <c r="BA46" i="8"/>
  <c r="AZ46" i="8"/>
  <c r="AY46" i="8"/>
  <c r="GD45" i="8"/>
  <c r="GC45" i="8"/>
  <c r="FZ45" i="8"/>
  <c r="FY45" i="8"/>
  <c r="FX45" i="8"/>
  <c r="FW45" i="8"/>
  <c r="FV45" i="8"/>
  <c r="DZ45" i="8"/>
  <c r="DY45" i="8"/>
  <c r="DX45" i="8"/>
  <c r="DW45" i="8"/>
  <c r="DB45" i="8"/>
  <c r="EA45" i="8" s="1"/>
  <c r="CN45" i="8"/>
  <c r="CM45" i="8"/>
  <c r="CL45" i="8"/>
  <c r="CK45" i="8"/>
  <c r="BP45" i="8"/>
  <c r="CO45" i="8" s="1"/>
  <c r="BC45" i="8"/>
  <c r="BB45" i="8"/>
  <c r="BA45" i="8"/>
  <c r="AZ45" i="8"/>
  <c r="AY45" i="8"/>
  <c r="GD44" i="8"/>
  <c r="GC44" i="8"/>
  <c r="FZ44" i="8"/>
  <c r="FY44" i="8"/>
  <c r="FX44" i="8"/>
  <c r="FW44" i="8"/>
  <c r="FV44" i="8"/>
  <c r="EA44" i="8"/>
  <c r="DZ44" i="8"/>
  <c r="DY44" i="8"/>
  <c r="DX44" i="8"/>
  <c r="DW44" i="8"/>
  <c r="CO44" i="8"/>
  <c r="CN44" i="8"/>
  <c r="CM44" i="8"/>
  <c r="CL44" i="8"/>
  <c r="CK44" i="8"/>
  <c r="BB44" i="8"/>
  <c r="BA44" i="8"/>
  <c r="AZ44" i="8"/>
  <c r="AY44" i="8"/>
  <c r="AD44" i="8"/>
  <c r="BC44" i="8" s="1"/>
  <c r="GD43" i="8"/>
  <c r="GC43" i="8"/>
  <c r="EA43" i="8"/>
  <c r="DZ43" i="8"/>
  <c r="DY43" i="8"/>
  <c r="DX43" i="8"/>
  <c r="DW43" i="8"/>
  <c r="CN43" i="8"/>
  <c r="CM43" i="8"/>
  <c r="CL43" i="8"/>
  <c r="CK43" i="8"/>
  <c r="BP43" i="8"/>
  <c r="CO43" i="8" s="1"/>
  <c r="BC43" i="8"/>
  <c r="BB43" i="8"/>
  <c r="BA43" i="8"/>
  <c r="AZ43" i="8"/>
  <c r="AY43" i="8"/>
  <c r="GD42" i="8"/>
  <c r="GC42" i="8"/>
  <c r="FZ42" i="8"/>
  <c r="FY42" i="8"/>
  <c r="FX42" i="8"/>
  <c r="FW42" i="8"/>
  <c r="FV42" i="8"/>
  <c r="EA42" i="8"/>
  <c r="DZ42" i="8"/>
  <c r="DY42" i="8"/>
  <c r="DX42" i="8"/>
  <c r="DW42" i="8"/>
  <c r="CO42" i="8"/>
  <c r="CN42" i="8"/>
  <c r="CM42" i="8"/>
  <c r="CL42" i="8"/>
  <c r="CK42" i="8"/>
  <c r="BB42" i="8"/>
  <c r="BA42" i="8"/>
  <c r="AZ42" i="8"/>
  <c r="AY42" i="8"/>
  <c r="AD42" i="8"/>
  <c r="BC42" i="8" s="1"/>
  <c r="GD41" i="8"/>
  <c r="GC41" i="8"/>
  <c r="FZ41" i="8"/>
  <c r="FY41" i="8"/>
  <c r="FX41" i="8"/>
  <c r="FW41" i="8"/>
  <c r="FV41" i="8"/>
  <c r="EA41" i="8"/>
  <c r="DZ41" i="8"/>
  <c r="DY41" i="8"/>
  <c r="DX41" i="8"/>
  <c r="DW41" i="8"/>
  <c r="CO41" i="8"/>
  <c r="CN41" i="8"/>
  <c r="CM41" i="8"/>
  <c r="CL41" i="8"/>
  <c r="CK41" i="8"/>
  <c r="BB41" i="8"/>
  <c r="BA41" i="8"/>
  <c r="AZ41" i="8"/>
  <c r="AY41" i="8"/>
  <c r="AD41" i="8"/>
  <c r="BC41" i="8" s="1"/>
  <c r="GD40" i="8"/>
  <c r="GC40" i="8"/>
  <c r="EA40" i="8"/>
  <c r="DZ40" i="8"/>
  <c r="DY40" i="8"/>
  <c r="DX40" i="8"/>
  <c r="DW40" i="8"/>
  <c r="CN40" i="8"/>
  <c r="CM40" i="8"/>
  <c r="CL40" i="8"/>
  <c r="CK40" i="8"/>
  <c r="BP40" i="8"/>
  <c r="CO40" i="8" s="1"/>
  <c r="BB40" i="8"/>
  <c r="BA40" i="8"/>
  <c r="AZ40" i="8"/>
  <c r="AY40" i="8"/>
  <c r="AD40" i="8"/>
  <c r="BC40" i="8" s="1"/>
  <c r="GD39" i="8"/>
  <c r="GC39" i="8"/>
  <c r="FZ39" i="8"/>
  <c r="FY39" i="8"/>
  <c r="FX39" i="8"/>
  <c r="FW39" i="8"/>
  <c r="FV39" i="8"/>
  <c r="EA39" i="8"/>
  <c r="DZ39" i="8"/>
  <c r="DY39" i="8"/>
  <c r="DX39" i="8"/>
  <c r="DW39" i="8"/>
  <c r="CO39" i="8"/>
  <c r="CN39" i="8"/>
  <c r="CM39" i="8"/>
  <c r="CL39" i="8"/>
  <c r="CK39" i="8"/>
  <c r="BB39" i="8"/>
  <c r="BA39" i="8"/>
  <c r="AZ39" i="8"/>
  <c r="AY39" i="8"/>
  <c r="AD39" i="8"/>
  <c r="BC39" i="8" s="1"/>
  <c r="GD38" i="8"/>
  <c r="GC38" i="8"/>
  <c r="FZ38" i="8"/>
  <c r="FY38" i="8"/>
  <c r="FX38" i="8"/>
  <c r="FW38" i="8"/>
  <c r="FV38" i="8"/>
  <c r="EA38" i="8"/>
  <c r="DZ38" i="8"/>
  <c r="DY38" i="8"/>
  <c r="DX38" i="8"/>
  <c r="DW38" i="8"/>
  <c r="CO38" i="8"/>
  <c r="CN38" i="8"/>
  <c r="CM38" i="8"/>
  <c r="CL38" i="8"/>
  <c r="CK38" i="8"/>
  <c r="BB38" i="8"/>
  <c r="BA38" i="8"/>
  <c r="AZ38" i="8"/>
  <c r="AY38" i="8"/>
  <c r="AD38" i="8"/>
  <c r="BC38" i="8" s="1"/>
  <c r="GD37" i="8"/>
  <c r="GC37" i="8"/>
  <c r="FZ37" i="8"/>
  <c r="FY37" i="8"/>
  <c r="FX37" i="8"/>
  <c r="FW37" i="8"/>
  <c r="FV37" i="8"/>
  <c r="EA37" i="8"/>
  <c r="DZ37" i="8"/>
  <c r="DY37" i="8"/>
  <c r="DX37" i="8"/>
  <c r="DW37" i="8"/>
  <c r="CO37" i="8"/>
  <c r="CN37" i="8"/>
  <c r="CM37" i="8"/>
  <c r="CL37" i="8"/>
  <c r="CK37" i="8"/>
  <c r="BB37" i="8"/>
  <c r="BA37" i="8"/>
  <c r="AZ37" i="8"/>
  <c r="AY37" i="8"/>
  <c r="AD37" i="8"/>
  <c r="BC37" i="8" s="1"/>
  <c r="GD36" i="8"/>
  <c r="GC36" i="8"/>
  <c r="FZ36" i="8"/>
  <c r="FY36" i="8"/>
  <c r="FX36" i="8"/>
  <c r="FW36" i="8"/>
  <c r="FV36" i="8"/>
  <c r="EA36" i="8"/>
  <c r="DZ36" i="8"/>
  <c r="DY36" i="8"/>
  <c r="DX36" i="8"/>
  <c r="DW36" i="8"/>
  <c r="CN36" i="8"/>
  <c r="CM36" i="8"/>
  <c r="CL36" i="8"/>
  <c r="CK36" i="8"/>
  <c r="BP36" i="8"/>
  <c r="CO36" i="8" s="1"/>
  <c r="BC36" i="8"/>
  <c r="BB36" i="8"/>
  <c r="BA36" i="8"/>
  <c r="AZ36" i="8"/>
  <c r="AY36" i="8"/>
  <c r="GD35" i="8"/>
  <c r="GC35" i="8"/>
  <c r="FZ35" i="8"/>
  <c r="FY35" i="8"/>
  <c r="FX35" i="8"/>
  <c r="FW35" i="8"/>
  <c r="FV35" i="8"/>
  <c r="DZ35" i="8"/>
  <c r="DY35" i="8"/>
  <c r="DX35" i="8"/>
  <c r="DW35" i="8"/>
  <c r="DB35" i="8"/>
  <c r="EA35" i="8" s="1"/>
  <c r="CO35" i="8"/>
  <c r="CN35" i="8"/>
  <c r="CM35" i="8"/>
  <c r="CL35" i="8"/>
  <c r="CK35" i="8"/>
  <c r="BC35" i="8"/>
  <c r="BB35" i="8"/>
  <c r="BA35" i="8"/>
  <c r="AZ35" i="8"/>
  <c r="AY35" i="8"/>
  <c r="GD34" i="8"/>
  <c r="GC34" i="8"/>
  <c r="FZ34" i="8"/>
  <c r="FY34" i="8"/>
  <c r="FX34" i="8"/>
  <c r="FW34" i="8"/>
  <c r="FV34" i="8"/>
  <c r="DZ34" i="8"/>
  <c r="DY34" i="8"/>
  <c r="DX34" i="8"/>
  <c r="DW34" i="8"/>
  <c r="DB34" i="8"/>
  <c r="EA34" i="8" s="1"/>
  <c r="CN34" i="8"/>
  <c r="CM34" i="8"/>
  <c r="CL34" i="8"/>
  <c r="CK34" i="8"/>
  <c r="BP34" i="8"/>
  <c r="CO34" i="8" s="1"/>
  <c r="BC34" i="8"/>
  <c r="BB34" i="8"/>
  <c r="BA34" i="8"/>
  <c r="AZ34" i="8"/>
  <c r="AY34" i="8"/>
  <c r="GD33" i="8"/>
  <c r="GC33" i="8"/>
  <c r="FZ33" i="8"/>
  <c r="FY33" i="8"/>
  <c r="FX33" i="8"/>
  <c r="FW33" i="8"/>
  <c r="FV33" i="8"/>
  <c r="EA33" i="8"/>
  <c r="DZ33" i="8"/>
  <c r="DY33" i="8"/>
  <c r="DX33" i="8"/>
  <c r="DW33" i="8"/>
  <c r="CO33" i="8"/>
  <c r="CN33" i="8"/>
  <c r="CM33" i="8"/>
  <c r="CL33" i="8"/>
  <c r="CK33" i="8"/>
  <c r="BB33" i="8"/>
  <c r="BA33" i="8"/>
  <c r="AZ33" i="8"/>
  <c r="AY33" i="8"/>
  <c r="AD33" i="8"/>
  <c r="BC33" i="8" s="1"/>
  <c r="GD32" i="8"/>
  <c r="GC32" i="8"/>
  <c r="FZ32" i="8"/>
  <c r="FY32" i="8"/>
  <c r="FX32" i="8"/>
  <c r="FW32" i="8"/>
  <c r="FV32" i="8"/>
  <c r="EA32" i="8"/>
  <c r="DZ32" i="8"/>
  <c r="DY32" i="8"/>
  <c r="DX32" i="8"/>
  <c r="DW32" i="8"/>
  <c r="CN32" i="8"/>
  <c r="CM32" i="8"/>
  <c r="CL32" i="8"/>
  <c r="CK32" i="8"/>
  <c r="BP32" i="8"/>
  <c r="CO32" i="8" s="1"/>
  <c r="BC32" i="8"/>
  <c r="BB32" i="8"/>
  <c r="BA32" i="8"/>
  <c r="AZ32" i="8"/>
  <c r="AY32" i="8"/>
  <c r="GD31" i="8"/>
  <c r="GC31" i="8"/>
  <c r="FZ31" i="8"/>
  <c r="FY31" i="8"/>
  <c r="FX31" i="8"/>
  <c r="FW31" i="8"/>
  <c r="FV31" i="8"/>
  <c r="EA31" i="8"/>
  <c r="DZ31" i="8"/>
  <c r="DY31" i="8"/>
  <c r="DX31" i="8"/>
  <c r="DW31" i="8"/>
  <c r="CO31" i="8"/>
  <c r="CN31" i="8"/>
  <c r="CM31" i="8"/>
  <c r="CL31" i="8"/>
  <c r="CK31" i="8"/>
  <c r="BB31" i="8"/>
  <c r="BA31" i="8"/>
  <c r="AZ31" i="8"/>
  <c r="AY31" i="8"/>
  <c r="AD31" i="8"/>
  <c r="BC31" i="8" s="1"/>
  <c r="GD30" i="8"/>
  <c r="GC30" i="8"/>
  <c r="FZ30" i="8"/>
  <c r="FY30" i="8"/>
  <c r="FX30" i="8"/>
  <c r="FW30" i="8"/>
  <c r="FV30" i="8"/>
  <c r="EA30" i="8"/>
  <c r="DZ30" i="8"/>
  <c r="DY30" i="8"/>
  <c r="DX30" i="8"/>
  <c r="DW30" i="8"/>
  <c r="CO30" i="8"/>
  <c r="CN30" i="8"/>
  <c r="CM30" i="8"/>
  <c r="CL30" i="8"/>
  <c r="CK30" i="8"/>
  <c r="BB30" i="8"/>
  <c r="BA30" i="8"/>
  <c r="AZ30" i="8"/>
  <c r="AY30" i="8"/>
  <c r="AD30" i="8"/>
  <c r="BC30" i="8" s="1"/>
  <c r="GD29" i="8"/>
  <c r="GC29" i="8"/>
  <c r="FZ29" i="8"/>
  <c r="FY29" i="8"/>
  <c r="FX29" i="8"/>
  <c r="FW29" i="8"/>
  <c r="FV29" i="8"/>
  <c r="EA29" i="8"/>
  <c r="DZ29" i="8"/>
  <c r="DY29" i="8"/>
  <c r="DX29" i="8"/>
  <c r="DW29" i="8"/>
  <c r="CN29" i="8"/>
  <c r="CM29" i="8"/>
  <c r="CL29" i="8"/>
  <c r="CK29" i="8"/>
  <c r="BP29" i="8"/>
  <c r="CO29" i="8" s="1"/>
  <c r="BB29" i="8"/>
  <c r="BA29" i="8"/>
  <c r="AZ29" i="8"/>
  <c r="AY29" i="8"/>
  <c r="AD29" i="8"/>
  <c r="BC29" i="8" s="1"/>
  <c r="GD28" i="8"/>
  <c r="GC28" i="8"/>
  <c r="FZ28" i="8"/>
  <c r="FY28" i="8"/>
  <c r="FX28" i="8"/>
  <c r="FW28" i="8"/>
  <c r="FV28" i="8"/>
  <c r="EA28" i="8"/>
  <c r="DZ28" i="8"/>
  <c r="DY28" i="8"/>
  <c r="DX28" i="8"/>
  <c r="DW28" i="8"/>
  <c r="CO28" i="8"/>
  <c r="CN28" i="8"/>
  <c r="CM28" i="8"/>
  <c r="CL28" i="8"/>
  <c r="CK28" i="8"/>
  <c r="BB28" i="8"/>
  <c r="BA28" i="8"/>
  <c r="AZ28" i="8"/>
  <c r="AY28" i="8"/>
  <c r="AD28" i="8"/>
  <c r="BC28" i="8" s="1"/>
  <c r="GD27" i="8"/>
  <c r="GC27" i="8"/>
  <c r="FZ27" i="8"/>
  <c r="FY27" i="8"/>
  <c r="FX27" i="8"/>
  <c r="FW27" i="8"/>
  <c r="FV27" i="8"/>
  <c r="EA27" i="8"/>
  <c r="DZ27" i="8"/>
  <c r="DY27" i="8"/>
  <c r="DX27" i="8"/>
  <c r="DW27" i="8"/>
  <c r="CO27" i="8"/>
  <c r="CN27" i="8"/>
  <c r="CM27" i="8"/>
  <c r="CL27" i="8"/>
  <c r="CK27" i="8"/>
  <c r="BB27" i="8"/>
  <c r="BA27" i="8"/>
  <c r="AZ27" i="8"/>
  <c r="AY27" i="8"/>
  <c r="AD27" i="8"/>
  <c r="BC27" i="8" s="1"/>
  <c r="GD26" i="8"/>
  <c r="GC26" i="8"/>
  <c r="FZ26" i="8"/>
  <c r="FY26" i="8"/>
  <c r="FX26" i="8"/>
  <c r="FW26" i="8"/>
  <c r="FV26" i="8"/>
  <c r="EA26" i="8"/>
  <c r="DZ26" i="8"/>
  <c r="DY26" i="8"/>
  <c r="DX26" i="8"/>
  <c r="DW26" i="8"/>
  <c r="CO26" i="8"/>
  <c r="CN26" i="8"/>
  <c r="CM26" i="8"/>
  <c r="CL26" i="8"/>
  <c r="CK26" i="8"/>
  <c r="BB26" i="8"/>
  <c r="BA26" i="8"/>
  <c r="AZ26" i="8"/>
  <c r="AY26" i="8"/>
  <c r="AD26" i="8"/>
  <c r="BC26" i="8" s="1"/>
  <c r="GD25" i="8"/>
  <c r="GC25" i="8"/>
  <c r="FZ25" i="8"/>
  <c r="FY25" i="8"/>
  <c r="FX25" i="8"/>
  <c r="FW25" i="8"/>
  <c r="FV25" i="8"/>
  <c r="EA25" i="8"/>
  <c r="DZ25" i="8"/>
  <c r="DY25" i="8"/>
  <c r="DX25" i="8"/>
  <c r="DW25" i="8"/>
  <c r="CN25" i="8"/>
  <c r="CM25" i="8"/>
  <c r="CL25" i="8"/>
  <c r="CK25" i="8"/>
  <c r="BP25" i="8"/>
  <c r="CO25" i="8" s="1"/>
  <c r="BC25" i="8"/>
  <c r="BB25" i="8"/>
  <c r="BA25" i="8"/>
  <c r="AZ25" i="8"/>
  <c r="AY25" i="8"/>
  <c r="GD24" i="8"/>
  <c r="GC24" i="8"/>
  <c r="FZ24" i="8"/>
  <c r="FY24" i="8"/>
  <c r="FX24" i="8"/>
  <c r="FW24" i="8"/>
  <c r="FV24" i="8"/>
  <c r="DZ24" i="8"/>
  <c r="DY24" i="8"/>
  <c r="DX24" i="8"/>
  <c r="DW24" i="8"/>
  <c r="DB24" i="8"/>
  <c r="EA24" i="8" s="1"/>
  <c r="CO24" i="8"/>
  <c r="CN24" i="8"/>
  <c r="CM24" i="8"/>
  <c r="CL24" i="8"/>
  <c r="CK24" i="8"/>
  <c r="BC24" i="8"/>
  <c r="BB24" i="8"/>
  <c r="BA24" i="8"/>
  <c r="AZ24" i="8"/>
  <c r="AY24" i="8"/>
  <c r="GD23" i="8"/>
  <c r="GC23" i="8"/>
  <c r="FZ23" i="8"/>
  <c r="FY23" i="8"/>
  <c r="FX23" i="8"/>
  <c r="FW23" i="8"/>
  <c r="FV23" i="8"/>
  <c r="DZ23" i="8"/>
  <c r="DY23" i="8"/>
  <c r="DX23" i="8"/>
  <c r="DW23" i="8"/>
  <c r="DB23" i="8"/>
  <c r="EA23" i="8" s="1"/>
  <c r="CN23" i="8"/>
  <c r="CM23" i="8"/>
  <c r="CL23" i="8"/>
  <c r="CK23" i="8"/>
  <c r="BP23" i="8"/>
  <c r="CO23" i="8" s="1"/>
  <c r="BC23" i="8"/>
  <c r="BB23" i="8"/>
  <c r="BA23" i="8"/>
  <c r="AZ23" i="8"/>
  <c r="AY23" i="8"/>
  <c r="GD22" i="8"/>
  <c r="GC22" i="8"/>
  <c r="FZ22" i="8"/>
  <c r="FY22" i="8"/>
  <c r="FX22" i="8"/>
  <c r="FW22" i="8"/>
  <c r="FV22" i="8"/>
  <c r="EA22" i="8"/>
  <c r="DZ22" i="8"/>
  <c r="DY22" i="8"/>
  <c r="DX22" i="8"/>
  <c r="DW22" i="8"/>
  <c r="CO22" i="8"/>
  <c r="CN22" i="8"/>
  <c r="CM22" i="8"/>
  <c r="CL22" i="8"/>
  <c r="CK22" i="8"/>
  <c r="BB22" i="8"/>
  <c r="BA22" i="8"/>
  <c r="AZ22" i="8"/>
  <c r="AY22" i="8"/>
  <c r="AD22" i="8"/>
  <c r="BC22" i="8" s="1"/>
  <c r="GD21" i="8"/>
  <c r="GC21" i="8"/>
  <c r="EA21" i="8"/>
  <c r="DZ21" i="8"/>
  <c r="DY21" i="8"/>
  <c r="DX21" i="8"/>
  <c r="DW21" i="8"/>
  <c r="CN21" i="8"/>
  <c r="CM21" i="8"/>
  <c r="CL21" i="8"/>
  <c r="CK21" i="8"/>
  <c r="BP21" i="8"/>
  <c r="CO21" i="8" s="1"/>
  <c r="BC21" i="8"/>
  <c r="BB21" i="8"/>
  <c r="BA21" i="8"/>
  <c r="AZ21" i="8"/>
  <c r="AY21" i="8"/>
  <c r="GD20" i="8"/>
  <c r="GC20" i="8"/>
  <c r="FZ20" i="8"/>
  <c r="FY20" i="8"/>
  <c r="FX20" i="8"/>
  <c r="FW20" i="8"/>
  <c r="FV20" i="8"/>
  <c r="EA20" i="8"/>
  <c r="DZ20" i="8"/>
  <c r="DY20" i="8"/>
  <c r="DX20" i="8"/>
  <c r="DW20" i="8"/>
  <c r="CO20" i="8"/>
  <c r="CN20" i="8"/>
  <c r="CM20" i="8"/>
  <c r="CL20" i="8"/>
  <c r="CK20" i="8"/>
  <c r="BB20" i="8"/>
  <c r="BA20" i="8"/>
  <c r="AZ20" i="8"/>
  <c r="AY20" i="8"/>
  <c r="AD20" i="8"/>
  <c r="BC20" i="8" s="1"/>
  <c r="GD19" i="8"/>
  <c r="GC19" i="8"/>
  <c r="FZ19" i="8"/>
  <c r="FY19" i="8"/>
  <c r="FX19" i="8"/>
  <c r="FW19" i="8"/>
  <c r="FV19" i="8"/>
  <c r="EA19" i="8"/>
  <c r="DZ19" i="8"/>
  <c r="DY19" i="8"/>
  <c r="DX19" i="8"/>
  <c r="DW19" i="8"/>
  <c r="CO19" i="8"/>
  <c r="CN19" i="8"/>
  <c r="CM19" i="8"/>
  <c r="CL19" i="8"/>
  <c r="CK19" i="8"/>
  <c r="BB19" i="8"/>
  <c r="BA19" i="8"/>
  <c r="AZ19" i="8"/>
  <c r="AY19" i="8"/>
  <c r="AD19" i="8"/>
  <c r="BC19" i="8" s="1"/>
  <c r="GD18" i="8"/>
  <c r="GC18" i="8"/>
  <c r="EA18" i="8"/>
  <c r="DZ18" i="8"/>
  <c r="DY18" i="8"/>
  <c r="DX18" i="8"/>
  <c r="DW18" i="8"/>
  <c r="CN18" i="8"/>
  <c r="CM18" i="8"/>
  <c r="CL18" i="8"/>
  <c r="CK18" i="8"/>
  <c r="BP18" i="8"/>
  <c r="CO18" i="8" s="1"/>
  <c r="BB18" i="8"/>
  <c r="BA18" i="8"/>
  <c r="AZ18" i="8"/>
  <c r="AY18" i="8"/>
  <c r="AD18" i="8"/>
  <c r="BC18" i="8" s="1"/>
  <c r="GD17" i="8"/>
  <c r="GC17" i="8"/>
  <c r="FZ17" i="8"/>
  <c r="FY17" i="8"/>
  <c r="FX17" i="8"/>
  <c r="FW17" i="8"/>
  <c r="FV17" i="8"/>
  <c r="EA17" i="8"/>
  <c r="DZ17" i="8"/>
  <c r="DY17" i="8"/>
  <c r="DX17" i="8"/>
  <c r="DW17" i="8"/>
  <c r="CO17" i="8"/>
  <c r="CN17" i="8"/>
  <c r="CM17" i="8"/>
  <c r="CL17" i="8"/>
  <c r="CK17" i="8"/>
  <c r="BB17" i="8"/>
  <c r="BA17" i="8"/>
  <c r="AZ17" i="8"/>
  <c r="AY17" i="8"/>
  <c r="AD17" i="8"/>
  <c r="BC17" i="8" s="1"/>
  <c r="GD16" i="8"/>
  <c r="GC16" i="8"/>
  <c r="FZ16" i="8"/>
  <c r="FY16" i="8"/>
  <c r="FX16" i="8"/>
  <c r="FW16" i="8"/>
  <c r="FV16" i="8"/>
  <c r="EA16" i="8"/>
  <c r="DZ16" i="8"/>
  <c r="DY16" i="8"/>
  <c r="DX16" i="8"/>
  <c r="DW16" i="8"/>
  <c r="CO16" i="8"/>
  <c r="CN16" i="8"/>
  <c r="CM16" i="8"/>
  <c r="CL16" i="8"/>
  <c r="CK16" i="8"/>
  <c r="BB16" i="8"/>
  <c r="BA16" i="8"/>
  <c r="AZ16" i="8"/>
  <c r="AY16" i="8"/>
  <c r="AD16" i="8"/>
  <c r="BC16" i="8" s="1"/>
  <c r="GD15" i="8"/>
  <c r="GC15" i="8"/>
  <c r="FZ15" i="8"/>
  <c r="FY15" i="8"/>
  <c r="FX15" i="8"/>
  <c r="FW15" i="8"/>
  <c r="FV15" i="8"/>
  <c r="EA15" i="8"/>
  <c r="DZ15" i="8"/>
  <c r="DY15" i="8"/>
  <c r="DX15" i="8"/>
  <c r="DW15" i="8"/>
  <c r="CO15" i="8"/>
  <c r="CN15" i="8"/>
  <c r="CM15" i="8"/>
  <c r="CL15" i="8"/>
  <c r="CK15" i="8"/>
  <c r="BB15" i="8"/>
  <c r="BA15" i="8"/>
  <c r="AZ15" i="8"/>
  <c r="AY15" i="8"/>
  <c r="AD15" i="8"/>
  <c r="BC15" i="8" s="1"/>
  <c r="GD14" i="8"/>
  <c r="GC14" i="8"/>
  <c r="FZ14" i="8"/>
  <c r="FY14" i="8"/>
  <c r="FX14" i="8"/>
  <c r="FW14" i="8"/>
  <c r="FV14" i="8"/>
  <c r="EA14" i="8"/>
  <c r="DZ14" i="8"/>
  <c r="DY14" i="8"/>
  <c r="DX14" i="8"/>
  <c r="DW14" i="8"/>
  <c r="CN14" i="8"/>
  <c r="CM14" i="8"/>
  <c r="CL14" i="8"/>
  <c r="CK14" i="8"/>
  <c r="BP14" i="8"/>
  <c r="CO14" i="8" s="1"/>
  <c r="BC14" i="8"/>
  <c r="BB14" i="8"/>
  <c r="BA14" i="8"/>
  <c r="AZ14" i="8"/>
  <c r="AY14" i="8"/>
  <c r="GD13" i="8"/>
  <c r="GC13" i="8"/>
  <c r="FZ13" i="8"/>
  <c r="FY13" i="8"/>
  <c r="FX13" i="8"/>
  <c r="FW13" i="8"/>
  <c r="FV13" i="8"/>
  <c r="DZ13" i="8"/>
  <c r="DY13" i="8"/>
  <c r="DX13" i="8"/>
  <c r="DW13" i="8"/>
  <c r="DB13" i="8"/>
  <c r="EA13" i="8" s="1"/>
  <c r="CO13" i="8"/>
  <c r="CN13" i="8"/>
  <c r="CM13" i="8"/>
  <c r="CL13" i="8"/>
  <c r="CK13" i="8"/>
  <c r="BC13" i="8"/>
  <c r="BB13" i="8"/>
  <c r="BA13" i="8"/>
  <c r="AZ13" i="8"/>
  <c r="AY13" i="8"/>
  <c r="GD12" i="8"/>
  <c r="GC12" i="8"/>
  <c r="FZ12" i="8"/>
  <c r="FY12" i="8"/>
  <c r="FX12" i="8"/>
  <c r="FW12" i="8"/>
  <c r="FV12" i="8"/>
  <c r="DZ12" i="8"/>
  <c r="DY12" i="8"/>
  <c r="DX12" i="8"/>
  <c r="DW12" i="8"/>
  <c r="DB12" i="8"/>
  <c r="EA12" i="8" s="1"/>
  <c r="CN12" i="8"/>
  <c r="CM12" i="8"/>
  <c r="CL12" i="8"/>
  <c r="CK12" i="8"/>
  <c r="BP12" i="8"/>
  <c r="CO12" i="8" s="1"/>
  <c r="BC12" i="8"/>
  <c r="BB12" i="8"/>
  <c r="BA12" i="8"/>
  <c r="AZ12" i="8"/>
  <c r="AY12" i="8"/>
  <c r="GD11" i="8"/>
  <c r="GC11" i="8"/>
  <c r="FZ11" i="8"/>
  <c r="FY11" i="8"/>
  <c r="FX11" i="8"/>
  <c r="FW11" i="8"/>
  <c r="FV11" i="8"/>
  <c r="EA11" i="8"/>
  <c r="DZ11" i="8"/>
  <c r="DY11" i="8"/>
  <c r="DX11" i="8"/>
  <c r="DW11" i="8"/>
  <c r="CO11" i="8"/>
  <c r="CN11" i="8"/>
  <c r="CM11" i="8"/>
  <c r="CL11" i="8"/>
  <c r="CK11" i="8"/>
  <c r="BB11" i="8"/>
  <c r="BA11" i="8"/>
  <c r="AZ11" i="8"/>
  <c r="AY11" i="8"/>
  <c r="AD11" i="8"/>
  <c r="BC11" i="8" s="1"/>
  <c r="GD10" i="8"/>
  <c r="GC10" i="8"/>
  <c r="EA10" i="8"/>
  <c r="DZ10" i="8"/>
  <c r="DY10" i="8"/>
  <c r="DX10" i="8"/>
  <c r="DW10" i="8"/>
  <c r="CN10" i="8"/>
  <c r="CM10" i="8"/>
  <c r="CL10" i="8"/>
  <c r="CK10" i="8"/>
  <c r="BP10" i="8"/>
  <c r="CO10" i="8" s="1"/>
  <c r="BC10" i="8"/>
  <c r="BB10" i="8"/>
  <c r="BA10" i="8"/>
  <c r="AZ10" i="8"/>
  <c r="AY10" i="8"/>
  <c r="GD9" i="8"/>
  <c r="GC9" i="8"/>
  <c r="FZ9" i="8"/>
  <c r="FY9" i="8"/>
  <c r="FX9" i="8"/>
  <c r="FW9" i="8"/>
  <c r="FV9" i="8"/>
  <c r="EA9" i="8"/>
  <c r="DZ9" i="8"/>
  <c r="DY9" i="8"/>
  <c r="DX9" i="8"/>
  <c r="DW9" i="8"/>
  <c r="CO9" i="8"/>
  <c r="CN9" i="8"/>
  <c r="CM9" i="8"/>
  <c r="CL9" i="8"/>
  <c r="CK9" i="8"/>
  <c r="BB9" i="8"/>
  <c r="BA9" i="8"/>
  <c r="AZ9" i="8"/>
  <c r="AY9" i="8"/>
  <c r="AD9" i="8"/>
  <c r="BC9" i="8" s="1"/>
  <c r="GD8" i="8"/>
  <c r="GC8" i="8"/>
  <c r="FZ8" i="8"/>
  <c r="FY8" i="8"/>
  <c r="FX8" i="8"/>
  <c r="FW8" i="8"/>
  <c r="FV8" i="8"/>
  <c r="EA8" i="8"/>
  <c r="DZ8" i="8"/>
  <c r="DY8" i="8"/>
  <c r="DX8" i="8"/>
  <c r="DW8" i="8"/>
  <c r="CO8" i="8"/>
  <c r="CN8" i="8"/>
  <c r="CM8" i="8"/>
  <c r="CL8" i="8"/>
  <c r="CK8" i="8"/>
  <c r="BB8" i="8"/>
  <c r="BA8" i="8"/>
  <c r="AZ8" i="8"/>
  <c r="AY8" i="8"/>
  <c r="AD8" i="8"/>
  <c r="BC8" i="8" s="1"/>
  <c r="GD7" i="8"/>
  <c r="GC7" i="8"/>
  <c r="EA7" i="8"/>
  <c r="DZ7" i="8"/>
  <c r="DY7" i="8"/>
  <c r="DX7" i="8"/>
  <c r="DW7" i="8"/>
  <c r="CN7" i="8"/>
  <c r="CM7" i="8"/>
  <c r="CL7" i="8"/>
  <c r="CK7" i="8"/>
  <c r="BP7" i="8"/>
  <c r="CO7" i="8" s="1"/>
  <c r="BB7" i="8"/>
  <c r="BA7" i="8"/>
  <c r="AZ7" i="8"/>
  <c r="AY7" i="8"/>
  <c r="AD7" i="8"/>
  <c r="BC7" i="8" s="1"/>
  <c r="GD6" i="8"/>
  <c r="GC6" i="8"/>
  <c r="FZ6" i="8"/>
  <c r="FY6" i="8"/>
  <c r="FX6" i="8"/>
  <c r="FW6" i="8"/>
  <c r="FV6" i="8"/>
  <c r="EA6" i="8"/>
  <c r="DZ6" i="8"/>
  <c r="DY6" i="8"/>
  <c r="DX6" i="8"/>
  <c r="DW6" i="8"/>
  <c r="CO6" i="8"/>
  <c r="CN6" i="8"/>
  <c r="CM6" i="8"/>
  <c r="CL6" i="8"/>
  <c r="CK6" i="8"/>
  <c r="BB6" i="8"/>
  <c r="BA6" i="8"/>
  <c r="AZ6" i="8"/>
  <c r="AY6" i="8"/>
  <c r="AD6" i="8"/>
  <c r="BC6" i="8" s="1"/>
  <c r="GD5" i="8"/>
  <c r="GC5" i="8"/>
  <c r="FZ5" i="8"/>
  <c r="FY5" i="8"/>
  <c r="FX5" i="8"/>
  <c r="FW5" i="8"/>
  <c r="FV5" i="8"/>
  <c r="EA5" i="8"/>
  <c r="DZ5" i="8"/>
  <c r="DY5" i="8"/>
  <c r="DX5" i="8"/>
  <c r="DW5" i="8"/>
  <c r="CO5" i="8"/>
  <c r="CN5" i="8"/>
  <c r="CM5" i="8"/>
  <c r="CL5" i="8"/>
  <c r="CK5" i="8"/>
  <c r="BB5" i="8"/>
  <c r="BA5" i="8"/>
  <c r="AZ5" i="8"/>
  <c r="AY5" i="8"/>
  <c r="AD5" i="8"/>
  <c r="BC5" i="8" s="1"/>
  <c r="GD4" i="8"/>
  <c r="GC4" i="8"/>
  <c r="FZ4" i="8"/>
  <c r="FY4" i="8"/>
  <c r="FX4" i="8"/>
  <c r="FW4" i="8"/>
  <c r="FV4" i="8"/>
  <c r="EA4" i="8"/>
  <c r="DZ4" i="8"/>
  <c r="DY4" i="8"/>
  <c r="DX4" i="8"/>
  <c r="DW4" i="8"/>
  <c r="CO4" i="8"/>
  <c r="CN4" i="8"/>
  <c r="CM4" i="8"/>
  <c r="CL4" i="8"/>
  <c r="CK4" i="8"/>
  <c r="BB4" i="8"/>
  <c r="BA4" i="8"/>
  <c r="AZ4" i="8"/>
  <c r="AY4" i="8"/>
  <c r="AD4" i="8"/>
  <c r="BC4" i="8" s="1"/>
  <c r="GD3" i="8"/>
  <c r="GC3" i="8"/>
  <c r="FZ3" i="8"/>
  <c r="FY3" i="8"/>
  <c r="FX3" i="8"/>
  <c r="FW3" i="8"/>
  <c r="FV3" i="8"/>
  <c r="EA3" i="8"/>
  <c r="DZ3" i="8"/>
  <c r="DY3" i="8"/>
  <c r="DX3" i="8"/>
  <c r="DW3" i="8"/>
  <c r="CN3" i="8"/>
  <c r="CM3" i="8"/>
  <c r="CL3" i="8"/>
  <c r="CK3" i="8"/>
  <c r="BP3" i="8"/>
  <c r="CO3" i="8" s="1"/>
  <c r="BC3" i="8"/>
  <c r="BB3" i="8"/>
  <c r="BA3" i="8"/>
  <c r="AZ3" i="8"/>
  <c r="AY3" i="8"/>
  <c r="GD2" i="8"/>
  <c r="GC2" i="8"/>
  <c r="FZ2" i="8"/>
  <c r="FY2" i="8"/>
  <c r="FX2" i="8"/>
  <c r="FW2" i="8"/>
  <c r="FV2" i="8"/>
  <c r="DZ2" i="8"/>
  <c r="DY2" i="8"/>
  <c r="DX2" i="8"/>
  <c r="DW2" i="8"/>
  <c r="DB2" i="8"/>
  <c r="EA2" i="8" s="1"/>
  <c r="CO2" i="8"/>
  <c r="CN2" i="8"/>
  <c r="CM2" i="8"/>
  <c r="CL2" i="8"/>
  <c r="CK2" i="8"/>
  <c r="BC2" i="8"/>
  <c r="BB2" i="8"/>
  <c r="BA2" i="8"/>
  <c r="AZ2" i="8"/>
  <c r="AY2" i="8"/>
  <c r="FS65" i="7" l="1"/>
  <c r="FP65" i="7"/>
  <c r="FO65" i="7"/>
  <c r="FN65" i="7"/>
  <c r="FM65" i="7"/>
  <c r="FL65" i="7"/>
  <c r="EE65" i="7"/>
  <c r="ED65" i="7"/>
  <c r="EC65" i="7"/>
  <c r="EB65" i="7"/>
  <c r="EA65" i="7"/>
  <c r="CT65" i="7"/>
  <c r="CS65" i="7"/>
  <c r="CR65" i="7"/>
  <c r="CQ65" i="7"/>
  <c r="CP65" i="7"/>
  <c r="AZ65" i="7"/>
  <c r="AY65" i="7"/>
  <c r="AX65" i="7"/>
  <c r="AW65" i="7"/>
  <c r="AB65" i="7"/>
  <c r="BA65" i="7" s="1"/>
  <c r="FS64" i="7"/>
  <c r="FP64" i="7"/>
  <c r="FO64" i="7"/>
  <c r="FN64" i="7"/>
  <c r="FM64" i="7"/>
  <c r="FL64" i="7"/>
  <c r="EE64" i="7"/>
  <c r="ED64" i="7"/>
  <c r="EC64" i="7"/>
  <c r="EB64" i="7"/>
  <c r="EA64" i="7"/>
  <c r="CT64" i="7"/>
  <c r="CS64" i="7"/>
  <c r="CR64" i="7"/>
  <c r="CQ64" i="7"/>
  <c r="CP64" i="7"/>
  <c r="AZ64" i="7"/>
  <c r="AY64" i="7"/>
  <c r="AX64" i="7"/>
  <c r="AW64" i="7"/>
  <c r="AB64" i="7"/>
  <c r="BA64" i="7" s="1"/>
  <c r="FS63" i="7"/>
  <c r="FP63" i="7"/>
  <c r="FO63" i="7"/>
  <c r="FN63" i="7"/>
  <c r="FM63" i="7"/>
  <c r="FL63" i="7"/>
  <c r="EE63" i="7"/>
  <c r="ED63" i="7"/>
  <c r="EC63" i="7"/>
  <c r="EB63" i="7"/>
  <c r="EA63" i="7"/>
  <c r="CT63" i="7"/>
  <c r="CS63" i="7"/>
  <c r="CR63" i="7"/>
  <c r="CQ63" i="7"/>
  <c r="CP63" i="7"/>
  <c r="AZ63" i="7"/>
  <c r="AY63" i="7"/>
  <c r="AX63" i="7"/>
  <c r="AW63" i="7"/>
  <c r="AB63" i="7"/>
  <c r="BA63" i="7" s="1"/>
  <c r="FS62" i="7"/>
  <c r="FP62" i="7"/>
  <c r="FO62" i="7"/>
  <c r="FN62" i="7"/>
  <c r="FM62" i="7"/>
  <c r="FL62" i="7"/>
  <c r="EE62" i="7"/>
  <c r="ED62" i="7"/>
  <c r="EC62" i="7"/>
  <c r="EB62" i="7"/>
  <c r="EA62" i="7"/>
  <c r="CS62" i="7"/>
  <c r="CR62" i="7"/>
  <c r="CQ62" i="7"/>
  <c r="CP62" i="7"/>
  <c r="BM62" i="7"/>
  <c r="CT62" i="7" s="1"/>
  <c r="AZ62" i="7"/>
  <c r="AY62" i="7"/>
  <c r="AX62" i="7"/>
  <c r="AW62" i="7"/>
  <c r="AB62" i="7"/>
  <c r="BA62" i="7" s="1"/>
  <c r="FS61" i="7"/>
  <c r="FO61" i="7"/>
  <c r="FN61" i="7"/>
  <c r="FM61" i="7"/>
  <c r="FL61" i="7"/>
  <c r="EQ61" i="7"/>
  <c r="FP61" i="7" s="1"/>
  <c r="ED61" i="7"/>
  <c r="EC61" i="7"/>
  <c r="EB61" i="7"/>
  <c r="EA61" i="7"/>
  <c r="DF61" i="7"/>
  <c r="EE61" i="7" s="1"/>
  <c r="CS61" i="7"/>
  <c r="CR61" i="7"/>
  <c r="CQ61" i="7"/>
  <c r="CP61" i="7"/>
  <c r="BM61" i="7"/>
  <c r="CT61" i="7" s="1"/>
  <c r="AZ61" i="7"/>
  <c r="AY61" i="7"/>
  <c r="AX61" i="7"/>
  <c r="AW61" i="7"/>
  <c r="AB61" i="7"/>
  <c r="BA61" i="7" s="1"/>
  <c r="FS60" i="7"/>
  <c r="FP60" i="7"/>
  <c r="FO60" i="7"/>
  <c r="FN60" i="7"/>
  <c r="FM60" i="7"/>
  <c r="FL60" i="7"/>
  <c r="EE60" i="7"/>
  <c r="ED60" i="7"/>
  <c r="EC60" i="7"/>
  <c r="EB60" i="7"/>
  <c r="EA60" i="7"/>
  <c r="CS60" i="7"/>
  <c r="CR60" i="7"/>
  <c r="CQ60" i="7"/>
  <c r="CP60" i="7"/>
  <c r="BM60" i="7"/>
  <c r="CT60" i="7" s="1"/>
  <c r="AZ60" i="7"/>
  <c r="AY60" i="7"/>
  <c r="AX60" i="7"/>
  <c r="AW60" i="7"/>
  <c r="AB60" i="7"/>
  <c r="BA60" i="7" s="1"/>
  <c r="FS59" i="7"/>
  <c r="FO59" i="7"/>
  <c r="FN59" i="7"/>
  <c r="FM59" i="7"/>
  <c r="FL59" i="7"/>
  <c r="EQ59" i="7"/>
  <c r="FP59" i="7" s="1"/>
  <c r="ED59" i="7"/>
  <c r="EC59" i="7"/>
  <c r="EB59" i="7"/>
  <c r="EA59" i="7"/>
  <c r="DF59" i="7"/>
  <c r="EE59" i="7" s="1"/>
  <c r="CS59" i="7"/>
  <c r="CR59" i="7"/>
  <c r="CQ59" i="7"/>
  <c r="CP59" i="7"/>
  <c r="BM59" i="7"/>
  <c r="CT59" i="7" s="1"/>
  <c r="AZ59" i="7"/>
  <c r="AY59" i="7"/>
  <c r="AX59" i="7"/>
  <c r="AW59" i="7"/>
  <c r="AB59" i="7"/>
  <c r="BA59" i="7" s="1"/>
  <c r="FS58" i="7"/>
  <c r="FP58" i="7"/>
  <c r="FO58" i="7"/>
  <c r="FN58" i="7"/>
  <c r="FM58" i="7"/>
  <c r="FL58" i="7"/>
  <c r="EE58" i="7"/>
  <c r="ED58" i="7"/>
  <c r="EC58" i="7"/>
  <c r="EB58" i="7"/>
  <c r="EA58" i="7"/>
  <c r="CT58" i="7"/>
  <c r="CS58" i="7"/>
  <c r="CR58" i="7"/>
  <c r="CQ58" i="7"/>
  <c r="CP58" i="7"/>
  <c r="AZ58" i="7"/>
  <c r="AY58" i="7"/>
  <c r="AX58" i="7"/>
  <c r="AW58" i="7"/>
  <c r="AB58" i="7"/>
  <c r="BA58" i="7" s="1"/>
  <c r="FS57" i="7"/>
  <c r="FP57" i="7"/>
  <c r="FO57" i="7"/>
  <c r="FN57" i="7"/>
  <c r="FM57" i="7"/>
  <c r="FL57" i="7"/>
  <c r="EE57" i="7"/>
  <c r="ED57" i="7"/>
  <c r="EC57" i="7"/>
  <c r="EB57" i="7"/>
  <c r="EA57" i="7"/>
  <c r="CT57" i="7"/>
  <c r="CS57" i="7"/>
  <c r="CR57" i="7"/>
  <c r="CQ57" i="7"/>
  <c r="CP57" i="7"/>
  <c r="AZ57" i="7"/>
  <c r="AY57" i="7"/>
  <c r="AX57" i="7"/>
  <c r="AW57" i="7"/>
  <c r="AB57" i="7"/>
  <c r="BA57" i="7" s="1"/>
  <c r="FS56" i="7"/>
  <c r="FP56" i="7"/>
  <c r="FO56" i="7"/>
  <c r="FN56" i="7"/>
  <c r="FM56" i="7"/>
  <c r="FL56" i="7"/>
  <c r="EE56" i="7"/>
  <c r="ED56" i="7"/>
  <c r="EC56" i="7"/>
  <c r="EB56" i="7"/>
  <c r="EA56" i="7"/>
  <c r="CT56" i="7"/>
  <c r="CS56" i="7"/>
  <c r="CR56" i="7"/>
  <c r="CQ56" i="7"/>
  <c r="CP56" i="7"/>
  <c r="AZ56" i="7"/>
  <c r="AY56" i="7"/>
  <c r="AX56" i="7"/>
  <c r="AW56" i="7"/>
  <c r="AB56" i="7"/>
  <c r="BA56" i="7" s="1"/>
  <c r="FS55" i="7"/>
  <c r="FP55" i="7"/>
  <c r="FO55" i="7"/>
  <c r="FN55" i="7"/>
  <c r="FM55" i="7"/>
  <c r="FL55" i="7"/>
  <c r="EE55" i="7"/>
  <c r="ED55" i="7"/>
  <c r="EC55" i="7"/>
  <c r="EB55" i="7"/>
  <c r="EA55" i="7"/>
  <c r="CT55" i="7"/>
  <c r="CS55" i="7"/>
  <c r="CR55" i="7"/>
  <c r="CQ55" i="7"/>
  <c r="CP55" i="7"/>
  <c r="AZ55" i="7"/>
  <c r="AY55" i="7"/>
  <c r="AX55" i="7"/>
  <c r="AW55" i="7"/>
  <c r="AB55" i="7"/>
  <c r="BA55" i="7" s="1"/>
  <c r="FS54" i="7"/>
  <c r="FP54" i="7"/>
  <c r="FO54" i="7"/>
  <c r="FN54" i="7"/>
  <c r="FM54" i="7"/>
  <c r="FL54" i="7"/>
  <c r="EE54" i="7"/>
  <c r="ED54" i="7"/>
  <c r="EC54" i="7"/>
  <c r="EB54" i="7"/>
  <c r="EA54" i="7"/>
  <c r="CS54" i="7"/>
  <c r="CR54" i="7"/>
  <c r="CQ54" i="7"/>
  <c r="CP54" i="7"/>
  <c r="BM54" i="7"/>
  <c r="CT54" i="7" s="1"/>
  <c r="AZ54" i="7"/>
  <c r="AY54" i="7"/>
  <c r="AX54" i="7"/>
  <c r="AW54" i="7"/>
  <c r="AB54" i="7"/>
  <c r="BA54" i="7" s="1"/>
  <c r="FS53" i="7"/>
  <c r="FP53" i="7"/>
  <c r="FO53" i="7"/>
  <c r="FN53" i="7"/>
  <c r="FM53" i="7"/>
  <c r="FL53" i="7"/>
  <c r="EE53" i="7"/>
  <c r="ED53" i="7"/>
  <c r="EC53" i="7"/>
  <c r="EB53" i="7"/>
  <c r="EA53" i="7"/>
  <c r="CS53" i="7"/>
  <c r="CR53" i="7"/>
  <c r="CQ53" i="7"/>
  <c r="CP53" i="7"/>
  <c r="BM53" i="7"/>
  <c r="CT53" i="7" s="1"/>
  <c r="AZ53" i="7"/>
  <c r="AY53" i="7"/>
  <c r="AX53" i="7"/>
  <c r="AW53" i="7"/>
  <c r="AB53" i="7"/>
  <c r="BA53" i="7" s="1"/>
  <c r="FS52" i="7"/>
  <c r="FP52" i="7"/>
  <c r="FO52" i="7"/>
  <c r="FN52" i="7"/>
  <c r="FM52" i="7"/>
  <c r="FL52" i="7"/>
  <c r="EE52" i="7"/>
  <c r="ED52" i="7"/>
  <c r="EC52" i="7"/>
  <c r="EB52" i="7"/>
  <c r="EA52" i="7"/>
  <c r="CS52" i="7"/>
  <c r="CR52" i="7"/>
  <c r="CQ52" i="7"/>
  <c r="CP52" i="7"/>
  <c r="BM52" i="7"/>
  <c r="CT52" i="7" s="1"/>
  <c r="AZ52" i="7"/>
  <c r="AY52" i="7"/>
  <c r="AX52" i="7"/>
  <c r="AW52" i="7"/>
  <c r="AB52" i="7"/>
  <c r="BA52" i="7" s="1"/>
  <c r="FS51" i="7"/>
  <c r="FP51" i="7"/>
  <c r="FO51" i="7"/>
  <c r="FN51" i="7"/>
  <c r="FM51" i="7"/>
  <c r="FL51" i="7"/>
  <c r="EE51" i="7"/>
  <c r="ED51" i="7"/>
  <c r="EC51" i="7"/>
  <c r="EB51" i="7"/>
  <c r="EA51" i="7"/>
  <c r="CT51" i="7"/>
  <c r="CS51" i="7"/>
  <c r="CR51" i="7"/>
  <c r="CQ51" i="7"/>
  <c r="CP51" i="7"/>
  <c r="AZ51" i="7"/>
  <c r="AY51" i="7"/>
  <c r="AX51" i="7"/>
  <c r="AW51" i="7"/>
  <c r="AB51" i="7"/>
  <c r="BA51" i="7" s="1"/>
  <c r="FS50" i="7"/>
  <c r="FP50" i="7"/>
  <c r="FO50" i="7"/>
  <c r="FN50" i="7"/>
  <c r="FM50" i="7"/>
  <c r="FL50" i="7"/>
  <c r="EE50" i="7"/>
  <c r="ED50" i="7"/>
  <c r="EC50" i="7"/>
  <c r="EB50" i="7"/>
  <c r="EA50" i="7"/>
  <c r="CT50" i="7"/>
  <c r="CS50" i="7"/>
  <c r="CR50" i="7"/>
  <c r="CQ50" i="7"/>
  <c r="CP50" i="7"/>
  <c r="AZ50" i="7"/>
  <c r="AY50" i="7"/>
  <c r="AX50" i="7"/>
  <c r="AW50" i="7"/>
  <c r="AB50" i="7"/>
  <c r="BA50" i="7" s="1"/>
  <c r="FS49" i="7"/>
  <c r="FP49" i="7"/>
  <c r="FO49" i="7"/>
  <c r="FN49" i="7"/>
  <c r="FM49" i="7"/>
  <c r="FL49" i="7"/>
  <c r="EE49" i="7"/>
  <c r="ED49" i="7"/>
  <c r="EC49" i="7"/>
  <c r="EB49" i="7"/>
  <c r="EA49" i="7"/>
  <c r="CT49" i="7"/>
  <c r="CS49" i="7"/>
  <c r="CR49" i="7"/>
  <c r="CQ49" i="7"/>
  <c r="CP49" i="7"/>
  <c r="AZ49" i="7"/>
  <c r="AY49" i="7"/>
  <c r="AX49" i="7"/>
  <c r="AW49" i="7"/>
  <c r="AB49" i="7"/>
  <c r="BA49" i="7" s="1"/>
  <c r="FS48" i="7"/>
  <c r="FP48" i="7"/>
  <c r="FO48" i="7"/>
  <c r="FN48" i="7"/>
  <c r="FM48" i="7"/>
  <c r="FL48" i="7"/>
  <c r="EE48" i="7"/>
  <c r="ED48" i="7"/>
  <c r="EC48" i="7"/>
  <c r="EB48" i="7"/>
  <c r="EA48" i="7"/>
  <c r="CT48" i="7"/>
  <c r="CS48" i="7"/>
  <c r="CR48" i="7"/>
  <c r="CQ48" i="7"/>
  <c r="CP48" i="7"/>
  <c r="AZ48" i="7"/>
  <c r="AY48" i="7"/>
  <c r="AX48" i="7"/>
  <c r="AW48" i="7"/>
  <c r="AB48" i="7"/>
  <c r="BA48" i="7" s="1"/>
  <c r="FS47" i="7"/>
  <c r="FP47" i="7"/>
  <c r="FO47" i="7"/>
  <c r="FN47" i="7"/>
  <c r="FM47" i="7"/>
  <c r="FL47" i="7"/>
  <c r="EE47" i="7"/>
  <c r="ED47" i="7"/>
  <c r="EC47" i="7"/>
  <c r="EB47" i="7"/>
  <c r="EA47" i="7"/>
  <c r="CT47" i="7"/>
  <c r="CS47" i="7"/>
  <c r="CR47" i="7"/>
  <c r="CQ47" i="7"/>
  <c r="CP47" i="7"/>
  <c r="AZ47" i="7"/>
  <c r="AY47" i="7"/>
  <c r="AX47" i="7"/>
  <c r="AW47" i="7"/>
  <c r="AB47" i="7"/>
  <c r="BA47" i="7" s="1"/>
  <c r="FS46" i="7"/>
  <c r="FP46" i="7"/>
  <c r="FO46" i="7"/>
  <c r="FN46" i="7"/>
  <c r="FM46" i="7"/>
  <c r="FL46" i="7"/>
  <c r="EE46" i="7"/>
  <c r="ED46" i="7"/>
  <c r="EC46" i="7"/>
  <c r="EB46" i="7"/>
  <c r="EA46" i="7"/>
  <c r="CT46" i="7"/>
  <c r="CS46" i="7"/>
  <c r="CR46" i="7"/>
  <c r="CQ46" i="7"/>
  <c r="CP46" i="7"/>
  <c r="AZ46" i="7"/>
  <c r="AY46" i="7"/>
  <c r="AX46" i="7"/>
  <c r="AW46" i="7"/>
  <c r="AB46" i="7"/>
  <c r="BA46" i="7" s="1"/>
  <c r="FS45" i="7"/>
  <c r="FP45" i="7"/>
  <c r="FO45" i="7"/>
  <c r="FN45" i="7"/>
  <c r="FM45" i="7"/>
  <c r="FL45" i="7"/>
  <c r="EE45" i="7"/>
  <c r="ED45" i="7"/>
  <c r="EC45" i="7"/>
  <c r="EB45" i="7"/>
  <c r="EA45" i="7"/>
  <c r="CT45" i="7"/>
  <c r="CS45" i="7"/>
  <c r="CR45" i="7"/>
  <c r="CQ45" i="7"/>
  <c r="CP45" i="7"/>
  <c r="AZ45" i="7"/>
  <c r="AY45" i="7"/>
  <c r="AX45" i="7"/>
  <c r="AW45" i="7"/>
  <c r="AB45" i="7"/>
  <c r="BA45" i="7" s="1"/>
  <c r="FS44" i="7"/>
  <c r="FP44" i="7"/>
  <c r="FO44" i="7"/>
  <c r="FN44" i="7"/>
  <c r="FM44" i="7"/>
  <c r="FL44" i="7"/>
  <c r="EE44" i="7"/>
  <c r="ED44" i="7"/>
  <c r="EC44" i="7"/>
  <c r="EB44" i="7"/>
  <c r="EA44" i="7"/>
  <c r="CS44" i="7"/>
  <c r="CR44" i="7"/>
  <c r="CQ44" i="7"/>
  <c r="CP44" i="7"/>
  <c r="BM44" i="7"/>
  <c r="CT44" i="7" s="1"/>
  <c r="AZ44" i="7"/>
  <c r="AY44" i="7"/>
  <c r="AX44" i="7"/>
  <c r="AW44" i="7"/>
  <c r="AB44" i="7"/>
  <c r="BA44" i="7" s="1"/>
  <c r="FS43" i="7"/>
  <c r="FP43" i="7"/>
  <c r="FO43" i="7"/>
  <c r="FN43" i="7"/>
  <c r="FM43" i="7"/>
  <c r="FL43" i="7"/>
  <c r="EE43" i="7"/>
  <c r="ED43" i="7"/>
  <c r="EC43" i="7"/>
  <c r="EB43" i="7"/>
  <c r="EA43" i="7"/>
  <c r="CT43" i="7"/>
  <c r="CS43" i="7"/>
  <c r="CR43" i="7"/>
  <c r="CQ43" i="7"/>
  <c r="CP43" i="7"/>
  <c r="AZ43" i="7"/>
  <c r="AY43" i="7"/>
  <c r="AX43" i="7"/>
  <c r="AW43" i="7"/>
  <c r="AB43" i="7"/>
  <c r="BA43" i="7" s="1"/>
  <c r="FS42" i="7"/>
  <c r="FP42" i="7"/>
  <c r="FO42" i="7"/>
  <c r="FN42" i="7"/>
  <c r="FM42" i="7"/>
  <c r="FL42" i="7"/>
  <c r="EE42" i="7"/>
  <c r="ED42" i="7"/>
  <c r="EC42" i="7"/>
  <c r="EB42" i="7"/>
  <c r="EA42" i="7"/>
  <c r="CT42" i="7"/>
  <c r="CS42" i="7"/>
  <c r="CR42" i="7"/>
  <c r="CQ42" i="7"/>
  <c r="CP42" i="7"/>
  <c r="AZ42" i="7"/>
  <c r="AY42" i="7"/>
  <c r="AX42" i="7"/>
  <c r="AW42" i="7"/>
  <c r="AB42" i="7"/>
  <c r="BA42" i="7" s="1"/>
  <c r="FS41" i="7"/>
  <c r="FP41" i="7"/>
  <c r="FO41" i="7"/>
  <c r="FN41" i="7"/>
  <c r="FM41" i="7"/>
  <c r="FL41" i="7"/>
  <c r="EE41" i="7"/>
  <c r="ED41" i="7"/>
  <c r="EC41" i="7"/>
  <c r="EB41" i="7"/>
  <c r="EA41" i="7"/>
  <c r="CS41" i="7"/>
  <c r="CR41" i="7"/>
  <c r="CQ41" i="7"/>
  <c r="CP41" i="7"/>
  <c r="BM41" i="7"/>
  <c r="CT41" i="7" s="1"/>
  <c r="AZ41" i="7"/>
  <c r="AY41" i="7"/>
  <c r="AX41" i="7"/>
  <c r="AW41" i="7"/>
  <c r="AB41" i="7"/>
  <c r="BA41" i="7" s="1"/>
  <c r="FS40" i="7"/>
  <c r="FP40" i="7"/>
  <c r="FO40" i="7"/>
  <c r="FN40" i="7"/>
  <c r="FM40" i="7"/>
  <c r="FL40" i="7"/>
  <c r="EE40" i="7"/>
  <c r="ED40" i="7"/>
  <c r="EC40" i="7"/>
  <c r="EB40" i="7"/>
  <c r="EA40" i="7"/>
  <c r="CS40" i="7"/>
  <c r="CR40" i="7"/>
  <c r="CQ40" i="7"/>
  <c r="CP40" i="7"/>
  <c r="BM40" i="7"/>
  <c r="CT40" i="7" s="1"/>
  <c r="AZ40" i="7"/>
  <c r="AY40" i="7"/>
  <c r="AX40" i="7"/>
  <c r="AW40" i="7"/>
  <c r="AB40" i="7"/>
  <c r="BA40" i="7" s="1"/>
  <c r="FS39" i="7"/>
  <c r="FP39" i="7"/>
  <c r="FO39" i="7"/>
  <c r="FN39" i="7"/>
  <c r="FM39" i="7"/>
  <c r="FL39" i="7"/>
  <c r="EE39" i="7"/>
  <c r="ED39" i="7"/>
  <c r="EC39" i="7"/>
  <c r="EB39" i="7"/>
  <c r="EA39" i="7"/>
  <c r="CT39" i="7"/>
  <c r="CS39" i="7"/>
  <c r="CR39" i="7"/>
  <c r="CQ39" i="7"/>
  <c r="CP39" i="7"/>
  <c r="AZ39" i="7"/>
  <c r="AY39" i="7"/>
  <c r="AX39" i="7"/>
  <c r="AW39" i="7"/>
  <c r="AB39" i="7"/>
  <c r="BA39" i="7" s="1"/>
  <c r="FS38" i="7"/>
  <c r="FP38" i="7"/>
  <c r="FO38" i="7"/>
  <c r="FN38" i="7"/>
  <c r="FM38" i="7"/>
  <c r="FL38" i="7"/>
  <c r="EE38" i="7"/>
  <c r="ED38" i="7"/>
  <c r="EC38" i="7"/>
  <c r="EB38" i="7"/>
  <c r="EA38" i="7"/>
  <c r="CS38" i="7"/>
  <c r="CR38" i="7"/>
  <c r="CQ38" i="7"/>
  <c r="CP38" i="7"/>
  <c r="BM38" i="7"/>
  <c r="CT38" i="7" s="1"/>
  <c r="AZ38" i="7"/>
  <c r="AY38" i="7"/>
  <c r="AX38" i="7"/>
  <c r="AW38" i="7"/>
  <c r="AB38" i="7"/>
  <c r="BA38" i="7" s="1"/>
  <c r="FS37" i="7"/>
  <c r="FP37" i="7"/>
  <c r="FO37" i="7"/>
  <c r="FN37" i="7"/>
  <c r="FM37" i="7"/>
  <c r="FL37" i="7"/>
  <c r="EE37" i="7"/>
  <c r="ED37" i="7"/>
  <c r="EC37" i="7"/>
  <c r="EB37" i="7"/>
  <c r="EA37" i="7"/>
  <c r="CT37" i="7"/>
  <c r="CS37" i="7"/>
  <c r="CR37" i="7"/>
  <c r="CQ37" i="7"/>
  <c r="CP37" i="7"/>
  <c r="AZ37" i="7"/>
  <c r="AY37" i="7"/>
  <c r="AX37" i="7"/>
  <c r="AW37" i="7"/>
  <c r="AB37" i="7"/>
  <c r="BA37" i="7" s="1"/>
  <c r="FS36" i="7"/>
  <c r="AB36" i="7"/>
  <c r="FS35" i="7"/>
  <c r="AB35" i="7"/>
  <c r="FS34" i="7"/>
  <c r="FP34" i="7"/>
  <c r="FO34" i="7"/>
  <c r="FN34" i="7"/>
  <c r="FM34" i="7"/>
  <c r="FL34" i="7"/>
  <c r="EE34" i="7"/>
  <c r="ED34" i="7"/>
  <c r="EC34" i="7"/>
  <c r="EB34" i="7"/>
  <c r="EA34" i="7"/>
  <c r="CS34" i="7"/>
  <c r="CR34" i="7"/>
  <c r="CQ34" i="7"/>
  <c r="CP34" i="7"/>
  <c r="BM34" i="7"/>
  <c r="CT34" i="7" s="1"/>
  <c r="AZ34" i="7"/>
  <c r="AY34" i="7"/>
  <c r="AX34" i="7"/>
  <c r="AW34" i="7"/>
  <c r="AB34" i="7"/>
  <c r="BA34" i="7" s="1"/>
  <c r="FS33" i="7"/>
  <c r="FP33" i="7"/>
  <c r="FO33" i="7"/>
  <c r="FN33" i="7"/>
  <c r="FM33" i="7"/>
  <c r="FL33" i="7"/>
  <c r="ED33" i="7"/>
  <c r="EC33" i="7"/>
  <c r="EB33" i="7"/>
  <c r="EA33" i="7"/>
  <c r="DF33" i="7"/>
  <c r="EE33" i="7" s="1"/>
  <c r="CS33" i="7"/>
  <c r="CR33" i="7"/>
  <c r="CQ33" i="7"/>
  <c r="CP33" i="7"/>
  <c r="BM33" i="7"/>
  <c r="CT33" i="7" s="1"/>
  <c r="AZ33" i="7"/>
  <c r="AY33" i="7"/>
  <c r="AX33" i="7"/>
  <c r="AW33" i="7"/>
  <c r="AB33" i="7"/>
  <c r="BA33" i="7" s="1"/>
  <c r="BM32" i="7"/>
  <c r="AB32" i="7"/>
  <c r="FS31" i="7"/>
  <c r="FO31" i="7"/>
  <c r="FN31" i="7"/>
  <c r="FM31" i="7"/>
  <c r="FL31" i="7"/>
  <c r="EQ31" i="7"/>
  <c r="FP31" i="7" s="1"/>
  <c r="ED31" i="7"/>
  <c r="EC31" i="7"/>
  <c r="EB31" i="7"/>
  <c r="EA31" i="7"/>
  <c r="DF31" i="7"/>
  <c r="EE31" i="7" s="1"/>
  <c r="CS31" i="7"/>
  <c r="CR31" i="7"/>
  <c r="CQ31" i="7"/>
  <c r="CP31" i="7"/>
  <c r="BM31" i="7"/>
  <c r="CT31" i="7" s="1"/>
  <c r="AZ31" i="7"/>
  <c r="AY31" i="7"/>
  <c r="AX31" i="7"/>
  <c r="AW31" i="7"/>
  <c r="AB31" i="7"/>
  <c r="BA31" i="7" s="1"/>
  <c r="FS30" i="7"/>
  <c r="FP30" i="7"/>
  <c r="FO30" i="7"/>
  <c r="FN30" i="7"/>
  <c r="FM30" i="7"/>
  <c r="FL30" i="7"/>
  <c r="EE30" i="7"/>
  <c r="ED30" i="7"/>
  <c r="EC30" i="7"/>
  <c r="EB30" i="7"/>
  <c r="EA30" i="7"/>
  <c r="CS30" i="7"/>
  <c r="CR30" i="7"/>
  <c r="CQ30" i="7"/>
  <c r="CP30" i="7"/>
  <c r="BM30" i="7"/>
  <c r="CT30" i="7" s="1"/>
  <c r="AZ30" i="7"/>
  <c r="AY30" i="7"/>
  <c r="AX30" i="7"/>
  <c r="AW30" i="7"/>
  <c r="AB30" i="7"/>
  <c r="BA30" i="7" s="1"/>
  <c r="FS29" i="7"/>
  <c r="FP29" i="7"/>
  <c r="FO29" i="7"/>
  <c r="FN29" i="7"/>
  <c r="FM29" i="7"/>
  <c r="FL29" i="7"/>
  <c r="EE29" i="7"/>
  <c r="ED29" i="7"/>
  <c r="EC29" i="7"/>
  <c r="EB29" i="7"/>
  <c r="EA29" i="7"/>
  <c r="CS29" i="7"/>
  <c r="CR29" i="7"/>
  <c r="CQ29" i="7"/>
  <c r="CP29" i="7"/>
  <c r="BM29" i="7"/>
  <c r="CT29" i="7" s="1"/>
  <c r="AZ29" i="7"/>
  <c r="AY29" i="7"/>
  <c r="AX29" i="7"/>
  <c r="AW29" i="7"/>
  <c r="AB29" i="7"/>
  <c r="BA29" i="7" s="1"/>
  <c r="FS28" i="7"/>
  <c r="FP28" i="7"/>
  <c r="FO28" i="7"/>
  <c r="FN28" i="7"/>
  <c r="FM28" i="7"/>
  <c r="FL28" i="7"/>
  <c r="EE28" i="7"/>
  <c r="ED28" i="7"/>
  <c r="EC28" i="7"/>
  <c r="EB28" i="7"/>
  <c r="EA28" i="7"/>
  <c r="CT28" i="7"/>
  <c r="CS28" i="7"/>
  <c r="CR28" i="7"/>
  <c r="CQ28" i="7"/>
  <c r="CP28" i="7"/>
  <c r="AZ28" i="7"/>
  <c r="AY28" i="7"/>
  <c r="AX28" i="7"/>
  <c r="AW28" i="7"/>
  <c r="AB28" i="7"/>
  <c r="BA28" i="7" s="1"/>
  <c r="FS27" i="7"/>
  <c r="FP27" i="7"/>
  <c r="FO27" i="7"/>
  <c r="FN27" i="7"/>
  <c r="FM27" i="7"/>
  <c r="FL27" i="7"/>
  <c r="ED27" i="7"/>
  <c r="EC27" i="7"/>
  <c r="EB27" i="7"/>
  <c r="EA27" i="7"/>
  <c r="DF27" i="7"/>
  <c r="EE27" i="7" s="1"/>
  <c r="CS27" i="7"/>
  <c r="CR27" i="7"/>
  <c r="CQ27" i="7"/>
  <c r="CP27" i="7"/>
  <c r="BM27" i="7"/>
  <c r="CT27" i="7" s="1"/>
  <c r="AZ27" i="7"/>
  <c r="AY27" i="7"/>
  <c r="AX27" i="7"/>
  <c r="AW27" i="7"/>
  <c r="AB27" i="7"/>
  <c r="BA27" i="7" s="1"/>
  <c r="FS26" i="7"/>
  <c r="FP26" i="7"/>
  <c r="FO26" i="7"/>
  <c r="FN26" i="7"/>
  <c r="FM26" i="7"/>
  <c r="FL26" i="7"/>
  <c r="EE26" i="7"/>
  <c r="ED26" i="7"/>
  <c r="EC26" i="7"/>
  <c r="EB26" i="7"/>
  <c r="EA26" i="7"/>
  <c r="CS26" i="7"/>
  <c r="CR26" i="7"/>
  <c r="CQ26" i="7"/>
  <c r="CP26" i="7"/>
  <c r="BM26" i="7"/>
  <c r="CT26" i="7" s="1"/>
  <c r="AZ26" i="7"/>
  <c r="AY26" i="7"/>
  <c r="AX26" i="7"/>
  <c r="AW26" i="7"/>
  <c r="AB26" i="7"/>
  <c r="BA26" i="7" s="1"/>
  <c r="FS25" i="7"/>
  <c r="FP25" i="7"/>
  <c r="FO25" i="7"/>
  <c r="FN25" i="7"/>
  <c r="FM25" i="7"/>
  <c r="FL25" i="7"/>
  <c r="ED25" i="7"/>
  <c r="EC25" i="7"/>
  <c r="EB25" i="7"/>
  <c r="EA25" i="7"/>
  <c r="DF25" i="7"/>
  <c r="EE25" i="7" s="1"/>
  <c r="CS25" i="7"/>
  <c r="CR25" i="7"/>
  <c r="CQ25" i="7"/>
  <c r="CP25" i="7"/>
  <c r="BM25" i="7"/>
  <c r="CT25" i="7" s="1"/>
  <c r="AZ25" i="7"/>
  <c r="AY25" i="7"/>
  <c r="AX25" i="7"/>
  <c r="AW25" i="7"/>
  <c r="AB25" i="7"/>
  <c r="BA25" i="7" s="1"/>
  <c r="FS24" i="7"/>
  <c r="FP24" i="7"/>
  <c r="FO24" i="7"/>
  <c r="FN24" i="7"/>
  <c r="FM24" i="7"/>
  <c r="FL24" i="7"/>
  <c r="EE24" i="7"/>
  <c r="ED24" i="7"/>
  <c r="EC24" i="7"/>
  <c r="EB24" i="7"/>
  <c r="EA24" i="7"/>
  <c r="CS24" i="7"/>
  <c r="CR24" i="7"/>
  <c r="CQ24" i="7"/>
  <c r="CP24" i="7"/>
  <c r="BM24" i="7"/>
  <c r="CT24" i="7" s="1"/>
  <c r="AZ24" i="7"/>
  <c r="AY24" i="7"/>
  <c r="AX24" i="7"/>
  <c r="AW24" i="7"/>
  <c r="AB24" i="7"/>
  <c r="BA24" i="7" s="1"/>
  <c r="FS23" i="7"/>
  <c r="FO23" i="7"/>
  <c r="FN23" i="7"/>
  <c r="FM23" i="7"/>
  <c r="FL23" i="7"/>
  <c r="EQ23" i="7"/>
  <c r="FP23" i="7" s="1"/>
  <c r="ED23" i="7"/>
  <c r="EC23" i="7"/>
  <c r="EB23" i="7"/>
  <c r="EA23" i="7"/>
  <c r="DF23" i="7"/>
  <c r="EE23" i="7" s="1"/>
  <c r="CS23" i="7"/>
  <c r="CR23" i="7"/>
  <c r="CQ23" i="7"/>
  <c r="CP23" i="7"/>
  <c r="BM23" i="7"/>
  <c r="CT23" i="7" s="1"/>
  <c r="AZ23" i="7"/>
  <c r="AY23" i="7"/>
  <c r="AX23" i="7"/>
  <c r="AW23" i="7"/>
  <c r="AB23" i="7"/>
  <c r="BA23" i="7" s="1"/>
  <c r="FS22" i="7"/>
  <c r="FO22" i="7"/>
  <c r="FN22" i="7"/>
  <c r="FM22" i="7"/>
  <c r="FL22" i="7"/>
  <c r="EQ22" i="7"/>
  <c r="FP22" i="7" s="1"/>
  <c r="ED22" i="7"/>
  <c r="EC22" i="7"/>
  <c r="EB22" i="7"/>
  <c r="EA22" i="7"/>
  <c r="DF22" i="7"/>
  <c r="EE22" i="7" s="1"/>
  <c r="CS22" i="7"/>
  <c r="CR22" i="7"/>
  <c r="CQ22" i="7"/>
  <c r="CP22" i="7"/>
  <c r="BM22" i="7"/>
  <c r="CT22" i="7" s="1"/>
  <c r="AZ22" i="7"/>
  <c r="AY22" i="7"/>
  <c r="AX22" i="7"/>
  <c r="AW22" i="7"/>
  <c r="AB22" i="7"/>
  <c r="BA22" i="7" s="1"/>
  <c r="FS21" i="7"/>
  <c r="FP21" i="7"/>
  <c r="FO21" i="7"/>
  <c r="FN21" i="7"/>
  <c r="FM21" i="7"/>
  <c r="FL21" i="7"/>
  <c r="EE21" i="7"/>
  <c r="ED21" i="7"/>
  <c r="EC21" i="7"/>
  <c r="EB21" i="7"/>
  <c r="EA21" i="7"/>
  <c r="CS21" i="7"/>
  <c r="CR21" i="7"/>
  <c r="CQ21" i="7"/>
  <c r="CP21" i="7"/>
  <c r="BM21" i="7"/>
  <c r="CT21" i="7" s="1"/>
  <c r="AZ21" i="7"/>
  <c r="AY21" i="7"/>
  <c r="AX21" i="7"/>
  <c r="AW21" i="7"/>
  <c r="AB21" i="7"/>
  <c r="BA21" i="7" s="1"/>
  <c r="FS20" i="7"/>
  <c r="FP20" i="7"/>
  <c r="FO20" i="7"/>
  <c r="FN20" i="7"/>
  <c r="FM20" i="7"/>
  <c r="FL20" i="7"/>
  <c r="EE20" i="7"/>
  <c r="ED20" i="7"/>
  <c r="EC20" i="7"/>
  <c r="EB20" i="7"/>
  <c r="EA20" i="7"/>
  <c r="CS20" i="7"/>
  <c r="CR20" i="7"/>
  <c r="CQ20" i="7"/>
  <c r="CP20" i="7"/>
  <c r="BM20" i="7"/>
  <c r="CT20" i="7" s="1"/>
  <c r="AZ20" i="7"/>
  <c r="AY20" i="7"/>
  <c r="AX20" i="7"/>
  <c r="AW20" i="7"/>
  <c r="AB20" i="7"/>
  <c r="BA20" i="7" s="1"/>
  <c r="FS19" i="7"/>
  <c r="FP19" i="7"/>
  <c r="FO19" i="7"/>
  <c r="FN19" i="7"/>
  <c r="FM19" i="7"/>
  <c r="FL19" i="7"/>
  <c r="EE19" i="7"/>
  <c r="ED19" i="7"/>
  <c r="EC19" i="7"/>
  <c r="EB19" i="7"/>
  <c r="EA19" i="7"/>
  <c r="CS19" i="7"/>
  <c r="CR19" i="7"/>
  <c r="CQ19" i="7"/>
  <c r="CP19" i="7"/>
  <c r="BM19" i="7"/>
  <c r="CT19" i="7" s="1"/>
  <c r="AZ19" i="7"/>
  <c r="AY19" i="7"/>
  <c r="AX19" i="7"/>
  <c r="AW19" i="7"/>
  <c r="AB19" i="7"/>
  <c r="BA19" i="7" s="1"/>
  <c r="FS18" i="7"/>
  <c r="FP18" i="7"/>
  <c r="FO18" i="7"/>
  <c r="FN18" i="7"/>
  <c r="FM18" i="7"/>
  <c r="FL18" i="7"/>
  <c r="EE18" i="7"/>
  <c r="ED18" i="7"/>
  <c r="EC18" i="7"/>
  <c r="EB18" i="7"/>
  <c r="EA18" i="7"/>
  <c r="CT18" i="7"/>
  <c r="CS18" i="7"/>
  <c r="CR18" i="7"/>
  <c r="CQ18" i="7"/>
  <c r="CP18" i="7"/>
  <c r="AZ18" i="7"/>
  <c r="AY18" i="7"/>
  <c r="AX18" i="7"/>
  <c r="AW18" i="7"/>
  <c r="AB18" i="7"/>
  <c r="BA18" i="7" s="1"/>
  <c r="FS17" i="7"/>
  <c r="FP17" i="7"/>
  <c r="FO17" i="7"/>
  <c r="FN17" i="7"/>
  <c r="FM17" i="7"/>
  <c r="FL17" i="7"/>
  <c r="EE17" i="7"/>
  <c r="ED17" i="7"/>
  <c r="EC17" i="7"/>
  <c r="EB17" i="7"/>
  <c r="EA17" i="7"/>
  <c r="CS17" i="7"/>
  <c r="CR17" i="7"/>
  <c r="CQ17" i="7"/>
  <c r="CP17" i="7"/>
  <c r="BM17" i="7"/>
  <c r="CT17" i="7" s="1"/>
  <c r="AZ17" i="7"/>
  <c r="AY17" i="7"/>
  <c r="AX17" i="7"/>
  <c r="AW17" i="7"/>
  <c r="AB17" i="7"/>
  <c r="BA17" i="7" s="1"/>
  <c r="FS16" i="7"/>
  <c r="FP16" i="7"/>
  <c r="FO16" i="7"/>
  <c r="FN16" i="7"/>
  <c r="FM16" i="7"/>
  <c r="FL16" i="7"/>
  <c r="EE16" i="7"/>
  <c r="ED16" i="7"/>
  <c r="EC16" i="7"/>
  <c r="EB16" i="7"/>
  <c r="EA16" i="7"/>
  <c r="CS16" i="7"/>
  <c r="CR16" i="7"/>
  <c r="CQ16" i="7"/>
  <c r="CP16" i="7"/>
  <c r="BM16" i="7"/>
  <c r="CT16" i="7" s="1"/>
  <c r="AZ16" i="7"/>
  <c r="AY16" i="7"/>
  <c r="AX16" i="7"/>
  <c r="AW16" i="7"/>
  <c r="AB16" i="7"/>
  <c r="BA16" i="7" s="1"/>
  <c r="FS15" i="7"/>
  <c r="FP15" i="7"/>
  <c r="FO15" i="7"/>
  <c r="FN15" i="7"/>
  <c r="FM15" i="7"/>
  <c r="FL15" i="7"/>
  <c r="EE15" i="7"/>
  <c r="ED15" i="7"/>
  <c r="EC15" i="7"/>
  <c r="EB15" i="7"/>
  <c r="EA15" i="7"/>
  <c r="CT15" i="7"/>
  <c r="CS15" i="7"/>
  <c r="CR15" i="7"/>
  <c r="CQ15" i="7"/>
  <c r="CP15" i="7"/>
  <c r="AZ15" i="7"/>
  <c r="AY15" i="7"/>
  <c r="AX15" i="7"/>
  <c r="AW15" i="7"/>
  <c r="AB15" i="7"/>
  <c r="BA15" i="7" s="1"/>
  <c r="FS14" i="7"/>
  <c r="FP14" i="7"/>
  <c r="FO14" i="7"/>
  <c r="FN14" i="7"/>
  <c r="FM14" i="7"/>
  <c r="FL14" i="7"/>
  <c r="EE14" i="7"/>
  <c r="ED14" i="7"/>
  <c r="EC14" i="7"/>
  <c r="EB14" i="7"/>
  <c r="EA14" i="7"/>
  <c r="CT14" i="7"/>
  <c r="CS14" i="7"/>
  <c r="CR14" i="7"/>
  <c r="CQ14" i="7"/>
  <c r="CP14" i="7"/>
  <c r="AZ14" i="7"/>
  <c r="AY14" i="7"/>
  <c r="AX14" i="7"/>
  <c r="AW14" i="7"/>
  <c r="AB14" i="7"/>
  <c r="BA14" i="7" s="1"/>
  <c r="FS13" i="7"/>
  <c r="FP13" i="7"/>
  <c r="FO13" i="7"/>
  <c r="FN13" i="7"/>
  <c r="FM13" i="7"/>
  <c r="FL13" i="7"/>
  <c r="EE13" i="7"/>
  <c r="ED13" i="7"/>
  <c r="EC13" i="7"/>
  <c r="EB13" i="7"/>
  <c r="EA13" i="7"/>
  <c r="CT13" i="7"/>
  <c r="CS13" i="7"/>
  <c r="CR13" i="7"/>
  <c r="CQ13" i="7"/>
  <c r="CP13" i="7"/>
  <c r="AZ13" i="7"/>
  <c r="AY13" i="7"/>
  <c r="AX13" i="7"/>
  <c r="AW13" i="7"/>
  <c r="AB13" i="7"/>
  <c r="BA13" i="7" s="1"/>
  <c r="FS12" i="7"/>
  <c r="FP12" i="7"/>
  <c r="FO12" i="7"/>
  <c r="FN12" i="7"/>
  <c r="FM12" i="7"/>
  <c r="FL12" i="7"/>
  <c r="EE12" i="7"/>
  <c r="ED12" i="7"/>
  <c r="EC12" i="7"/>
  <c r="EB12" i="7"/>
  <c r="EA12" i="7"/>
  <c r="CT12" i="7"/>
  <c r="CS12" i="7"/>
  <c r="CR12" i="7"/>
  <c r="CQ12" i="7"/>
  <c r="CP12" i="7"/>
  <c r="AZ12" i="7"/>
  <c r="AY12" i="7"/>
  <c r="AX12" i="7"/>
  <c r="AW12" i="7"/>
  <c r="AB12" i="7"/>
  <c r="BA12" i="7" s="1"/>
  <c r="FS11" i="7"/>
  <c r="FP11" i="7"/>
  <c r="FO11" i="7"/>
  <c r="FN11" i="7"/>
  <c r="FM11" i="7"/>
  <c r="FL11" i="7"/>
  <c r="EE11" i="7"/>
  <c r="ED11" i="7"/>
  <c r="EC11" i="7"/>
  <c r="EB11" i="7"/>
  <c r="EA11" i="7"/>
  <c r="CT11" i="7"/>
  <c r="CS11" i="7"/>
  <c r="CR11" i="7"/>
  <c r="CQ11" i="7"/>
  <c r="CP11" i="7"/>
  <c r="AZ11" i="7"/>
  <c r="AY11" i="7"/>
  <c r="AX11" i="7"/>
  <c r="AW11" i="7"/>
  <c r="AB11" i="7"/>
  <c r="BA11" i="7" s="1"/>
  <c r="FS10" i="7"/>
  <c r="FP10" i="7"/>
  <c r="FO10" i="7"/>
  <c r="FN10" i="7"/>
  <c r="FM10" i="7"/>
  <c r="FL10" i="7"/>
  <c r="EE10" i="7"/>
  <c r="ED10" i="7"/>
  <c r="EC10" i="7"/>
  <c r="EB10" i="7"/>
  <c r="EA10" i="7"/>
  <c r="CT10" i="7"/>
  <c r="CS10" i="7"/>
  <c r="CR10" i="7"/>
  <c r="CQ10" i="7"/>
  <c r="CP10" i="7"/>
  <c r="AZ10" i="7"/>
  <c r="AY10" i="7"/>
  <c r="AX10" i="7"/>
  <c r="AW10" i="7"/>
  <c r="AB10" i="7"/>
  <c r="BA10" i="7" s="1"/>
  <c r="FS9" i="7"/>
  <c r="FP9" i="7"/>
  <c r="FO9" i="7"/>
  <c r="FN9" i="7"/>
  <c r="FM9" i="7"/>
  <c r="FL9" i="7"/>
  <c r="EE9" i="7"/>
  <c r="ED9" i="7"/>
  <c r="EC9" i="7"/>
  <c r="EB9" i="7"/>
  <c r="EA9" i="7"/>
  <c r="CT9" i="7"/>
  <c r="CS9" i="7"/>
  <c r="CR9" i="7"/>
  <c r="CQ9" i="7"/>
  <c r="CP9" i="7"/>
  <c r="AZ9" i="7"/>
  <c r="AY9" i="7"/>
  <c r="AX9" i="7"/>
  <c r="AW9" i="7"/>
  <c r="AB9" i="7"/>
  <c r="BA9" i="7" s="1"/>
  <c r="FS8" i="7"/>
  <c r="FP8" i="7"/>
  <c r="FO8" i="7"/>
  <c r="FN8" i="7"/>
  <c r="FM8" i="7"/>
  <c r="FL8" i="7"/>
  <c r="EE8" i="7"/>
  <c r="ED8" i="7"/>
  <c r="EC8" i="7"/>
  <c r="EB8" i="7"/>
  <c r="EA8" i="7"/>
  <c r="CS8" i="7"/>
  <c r="CR8" i="7"/>
  <c r="CQ8" i="7"/>
  <c r="CP8" i="7"/>
  <c r="BM8" i="7"/>
  <c r="CT8" i="7" s="1"/>
  <c r="AZ8" i="7"/>
  <c r="AY8" i="7"/>
  <c r="AX8" i="7"/>
  <c r="AW8" i="7"/>
  <c r="AB8" i="7"/>
  <c r="BA8" i="7" s="1"/>
  <c r="FS7" i="7"/>
  <c r="FP7" i="7"/>
  <c r="FO7" i="7"/>
  <c r="FN7" i="7"/>
  <c r="FM7" i="7"/>
  <c r="FL7" i="7"/>
  <c r="ED7" i="7"/>
  <c r="EC7" i="7"/>
  <c r="EB7" i="7"/>
  <c r="EA7" i="7"/>
  <c r="DF7" i="7"/>
  <c r="EE7" i="7" s="1"/>
  <c r="CS7" i="7"/>
  <c r="CR7" i="7"/>
  <c r="CQ7" i="7"/>
  <c r="CP7" i="7"/>
  <c r="BM7" i="7"/>
  <c r="CT7" i="7" s="1"/>
  <c r="AZ7" i="7"/>
  <c r="AY7" i="7"/>
  <c r="AX7" i="7"/>
  <c r="AW7" i="7"/>
  <c r="AB7" i="7"/>
  <c r="BA7" i="7" s="1"/>
  <c r="FS6" i="7"/>
  <c r="FP6" i="7"/>
  <c r="FO6" i="7"/>
  <c r="FN6" i="7"/>
  <c r="FM6" i="7"/>
  <c r="FL6" i="7"/>
  <c r="ED6" i="7"/>
  <c r="EC6" i="7"/>
  <c r="EB6" i="7"/>
  <c r="EA6" i="7"/>
  <c r="DF6" i="7"/>
  <c r="EE6" i="7" s="1"/>
  <c r="CS6" i="7"/>
  <c r="CR6" i="7"/>
  <c r="CQ6" i="7"/>
  <c r="CP6" i="7"/>
  <c r="BM6" i="7"/>
  <c r="CT6" i="7" s="1"/>
  <c r="AZ6" i="7"/>
  <c r="AY6" i="7"/>
  <c r="AX6" i="7"/>
  <c r="AW6" i="7"/>
  <c r="AB6" i="7"/>
  <c r="BA6" i="7" s="1"/>
  <c r="FS5" i="7"/>
  <c r="FO5" i="7"/>
  <c r="FN5" i="7"/>
  <c r="FM5" i="7"/>
  <c r="FL5" i="7"/>
  <c r="EQ5" i="7"/>
  <c r="FP5" i="7" s="1"/>
  <c r="ED5" i="7"/>
  <c r="EC5" i="7"/>
  <c r="EB5" i="7"/>
  <c r="EA5" i="7"/>
  <c r="DF5" i="7"/>
  <c r="EE5" i="7" s="1"/>
  <c r="CS5" i="7"/>
  <c r="CR5" i="7"/>
  <c r="CQ5" i="7"/>
  <c r="CP5" i="7"/>
  <c r="BM5" i="7"/>
  <c r="CT5" i="7" s="1"/>
  <c r="AZ5" i="7"/>
  <c r="AY5" i="7"/>
  <c r="AX5" i="7"/>
  <c r="AW5" i="7"/>
  <c r="AB5" i="7"/>
  <c r="BA5" i="7" s="1"/>
  <c r="FS4" i="7"/>
  <c r="FP4" i="7"/>
  <c r="FO4" i="7"/>
  <c r="FN4" i="7"/>
  <c r="FM4" i="7"/>
  <c r="FL4" i="7"/>
  <c r="ED4" i="7"/>
  <c r="EC4" i="7"/>
  <c r="EB4" i="7"/>
  <c r="EA4" i="7"/>
  <c r="DF4" i="7"/>
  <c r="EE4" i="7" s="1"/>
  <c r="CS4" i="7"/>
  <c r="CR4" i="7"/>
  <c r="CQ4" i="7"/>
  <c r="CP4" i="7"/>
  <c r="BM4" i="7"/>
  <c r="CT4" i="7" s="1"/>
  <c r="AZ4" i="7"/>
  <c r="AY4" i="7"/>
  <c r="AX4" i="7"/>
  <c r="AW4" i="7"/>
  <c r="AB4" i="7"/>
  <c r="BA4" i="7" s="1"/>
  <c r="FS3" i="7"/>
  <c r="FP3" i="7"/>
  <c r="FO3" i="7"/>
  <c r="FN3" i="7"/>
  <c r="FM3" i="7"/>
  <c r="FL3" i="7"/>
  <c r="ED3" i="7"/>
  <c r="EC3" i="7"/>
  <c r="EB3" i="7"/>
  <c r="EA3" i="7"/>
  <c r="DF3" i="7"/>
  <c r="EE3" i="7" s="1"/>
  <c r="CS3" i="7"/>
  <c r="CR3" i="7"/>
  <c r="CQ3" i="7"/>
  <c r="CP3" i="7"/>
  <c r="BM3" i="7"/>
  <c r="CT3" i="7" s="1"/>
  <c r="AZ3" i="7"/>
  <c r="AY3" i="7"/>
  <c r="AX3" i="7"/>
  <c r="AW3" i="7"/>
  <c r="AB3" i="7"/>
  <c r="BA3" i="7" s="1"/>
  <c r="FS2" i="7"/>
  <c r="FP2" i="7"/>
  <c r="FO2" i="7"/>
  <c r="FN2" i="7"/>
  <c r="FM2" i="7"/>
  <c r="FL2" i="7"/>
  <c r="ED2" i="7"/>
  <c r="EC2" i="7"/>
  <c r="EB2" i="7"/>
  <c r="EA2" i="7"/>
  <c r="DF2" i="7"/>
  <c r="EE2" i="7" s="1"/>
  <c r="CS2" i="7"/>
  <c r="CR2" i="7"/>
  <c r="CQ2" i="7"/>
  <c r="CP2" i="7"/>
  <c r="BM2" i="7"/>
  <c r="CT2" i="7" s="1"/>
  <c r="AZ2" i="7"/>
  <c r="AY2" i="7"/>
  <c r="AX2" i="7"/>
  <c r="AW2" i="7"/>
  <c r="AB2" i="7"/>
  <c r="BA2" i="7" s="1"/>
  <c r="C53" i="9" l="1"/>
  <c r="C25" i="9"/>
  <c r="F37" i="9" l="1"/>
  <c r="E53" i="9" l="1"/>
  <c r="D53" i="9"/>
  <c r="F52" i="9"/>
  <c r="F51" i="9"/>
  <c r="F50" i="9"/>
  <c r="F49" i="9"/>
  <c r="F48" i="9"/>
  <c r="F47" i="9"/>
  <c r="F46" i="9"/>
  <c r="F45" i="9"/>
  <c r="F44" i="9"/>
  <c r="F43" i="9"/>
  <c r="F42" i="9"/>
  <c r="F41" i="9"/>
  <c r="F40" i="9"/>
  <c r="F39" i="9"/>
  <c r="F38" i="9"/>
  <c r="F36" i="9"/>
  <c r="F35" i="9"/>
  <c r="F34" i="9"/>
  <c r="F33" i="9"/>
  <c r="F32" i="9"/>
  <c r="F31" i="9"/>
  <c r="E25" i="9"/>
  <c r="D25" i="9"/>
  <c r="F24" i="9"/>
  <c r="F23" i="9"/>
  <c r="F22" i="9"/>
  <c r="F21" i="9"/>
  <c r="F20" i="9"/>
  <c r="F18" i="9"/>
  <c r="F17" i="9"/>
  <c r="F16" i="9"/>
  <c r="F15" i="9"/>
  <c r="F14" i="9"/>
  <c r="F13" i="9"/>
  <c r="F12" i="9"/>
  <c r="F11" i="9"/>
  <c r="F10" i="9"/>
  <c r="F9" i="9"/>
  <c r="F8" i="9"/>
  <c r="F53" i="9" l="1"/>
  <c r="F25" i="9"/>
</calcChain>
</file>

<file path=xl/sharedStrings.xml><?xml version="1.0" encoding="utf-8"?>
<sst xmlns="http://schemas.openxmlformats.org/spreadsheetml/2006/main" count="10919" uniqueCount="2014">
  <si>
    <t>N°</t>
  </si>
  <si>
    <t>Proceso</t>
  </si>
  <si>
    <t>Sub Proceso</t>
  </si>
  <si>
    <t>Territorial</t>
  </si>
  <si>
    <t>Direccionamiento Estratégico y Planeación</t>
  </si>
  <si>
    <t>Gestión Estratégica</t>
  </si>
  <si>
    <t>Concepto Favorable</t>
  </si>
  <si>
    <t>Sin meta asignada en el periodo</t>
  </si>
  <si>
    <t>Gestión del SGI</t>
  </si>
  <si>
    <t>Concepto No Favorable</t>
  </si>
  <si>
    <t>Riesgo</t>
  </si>
  <si>
    <t>Control 1</t>
  </si>
  <si>
    <t>Control 2</t>
  </si>
  <si>
    <t>Control 3</t>
  </si>
  <si>
    <t>Control 4</t>
  </si>
  <si>
    <t>DEP-1</t>
  </si>
  <si>
    <t>DEP-2</t>
  </si>
  <si>
    <t>DEP-3</t>
  </si>
  <si>
    <t>DEP-4</t>
  </si>
  <si>
    <t>Posibilidad de incumplimiento de la meta de implementación del MIPG en la entidad</t>
  </si>
  <si>
    <t>DEP-5</t>
  </si>
  <si>
    <t>Gestión Administrativa</t>
  </si>
  <si>
    <t>Gestión de Inventarios</t>
  </si>
  <si>
    <t>Gestión de Servicios</t>
  </si>
  <si>
    <t>GSA-1</t>
  </si>
  <si>
    <t>GSA-2</t>
  </si>
  <si>
    <t>GSA-3</t>
  </si>
  <si>
    <t>Gestión Catastral</t>
  </si>
  <si>
    <t>Avalúos Comerciales</t>
  </si>
  <si>
    <t>Prestación del Servicio Catastral por Excepción</t>
  </si>
  <si>
    <t>Formación, Actualización y Conservación Catastral</t>
  </si>
  <si>
    <t>GCT-1</t>
  </si>
  <si>
    <t>GCT-2</t>
  </si>
  <si>
    <t>GCT-3</t>
  </si>
  <si>
    <t>GCT-4</t>
  </si>
  <si>
    <t>Gestión Comercial</t>
  </si>
  <si>
    <t>GCM-1</t>
  </si>
  <si>
    <t>Gestión Contractual</t>
  </si>
  <si>
    <t>GCO-1</t>
  </si>
  <si>
    <t>GCO-2</t>
  </si>
  <si>
    <t>Gestión de Comunicaciones</t>
  </si>
  <si>
    <t>COM-1</t>
  </si>
  <si>
    <t>Gestión de Información Geográfica</t>
  </si>
  <si>
    <t>Gestión Agrológica</t>
  </si>
  <si>
    <t>Gestión Cartográfica</t>
  </si>
  <si>
    <t>Gestión Geodésica</t>
  </si>
  <si>
    <t>Gestión Geográfica</t>
  </si>
  <si>
    <t>GIG-1</t>
  </si>
  <si>
    <t>GIG-2</t>
  </si>
  <si>
    <t>GIG-3</t>
  </si>
  <si>
    <t>GIG-4</t>
  </si>
  <si>
    <t>GIG-5</t>
  </si>
  <si>
    <t>GIG-6</t>
  </si>
  <si>
    <t>GIG-7</t>
  </si>
  <si>
    <t>GIG-8</t>
  </si>
  <si>
    <t>GIG-9</t>
  </si>
  <si>
    <t>GIG-10</t>
  </si>
  <si>
    <t>GIG-11</t>
  </si>
  <si>
    <t>GIG-12</t>
  </si>
  <si>
    <t>GIG-13</t>
  </si>
  <si>
    <t>GIG-14</t>
  </si>
  <si>
    <t>Gestión de Regulación y Habilitación</t>
  </si>
  <si>
    <t>Regulación</t>
  </si>
  <si>
    <t>GRH-1</t>
  </si>
  <si>
    <t>GRH-2</t>
  </si>
  <si>
    <t>Gestión de Atención al Ciudadano</t>
  </si>
  <si>
    <t>GSC-1</t>
  </si>
  <si>
    <t>Gestión de Servicio Al Ciudadano</t>
  </si>
  <si>
    <t>GSC-2</t>
  </si>
  <si>
    <t>Gestión de Sistemas de Información e Infraestructura</t>
  </si>
  <si>
    <t>SII-1</t>
  </si>
  <si>
    <t>SII-2</t>
  </si>
  <si>
    <t>SII-3</t>
  </si>
  <si>
    <t>SII-4</t>
  </si>
  <si>
    <t>SII-5</t>
  </si>
  <si>
    <t>Posibilidad de uso de infraestructura tecnológica para fines personales o comerciales</t>
  </si>
  <si>
    <t>Gestión del Talento Humano</t>
  </si>
  <si>
    <t>Formación y Gestión del Desempeño</t>
  </si>
  <si>
    <t>GTH-1</t>
  </si>
  <si>
    <t>GTH-2</t>
  </si>
  <si>
    <t>GTH-3</t>
  </si>
  <si>
    <t xml:space="preserve">Gestión Disciplinaria </t>
  </si>
  <si>
    <t>Gestión Documental</t>
  </si>
  <si>
    <t>GDO-1</t>
  </si>
  <si>
    <t>Gestión de Archivos</t>
  </si>
  <si>
    <t>GDO-2</t>
  </si>
  <si>
    <t>GDO-3</t>
  </si>
  <si>
    <t>Gestión Financiera</t>
  </si>
  <si>
    <t>Gestión Presupuestal</t>
  </si>
  <si>
    <t>Gestión Contable</t>
  </si>
  <si>
    <t>GFI-1</t>
  </si>
  <si>
    <t>GFI-2</t>
  </si>
  <si>
    <t>Gestión Jurídica</t>
  </si>
  <si>
    <t>Judicial</t>
  </si>
  <si>
    <t>GJU-1</t>
  </si>
  <si>
    <t>GJU-2</t>
  </si>
  <si>
    <t>Innovación y Gestión del Conocimiento Aplicado</t>
  </si>
  <si>
    <t>Prospectiva</t>
  </si>
  <si>
    <t>ICA-1</t>
  </si>
  <si>
    <t>ICA-2</t>
  </si>
  <si>
    <t>ICA-3</t>
  </si>
  <si>
    <t>Seguimiento y Evaluación</t>
  </si>
  <si>
    <t>SEV-1</t>
  </si>
  <si>
    <t>SEV-2</t>
  </si>
  <si>
    <t>SEV-3</t>
  </si>
  <si>
    <t>SEV-4</t>
  </si>
  <si>
    <t>Total general</t>
  </si>
  <si>
    <t>Concepto
Favorable</t>
  </si>
  <si>
    <t xml:space="preserve">Concepto
No Favorable  </t>
  </si>
  <si>
    <t>% Cumplimiento</t>
  </si>
  <si>
    <t>Procesos Evaluados</t>
  </si>
  <si>
    <t>Atlántico</t>
  </si>
  <si>
    <t>Bolívar</t>
  </si>
  <si>
    <t>Boyacá</t>
  </si>
  <si>
    <t>Caldas</t>
  </si>
  <si>
    <t>Caquetá</t>
  </si>
  <si>
    <t>Casanare</t>
  </si>
  <si>
    <t>Cauca</t>
  </si>
  <si>
    <t>Cesar</t>
  </si>
  <si>
    <t>Córdoba</t>
  </si>
  <si>
    <t>Cundinamarca</t>
  </si>
  <si>
    <t>Guajira</t>
  </si>
  <si>
    <t>Huila</t>
  </si>
  <si>
    <t>Magdalena</t>
  </si>
  <si>
    <t>Meta</t>
  </si>
  <si>
    <t>Nariño</t>
  </si>
  <si>
    <t>Norte de Santander</t>
  </si>
  <si>
    <t>Quindío</t>
  </si>
  <si>
    <t>Risaralda</t>
  </si>
  <si>
    <t>Santander</t>
  </si>
  <si>
    <t>Sucre</t>
  </si>
  <si>
    <t>Tolima</t>
  </si>
  <si>
    <t>Valle del Cauca</t>
  </si>
  <si>
    <t>Objetivo:</t>
  </si>
  <si>
    <t>2. Resultados de la favorabilidad en la ejecución de controles en riesgos - TERRITORIALES</t>
  </si>
  <si>
    <t>1. Resultados de la favorabilidad en la ejecución de controles en riesgos - PROCESOS</t>
  </si>
  <si>
    <t>Q controles</t>
  </si>
  <si>
    <t>Tipo de riesgo</t>
  </si>
  <si>
    <t>Estratégico</t>
  </si>
  <si>
    <t>Operativo</t>
  </si>
  <si>
    <t>SGI-2</t>
  </si>
  <si>
    <t>Ambiental</t>
  </si>
  <si>
    <t>INV-1</t>
  </si>
  <si>
    <t>SER-1</t>
  </si>
  <si>
    <t>SCE-1</t>
  </si>
  <si>
    <t>FAC-1</t>
  </si>
  <si>
    <t>ACM-1</t>
  </si>
  <si>
    <t>SCE-2</t>
  </si>
  <si>
    <t>GIN-1</t>
  </si>
  <si>
    <t>GIN-3</t>
  </si>
  <si>
    <t>JUD-1</t>
  </si>
  <si>
    <t>JUD-2</t>
  </si>
  <si>
    <t>SUBPROCESO</t>
  </si>
  <si>
    <t>GFI-3</t>
  </si>
  <si>
    <t>Sin meta asignada para el trimestre.</t>
  </si>
  <si>
    <t>COD_SUBPROCESO</t>
  </si>
  <si>
    <t>Territoriales Evaluadas</t>
  </si>
  <si>
    <t>Factor Externo</t>
  </si>
  <si>
    <t>Factor Interno</t>
  </si>
  <si>
    <t>Factor del proceso</t>
  </si>
  <si>
    <t>Causas</t>
  </si>
  <si>
    <t>Impacto de lo que puede ocurrir</t>
  </si>
  <si>
    <t>Probabilidad RI</t>
  </si>
  <si>
    <t>Impacto RI</t>
  </si>
  <si>
    <t>Nivel RI</t>
  </si>
  <si>
    <t>Probabilidad RR</t>
  </si>
  <si>
    <t>Impacto RR</t>
  </si>
  <si>
    <t>Aplicabilidad territorial 1</t>
  </si>
  <si>
    <t>Entregable 1</t>
  </si>
  <si>
    <t>Meta año 1</t>
  </si>
  <si>
    <t>Meta primer tri 1</t>
  </si>
  <si>
    <t>Ejecutado primer tri 1</t>
  </si>
  <si>
    <t>Observación primer tri 1</t>
  </si>
  <si>
    <t>Concepto OAP primer tri 1</t>
  </si>
  <si>
    <t>Avance primer tri 1</t>
  </si>
  <si>
    <t>Total Avance 1</t>
  </si>
  <si>
    <t>Aplicabilidad territorial 2</t>
  </si>
  <si>
    <t>Entregable 2</t>
  </si>
  <si>
    <t>Meta año 2</t>
  </si>
  <si>
    <t>Meta primer tri 2</t>
  </si>
  <si>
    <t>Ejecutado primer tri 2</t>
  </si>
  <si>
    <t>Observación primer tri 2</t>
  </si>
  <si>
    <t>Aprobación OAP primer tri 2</t>
  </si>
  <si>
    <t>Aprobación OCI primer tri 2</t>
  </si>
  <si>
    <t>Observación OCI primer tri 2</t>
  </si>
  <si>
    <t>Avance primer tri 2</t>
  </si>
  <si>
    <t>Total Avance 2</t>
  </si>
  <si>
    <t>Aplicabilidad territorial 3</t>
  </si>
  <si>
    <t>Entregable 3</t>
  </si>
  <si>
    <t>Meta año 3</t>
  </si>
  <si>
    <t>Meta primer tri 3</t>
  </si>
  <si>
    <t>Ejecutado primer tri 3</t>
  </si>
  <si>
    <t>Observación primer tri 3</t>
  </si>
  <si>
    <t>Aprobación OAP primer tri 3</t>
  </si>
  <si>
    <t>Avance primer tri 3</t>
  </si>
  <si>
    <t>Total Avance 3</t>
  </si>
  <si>
    <t>Aplicabilidad territorial 4</t>
  </si>
  <si>
    <t>Entregable 4</t>
  </si>
  <si>
    <t>Meta año 4</t>
  </si>
  <si>
    <t>Meta primer tri 4</t>
  </si>
  <si>
    <t>Ejecutado primer tri 4</t>
  </si>
  <si>
    <t>Observación primer tri 4</t>
  </si>
  <si>
    <t>Aprobación OAP primer tri 4</t>
  </si>
  <si>
    <t>Aprobación OCI primer tri 4</t>
  </si>
  <si>
    <t>Observación OCI primer tri 4</t>
  </si>
  <si>
    <t>Avance primer tri 4</t>
  </si>
  <si>
    <t>Total Avance 4</t>
  </si>
  <si>
    <t>Link Evidencias</t>
  </si>
  <si>
    <t xml:space="preserve">responsable </t>
  </si>
  <si>
    <t>Activos de Información</t>
  </si>
  <si>
    <t>Planeación C1 T1</t>
  </si>
  <si>
    <t>Planeación C2 T1</t>
  </si>
  <si>
    <t>Planeación C3 T1</t>
  </si>
  <si>
    <t>Planeación C4 T1</t>
  </si>
  <si>
    <t>Posibilidad de pérdida Económica y Reputacional por el incumplimiento en la ejecución del presupuesto de inversión y en las metas proyecto y PND</t>
  </si>
  <si>
    <t>Económicos y financieros</t>
  </si>
  <si>
    <t>Financieros</t>
  </si>
  <si>
    <t>Transversalidad</t>
  </si>
  <si>
    <t xml:space="preserve">1. Desfinanciación de actividades de impacto misional o estratégico.
2. Aumento de los recursos sin comprometer en la vigencia.
3. Hallazgos con incidencia administrativa, fiscal o disciplinaria por los entes de control.
4. Pérdida de credibilidad en la ejecución presupuestal o el cumplimiento de metas de la entidad. 
5. Posible disminución de la asignación presupuestal para próximas vigencias desde el Gobierno Nacional por incumplimiento en la ejecución. </t>
  </si>
  <si>
    <t>RIESGO EXTREMO</t>
  </si>
  <si>
    <t>No</t>
  </si>
  <si>
    <t>Se realiza seguimiento al plan de adquisiciones de la entidad y a la ejecución presupuestal.</t>
  </si>
  <si>
    <t>Se remitieron a través de correo electrónico, los lineamientos para realizar el reporte de avance de las metas e indicadores del Plan Marco de Implementación del Acuerdo de Paz, correspondiente al cierre de la vigencia 2021 y el primer trimestre de la vigencia 2022, a las dependencias responsables de efectuar dichos reportes. Adicionalmente, se emitieron los lineamientos para realizar el reporte de avance de las metas e indicadores del Plan Nacional de Desarrollo, correspondientes al cierre de la vigencia 2021, los meses de enero y febrero de la vigencia 2022, a las dependencias responsables de efectuar dichos reportes.</t>
  </si>
  <si>
    <t>Correo de aprobación de la viabilidad generada</t>
  </si>
  <si>
    <t>Si</t>
  </si>
  <si>
    <t>Se realizó la revisión y aprobación de 1599 solicitudes de CDP del presupuesto de inversión para la sede central y direcciones territoriales</t>
  </si>
  <si>
    <t xml:space="preserve">De acuerdo con las evidencias cargadas se observa al plan de adquisiciones de la entidad y a la ejecución presupuestal en las 3 actas de Comité Institucional de Gestión y desempeño realizado en el primer trimestre de 2022 </t>
  </si>
  <si>
    <t>De acuerdo con las evidencias cargadas se observan lineamientos para realizar el reporte de avance de las metas e indicadores del Plan Marco de Implementación del Acuerdo de Paz y lineamientos para realizar el reporte de avance de las metas e indicadores del Plan Nacional de Desarrollo generados durante el primer trimestre de 2022. Se cumple con el documento de verificación</t>
  </si>
  <si>
    <t>De acuerdo con las evidencias cargadas se observan correos de aprobación de las solicitudes de CDPs. Se cumple con el documento de verificación.</t>
  </si>
  <si>
    <t>EST-1</t>
  </si>
  <si>
    <t>Posibilidad de pérdida Reputacional  por la desarticulación de los elementos del Plan Estratégico Institucional (PEI) con los planes y proyectos del IGAC</t>
  </si>
  <si>
    <t>Legales y reglamentarios</t>
  </si>
  <si>
    <t>Procesos</t>
  </si>
  <si>
    <t>Comunicación entre los procesos</t>
  </si>
  <si>
    <t>1. Desconocimiento del plan estratégico y objetivos institucionales por parte de las áreas misionales y administrativas. 
2. Falta de articulación de las áreas misionales, estratégicas y de apoyo de la Entidad para el desarrollo de sus funciones.
3. Falta de compromiso de la Alta Dirección para el monitoreo del cumplimiento de las metas del plan estratégico.
4. Ausencia de comunicación con entidades del mismo sector para el cumplimiento de metas y proyectos.</t>
  </si>
  <si>
    <t>1. Incumplimiento de los objetivos misionales de la Entidad.
2. Incumplimiento del marco estratégico de la entidad.
3. Pérdida de credibilidad en la prestación del servicio que ofrece la entidad.
4. Incumplimiento de la política pública que aplique al sector.
5. Afectaciones en la programación de planes y proyectos de inversión</t>
  </si>
  <si>
    <t>RIESGO MODERADO</t>
  </si>
  <si>
    <t>Se remitieron a través de correo electrónico, los lineamientos definidos por la Oficina Asesora de Planeación, para la elaboración y consolidación del informe de gestión anual correspondiente a la vigencia 2021, en atención a lo estipulado en la Ley 1474 de 2011. Así mismo, se generaron las observaciones respectivas en relación con la información reportada por las diferentes dependencias de la entidad, las cuales fueron registradas a través de la carpeta compartida en One Drive o remitidas a través de correo electrónico. Adicionalmente, se emitieron observaciones al Informe Sectorial al Congreso de la República que debe presentar el Señor Presidente; informe solicitado por la cabeza de sector, DANE.</t>
  </si>
  <si>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Evidencias: Pantallazos del control de formulación técnica y/o fichas EBI actualizadas para conocer la aceptación o rechazo de la propuesta de actualización del proyecto. </t>
  </si>
  <si>
    <t xml:space="preserve">Pantallazos del control de formulación técnica y/o fichas EBI actualizadas para conocer la aceptación o rechazo de la propuesta de actualización del proyecto. </t>
  </si>
  <si>
    <t>Se realizó el control de viabilidad de los nueve proyectos de inversión de la Entidad.</t>
  </si>
  <si>
    <t>El Responsable asignado en la Oficina Asesora de Planeación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comulaciones, se utilizaran medios alternativos para dar a conocer la articulación del marco estratégico.
 Evidencia: Comunicaciones, piezas gráficas, publicaciones realizadas y/o registros de asistencia; y Registro de los medios alternativos utilizados (si aplica).</t>
  </si>
  <si>
    <t>Comunicaciones, piezas gráficas, publicaciones realizadas y/o registros de asistencia; y Registro de los medios alternativos utilizados (si aplica).</t>
  </si>
  <si>
    <t>Se llevó a cabo la actualización de las metas del Plan Estratégico Institucional del IGAC, correspondientes a la vigencia 2022. En dicho proceso de actualización se realizó la articulación de dichas metas con los diferentes planes y metas de inversión (PND, Plan de acción, proyectos de inversión). El reporte con las metas y la articulación anteriormente mencionada, fue publicado a través de la página web del IGAC en la sección de Transparencia y Acceso a la Información Pública.</t>
  </si>
  <si>
    <t>De acuerdo con las evidencias cargadas se observa informe de gestión consolidado y entregado por la OAP con la información entregada por el responsable y/o correos electrónicos enviados por la Oficina Asesora de Planeación para la alineación con el informe de gestión. Se cumple con el documento de verificación.</t>
  </si>
  <si>
    <t>De acuerdo con las evidencias cargadas se observa el control de viabilidad de los 9 proyectos de inversión de la Entidad en el SUIFP. Se cumple con el documento de verificación</t>
  </si>
  <si>
    <t>De acuerdo con las evidencias cargadas se observa el reporte con las metas y la articulación con los diferentes planes y metas de inversión (PND, Plan de acción, proyectos de inversión), cuyos documentos del PEI institucional versión 2 se encuentran publicados en la sección de Transparencia y Acceso a la Información Pública, numeral 4.3.2.</t>
  </si>
  <si>
    <t>EST-2</t>
  </si>
  <si>
    <t>Posibilidad de pérdida Reputacional por Ias inconsistencias en la información reportada en los aplicativos internos y externos de la entidad</t>
  </si>
  <si>
    <t>Tecnológicos</t>
  </si>
  <si>
    <t>Activos de seguridad digital</t>
  </si>
  <si>
    <t>1. Asignación inadecuada de perfiles de usuario en los sistemas de información.
2. Presión de superiores jerárquicamente para la alteración o uso indebido de los sistemas de información.
3. Ausencia de lineamientos para el registro de información en los aplicativos. 
4. Acciones intencionadas por las personas con acceso a los aplicativos para alterar la información. 
5. Desconocimiento de los aplicativos y su funcionamiento por parte de los servidores públicos.</t>
  </si>
  <si>
    <t>1. Sanciones, acciones disciplinarias o procesos legales en contra de la entidad que afecten el cumplimiento de objetivos.
2. Pérdida de credibilidad o afectaciones en la imagen institucional 
3. Reprocesos en la ejecución de actividades.
4. Hallazgos con incidencia administrativa, fiscal o disciplinaria por los entes de control.
5. Afectaciones en la toma de decisiones por parte de la Alta Dirección.</t>
  </si>
  <si>
    <t>RIESGO ALTO</t>
  </si>
  <si>
    <t>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Evidencia: Correo electrónico con la notificación de cierre de periodo y/o correo electrónico para corregir información (Si aplica).</t>
  </si>
  <si>
    <t>Correo electrónico con la notificación de cierre de periodo y/o correo electrónico para corregir información (Si aplica).</t>
  </si>
  <si>
    <t xml:space="preserve">El Responsable asignado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Evidencia: Reporte de usuarios registrados en los aplicativos de competencia del proceso de Direccionamiento Estratégico y Planeación, verificado por el responsable de la OAP. </t>
  </si>
  <si>
    <t xml:space="preserve">Reporte de usuarios registrados en los aplicativos de competencia del proceso de Direccionamiento Estratégico y Planeación, verificado por el responsable de la OAP. </t>
  </si>
  <si>
    <t>Meta para el cuarto trimestre</t>
  </si>
  <si>
    <t>El Responsable asignado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Evidencia: Correo electrónico de Visto Bueno de la OAP para el cargue en SINERGIA o Correo electrónico de notificación de cargue por el responsable.</t>
  </si>
  <si>
    <t>Correo electrónico de Visto Bueno de la OAP para el cargue en SINERGIA o Correo electrónico de notificación de cargue por el responsable.</t>
  </si>
  <si>
    <t>Desde la Oficina Asesora de Planeación se remitieron los respectivos correos de verificación de los reportes realizados por las dependencias responsables de las metas e indicadores de los siguientes planes: Plan Nacional de Desarrollo, Plan Marco de Implementación del Acuerdo de Paz, SIGOB. Lo anterior, como control previo al cargue de la información reportada por las dependencias, en los diferentes aplicativos externos e internos a través de los cuales se realizan los diferentes reportes de avance de las metas a cargo del IGAC. Dentro de estos aplicativos de encuentra SINERGIA y SIIPO, administrados por el DNP. Se anexan como evidencia los correos de verificación y de aprobación de la información cargada en el aplicativo SINERGIA.</t>
  </si>
  <si>
    <t>De acuerdo con las evidencias cargadas se observa que mediante correo electrónico los responsables del seguimiento de los proyectos de inversión notificaron a la OAP el cargue del seguimiento en el primer trimestre. Igualmente, correos electrónicos a los responsables de las metas PND, PMI y SIGOB, la verificación y validación de los reportes realizados en los aplicativos internos y externos dispuestos. Se cumple con el documento de verificación</t>
  </si>
  <si>
    <t>De acuerdo con las evidencias cargadas se observa correos de verificación de los reportes realizados por las dependencias responsables de las metas e indicadores del Plan Nacional de Desarrollo, Plan Marco de Implementación del Acuerdo de Paz, SIGOB. Se cumple con el documento de verificación</t>
  </si>
  <si>
    <t>EST-3</t>
  </si>
  <si>
    <t>Interacciones con otros procesos</t>
  </si>
  <si>
    <t>1. Alta rotación de personal.
2. Falta de capacitación en los temas referentes al sistema de gestión y MIPG para el personal antiguo y nuevo de la Entidad.
3. No aplicación de medidas de control y seguimiento a los requisitos normativos desde el proceso de Direccionamiento Estratégico y Planeación.
4.  Falta de Direccionamiento para la aplicación de los objetivos del MIPG y reconocimiento de su utilidad en la entidad.</t>
  </si>
  <si>
    <t xml:space="preserve">1. Puntuación baja en el Índice de desempeño Institucional - IDI de las políticas del modelo.
2. No se logra la integración de los sistemas de gestión con el MIPG.
3. Desenfoque de las actividades ejecutadas por el personal en función del modelo MIPG.
4. Llamados de atención por entidades de control o administrativas.
5. Reprocesos en las actividades.
6. Pérdida de imagen institucional y credibilidad del proceso de Direccionamiento Estratégico y Planeación.
7. Afectaciones para el proceso de certificación en la norma ISO 9001:2015 o implementación de las políticas del MIPG.
8. Afectaciones en el cumplimiento de los objetivos estratégicos de la entidad. </t>
  </si>
  <si>
    <t>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Evidencias: Planes institucionales articulados con MIPG y aprobados por el Comité.</t>
  </si>
  <si>
    <t>Planes institucionales articulados con MIPG y aprobados por el Comité.</t>
  </si>
  <si>
    <t>meta programada para el cuarto trimestre</t>
  </si>
  <si>
    <t>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Evidencias: Archivo de acciones consolidadas para la implementación del FURAG.</t>
  </si>
  <si>
    <t>Archivo de acciones consolidadas para la implementación del FURAG</t>
  </si>
  <si>
    <t>meta programada para el segundo trimestre</t>
  </si>
  <si>
    <t xml:space="preserve">El Responsable de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Evidencias: Resultados del mecanismo de evaluación utilizado y/o material evidencia de la evaluación realizada. </t>
  </si>
  <si>
    <t xml:space="preserve"> Resultados del mecanismo de evaluación utilizado y/o material evidencia de la evaluación realizada. </t>
  </si>
  <si>
    <t>Sin meta asignada para el período. No obstante,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Se generó formulario de evaluación de la apropiación de las temáticas tratadas relacionadas con el SGI y planeación en la cual participaron 139 encuestado. El ejecutado se reportara en el segundo trimestre</t>
  </si>
  <si>
    <t>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Evidencias: Presentación del desempeño institucional a la Alta Dirección, Acta de Comité presentación de resultados y/o plan de acción establecido desde la Alta Dirección.</t>
  </si>
  <si>
    <t>Presentación del desempeño institucional a la Alta Dirección, Acta de Comité presentación de resultados y/o plan de acción establecido desde la Alta Dirección.</t>
  </si>
  <si>
    <t>Se realizó la revisión por la alta dirección del sistema de gestión y de la implementación de MIPG de la vigencia 2021 el 30 de marzo del 2022</t>
  </si>
  <si>
    <t>Sin meta asignada en el periodo. Sin embargo, el 1° de marzo se realizó la presentación para sensibilizar en los temas del SGI y de planeación, con alcance a las Direcciones Territoriales, con participación mediante registro de asistencia de 389 personas. Se generó formulario de evaluación de la apropiación de las temáticas tratadas relacionadas con el SGI y planeación en la cual participaron 139 encuestado.</t>
  </si>
  <si>
    <t>De acuerdo con las evidencias cargadas se observa la presentación para la revisión por la alta dirección del sistema de gestión de la vigencia 2021 y el acta del Comité Institucional de Gestión y desempeño del 30 de marzo del 2022. Se cumple con el documento de verificación.</t>
  </si>
  <si>
    <t>SGI-1</t>
  </si>
  <si>
    <t>Ambientales</t>
  </si>
  <si>
    <t>Procedimientos asociados</t>
  </si>
  <si>
    <t xml:space="preserve">1. Falta de personal en sede Central y Direcciones Territoriales para el cubrimiento de las actividades del SGA.
2. Debilidad en el reporte de información ambiental desde las Diferentes Sedes.
3. Debilidad en el conocimiento de las buenas prácticas ambientales en el IGAC.
4. Recursos insuficientes para el cumplimiento y mantenimiento de las actividades asociadas a la gestión ambiental de la entidad.  </t>
  </si>
  <si>
    <t>1. Afectaciones ambientales a terceros. 
2. Pérdida de imagen institucional y credibilidad del proceso.
3. Multas y/o sanciones para la entidad por el incumplimiento de la normatividad.
4. Contaminación ambiental.</t>
  </si>
  <si>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y Sensibilizaciones realizadas (si aplica). </t>
  </si>
  <si>
    <t xml:space="preserve">Matriz de identificación y cumplimiento legal Ambiental actualizada y/o Matriz de Identificación de aspectos y valoración de impactos ambientales actualizada; y Sensibilizaciones realizadas (si aplica). </t>
  </si>
  <si>
    <t>Plan de Trabajo Ambiental con el seguimiento trimestral, incluyendo los ajustes a los que haya lugar.</t>
  </si>
  <si>
    <t>Se realiza el seguimiento al plan de acción del Sistema de Gestión Ambiental, dando cumplimiento al 100% de la meta, correspondiente a 13 actividades que contienen 21 acciones, dado que los seguimientos de papel, combustible, agua y energía se realizan mensualmente. Por tal motivo, da una sumatoria de 21 acciones en la meta establecida.</t>
  </si>
  <si>
    <t>Se realiza el seguimiento del avance en las direcciones territoriales</t>
  </si>
  <si>
    <t xml:space="preserve">De acuerdo con la evidencia cargada se observa reporte de seguimiento al plan de trabajo ambiental del primer trimestre 2022 correspondiente a 13 actividades o sea 21 acciones de acuerdo con el autoseguimiento reportado_x000D_
 Se cumple con el entregable._x000D_
</t>
  </si>
  <si>
    <t xml:space="preserve">De acuerdo con las evidencias cargadas se observa informe consolidado del cumplimiento de los controles operacionales, generado de acuerdo con los correos remitidos por las Direcciones Territoriales._x000D_
Se cumple con el entregable._x000D_
</t>
  </si>
  <si>
    <t>Posibilidad de pérdida Económica y Reputacional</t>
  </si>
  <si>
    <t>RIESGO BAJO</t>
  </si>
  <si>
    <t>El Responsable del Almacén General.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t>
  </si>
  <si>
    <t>Reporte mensual recibido por la empresa de seguridad y reporte de novedades realizadas por el Almacén.</t>
  </si>
  <si>
    <t>Durante el primer trimestre se solicitó el reporte mensual de la apertura y cierre de las bodegas a la empresa de vigilancia y seguridad a cargo</t>
  </si>
  <si>
    <t>Este control se reportará evidencias en el cuarto trimestre</t>
  </si>
  <si>
    <t>Este control esta programado de manera semestral, pero es importante mencionar que durante el primer trimestre del año se realizó la verificación del diligenciamiento del formato de inducción al personal nuevo y antiguo que participa en las actividades que se llevan a cabo en el Almacén. Estas evidencias se subiran en el segundo trimestre</t>
  </si>
  <si>
    <t>Con reportes de eventos del  Sistema de Monitoreo Centurion de la empresa SERVICONFOR_LTDA para los meses de los meses enero, febrero y marzo   se comprueba que se realizó el control</t>
  </si>
  <si>
    <t>El control determina realizar el inventario anualmente, el proceso determina reportar en el cuarto trimestre</t>
  </si>
  <si>
    <t>A pesar de que la actividad esta programada semestralmente, han realizado avances el primer trimestre del año.</t>
  </si>
  <si>
    <t>Riesgo Operativo</t>
  </si>
  <si>
    <t>Posibilidad de pérdida Económica y Reputacional por inoportunidad en la prestación de servicios administrativos y/o infraestructura física para el funcionamiento de la entidad</t>
  </si>
  <si>
    <t>1. Falta de recursos financieros para cumplir con los requisitos en la prestación de servicios administrativos e infraestructura física. 
2. Falta de oportunidad en el mantenimiento de los bienes, equipos e inmuebles de la entidad.
3. Debilidad en el seguimiento de los planes de mantenimiento.
4. Falta de personal en sede Central y Direcciones Territoriales para el cubrimiento de las actividades en la prestación de servicios administrativos y/o infraestructura física.</t>
  </si>
  <si>
    <t>Durante el primer trimestre se realizó la validación del Plan Anual de aduisiciones del proceso</t>
  </si>
  <si>
    <t>Este control esta programado de manera semestral, pero es importante mencionar que durante el primer trimestre del año se realizó la identificación de las necesidades de infraestructura física que requiere y se remite para el estudio, consolidación, priorización y aprobación de las Direcciones Territoriales. Estas evidencias se subiran en el segundo trimestre</t>
  </si>
  <si>
    <t xml:space="preserve">Se comprueba la ejecución del control con Informes de Servicios Administrativos con fecha de aprobación de  2022-01-30, 2022-02-28, 2022-03-31 </t>
  </si>
  <si>
    <t>Control programado de manera semestral</t>
  </si>
  <si>
    <t>Sociales y culturales</t>
  </si>
  <si>
    <t>Personal</t>
  </si>
  <si>
    <t>Se sube la evidencia del cumplimiento del control, en donde se sube un formato de solicitud debidamente diligenciado y autorizado por el Subdirector</t>
  </si>
  <si>
    <t xml:space="preserve">Se evidencia el formato Solicitud de servicios de transporte diligenciado diligenciado y debidamente autorizado </t>
  </si>
  <si>
    <t>Con planilla de programación de transporte F20603-06/14.V6 diligenciada para el mes de marzo se evidencia su utilización.</t>
  </si>
  <si>
    <t>SER-2</t>
  </si>
  <si>
    <t>Riesgo de Corrupción</t>
  </si>
  <si>
    <t>Posibilidad de pérdida Reputacional por incumplimiento de los estándares de producción (calidad) en la prestación del servicio público Catastral por excepción</t>
  </si>
  <si>
    <t>Posibilidad de pérdida Reputacional</t>
  </si>
  <si>
    <t xml:space="preserve">En el I trimestre, se realiza el seguimiento y consolida la información de los avances realizados por parte de la Dirección Gestión Catastral, para evaluar los trámites programados y no atendidos mensualmente en las DT como se muestra en las estadísticas y en el informe adjunto._x000D_
NOTA: Los responsables de diligenciar y cargar las evidencias de este riesgo, son las Direcciones Territoriales._x000D_
</t>
  </si>
  <si>
    <t>Realizan un buen seguimiento a los tramites catastrales de acuerdo a las evidencias presentadas</t>
  </si>
  <si>
    <t>Riesgo de Cumplimiento</t>
  </si>
  <si>
    <t>Posibilidad de pérdida Reputacional por Inoportunidad en los tiempos establecidos para la entrega de los productos resultados del  proceso de formación y actualización catastral con los municipios en jurisdicción del IGAC</t>
  </si>
  <si>
    <t>En el I trimestre, la Subdirección de proyectos y la Dirección Gestión Catastral, realizan seguimiento a la ejecución de los procesos de formación y actualización catastral en curso, en los mpios de Arauquita (Arauca), Paz de Ariporo (Casanare), La Tebaida (Quindío), Tocancipá (C/marca), que se encuentran en fase preoperativa; Popayán (Cauca) procesando información de predios pendientes; San Carlos (Córdoba), Gachancipá (C/marca), Rioblanco y Villarrica  (Tolima), reportaran áreas intervenidas una vez se surtan los diferentes procesos de calidad y se haga la inscripción en el SNC. Socha, Socotá y Tasco (Boyacá) avance parcial reconocimiento.</t>
  </si>
  <si>
    <t>La Dirección catastral realiza reuniones de seguimiento para los procesos de formación y actualización catastral, de acuerdo a las evidencias cargadas</t>
  </si>
  <si>
    <t>En el I trimestre, se realizan reuniones virtuales de seguimiento, control y socialización del estado de avalúos comerciales asignados a las Direcciones Territoriales, actualización de estado y entrega de novedades en cada uno de los predios en especial de los solicitados por juzgados de restitución de tierras y los de apoyo para otras entidades como ANT.</t>
  </si>
  <si>
    <t>La subdireción de avalúos realizó las reuniones para el seguimiento y control así como a los avalúos solicitados por los juzgados de restitución de tierras</t>
  </si>
  <si>
    <t>Posibilidad de pérdida Reputacional por solicitar o recibir dinero o dádivas por la realización u omisión de actos en la prestación de servicios o trámites catastrales, con el propósito de beneficiar a un particular.</t>
  </si>
  <si>
    <t>La dirección catastral consolida la información y realiza el seguimiento a los tramites catrastrales</t>
  </si>
  <si>
    <t>Posibilidad de pérdida Económica y Reputacional por inoportunidad o imprecisión en la difusión y comercializacion con eficacia los servicios de la entidad.</t>
  </si>
  <si>
    <t>La Oficina Comercial realizó seguimiento disponible en la base de datos adjunta, desde el momento en que se detecta la oportunidad del negocio identificando la trazabilidad de este hasta su cierre.</t>
  </si>
  <si>
    <t>Se verifico la base de datos con la gestión de la Oficina Comercial durante el prmier trimestre de 2022</t>
  </si>
  <si>
    <t xml:space="preserve">Posibilidad de pérdida Económica  por inadecuada supervisión de contratos de adquisición de bienes, obras y servicios  </t>
  </si>
  <si>
    <t>1. No incluir los documentos de soporte en el SECOP por parte del supervisor.
2. No publicación de los informes de supervisión.
3. Fuerza mayor o caso fortuito por parte del contratista.
4. Negligencia en la ejecución del contrato por parte del contratista o el supervisor.
5. Condiciones particulares del proveedor que afectan la ejecución del contrato luego de su adjudicación.</t>
  </si>
  <si>
    <t xml:space="preserve">Posibilidad de pérdida Económica </t>
  </si>
  <si>
    <t>Durante el primer trimestre se realizó el control por parte del GIT</t>
  </si>
  <si>
    <t>Como evidencia presentada seis 6 archivos en excel como soportes de la difusión o socialización (tips, capacitaciones).</t>
  </si>
  <si>
    <t>Posibilidad de pérdida Reputacional por manipulación del proceso contractual  para beneficio particular o de terceros en la adjudicación de un contrato</t>
  </si>
  <si>
    <t>1. Aplicación adecuada de los procedimientos del proceso.
2. Aplicación inadecuada de los controles en las diferentes etapas del proceso.
3. Actos intencionales de personal al interior de la entidad para saltar los controles en las etapas del proceso contractual.
4. Inobservancia de los manuales y guías de Colombia Compra Eficiente (CCE).
5. Conflictos de interés presentados durante el proceso precontractual respecto al verificador y el contratista.</t>
  </si>
  <si>
    <t>Durante el primer trimestre se realizó el control establecido</t>
  </si>
  <si>
    <t>Durante el primer trimestre se remitieron 3 correos dando a conocer las inconsistencias en los diferentes temas contractuales</t>
  </si>
  <si>
    <t xml:space="preserve">Se evidencia en el documento presentando "Consolidado respuesta observaciones SASI-01-2022- SC" larespuesta a las inquietudes presententas por los interesados.  </t>
  </si>
  <si>
    <t>Revisados los documentos, se evidencia la remision de 3 correos electronicos  en la cual se presentan observaciones en temas contratuales.</t>
  </si>
  <si>
    <t>Posibilidad de pérdida Económica y Reputacional por Inoportunidad o imprecisión en la  difusión de la información de la gestión institucional</t>
  </si>
  <si>
    <t>Gestión de Comunicaciones Externas
Gestión de Comunicaciones Internas</t>
  </si>
  <si>
    <t>Los responsables  de los subprocesos de Gestión de Comunicaciones Internas y externas  monitorean la difusión de información institucional a través del proceso de Gestión de Comunicaciones  quienes consolidan las necesidades enviadas por las dependencias y Direcciones Territoriales, las valida y viabiliza acorde con la estrategia de comunicaciones del instituto. En casos excepcionales, el proceso establece acciones de contingencia para cumplir con el requerimiento.
La actividad se realiza por cada solicitud recibida y se consolida trimestralmente.
Evidencia: Base de datos en Excel con información consolidada.</t>
  </si>
  <si>
    <t>Base de datos en Excel con información consolidada.</t>
  </si>
  <si>
    <t xml:space="preserve">Se realizó consolidación de las diferentes solicitudes que hacen parte del proceso de gestión de comunicaciones externas de la entidad para avanzar en la medición del riesgo. </t>
  </si>
  <si>
    <t xml:space="preserve">Se verifico la base de datos en excel con la informacion consolidada por el proceso de Gestión de Comunicaciones. </t>
  </si>
  <si>
    <t>GCE-1</t>
  </si>
  <si>
    <t>Posibilidad de pérdida Económica por solicitud o recibimiento de dádivas para generar lineamientos geográficos, certificados o  deslindes que no cumplan con la normatividad vigente,  estándares  o especificaciones técnicas para beneficio propio o de un tercero</t>
  </si>
  <si>
    <t>Diseño del proceso</t>
  </si>
  <si>
    <t>1. Falta de verificación del cumplimiento de normatividad vigente.
2. Falta de apropiación de principios y valores institucionales.
3. Concentración de actividades de elaboración y revisión de lineamientos geográficos y deslindes en una sola persona.
4. Incumplimiento de los puntos de control establecidos dentro de los procedimientos</t>
  </si>
  <si>
    <t>Posibilidad de pérdida Económica</t>
  </si>
  <si>
    <t>Durante el primer trimestre se lllevó a cabo la revisión de los documentos de estudio geográfico, acta e informe de deslindes.</t>
  </si>
  <si>
    <t>se revisa las evidencias cargadas cumple con el producto esperado</t>
  </si>
  <si>
    <t>Posibilidad de pérdida Reputacional por manipulación y/o sustracción indebida de información  geográfica durante el proceso  previo a su publicación o presentación de resultados, para beneficio propio o de un tercero.</t>
  </si>
  <si>
    <t>1. Filtración y/o pérdida  de la información al momento de su envío físico o digital para revisión de pares temáticos.
2. Falta de apropiación de principios y valores institucionales
3. Deficiencias en el cumplimiento de los lineamientos y controles dados por el IGAC para el manejo de la información confidencial por parte de los funcionarios y contratistas
4. Deficiencias en la seguridad digital 
5. Cultura organizacional orientada a evitar las sanciones ante hechos de corrupción 
5. Falta de mecanismos para identificar la presentación riesgos de corrupción en la Entidad
6. Debilidades en la socialización de la normatividad, controles e instrumentos desarrollados por el IGAC para evitar hechos de corrupción</t>
  </si>
  <si>
    <t>Durante el primer trimestre se llevó a cabo la revisión de los permisos de acceso a la información de acuerdo con las necesidades.</t>
  </si>
  <si>
    <t>Durante el primer trimestre no se presentó ninguna situación asociada al control.</t>
  </si>
  <si>
    <t>no se presentaron situaciones en el periodo</t>
  </si>
  <si>
    <t>Tecnología</t>
  </si>
  <si>
    <t>1. Desconocimiento de la normatividad vigente y estándares de producción de información geográfica en la generación, actualización y publicación de metodologías, estudios e investigaciones geográficas y de la delimitación de entidades territoriales.
2. Débil validación de la normatividad, estándares y procedimientos en los productos generados
3. Falta o desactualización de procedimientos para la generación, actualización y publicación de metodologías, estudios e investigaciones geográficas y de la delimitación de entidades territoriales</t>
  </si>
  <si>
    <t>Durante el primer trimestre se llevó a cabo la revisión de la propuesta de resolución sobre la reglamentación del trámite de deslinde, la cual se encuentra en etapa de revisión técnica y complemento de la parte juridica.</t>
  </si>
  <si>
    <t>se revisa el proyecto de resolucion cumple con el producto esperado</t>
  </si>
  <si>
    <t>1. Deficiencias en la planeación de los productos y en el seguimiento al plan de acción anual.
2. Insuficiente personal profesionalizado para la generación de metodologías, estudios e investigaciones geográficas, deslindes y delimitación de las entidades territoriales.
3. Falta de asignación de recursos económicos para la generación de los proyectos y la  publicación  de metodologías, estudios e investigaciones geográficas y delimitación de las entidades territoriales.
4. Falta de los recursos tecnológicos ( Hardware y Software) y algunos existentes se encuentran obsoletos o dañados para el desarrollo de las actividades propias de los estudios e investigaciones geográficas y delimitación de las entidades territoriales.
5. Demoras en los procesos administrativos que apoyan el desarrollo de las actividades técnicas.
6. Demoras para la aprobación o autorización de productos por parte de entes externos</t>
  </si>
  <si>
    <t>Herramientas para el seguimiento del plan de acción y proyectos de inversión, y/o correo electrónico enviando con el seguimiento.</t>
  </si>
  <si>
    <t>Durante el primer trimestre, se llevó a cabo el seguimiento al Plan de Acción Anual.</t>
  </si>
  <si>
    <t>Durante el primer trimestre no se requirió ajuste al Plan Anual de adquisiciones.</t>
  </si>
  <si>
    <t xml:space="preserve">No se programó meta para el primer trimestre del año 2022.  </t>
  </si>
  <si>
    <t>se revisa la evidencia cargada en el drive, plan anual de adquisiciones, cumple con el producto esperado</t>
  </si>
  <si>
    <t>Durante el primer trimestre, se llevó a cabo el monitoreo al funcionamiento de las estaciones geodésicas.</t>
  </si>
  <si>
    <t>Durante el primer trimestre, se realizó el seguimiento quincenal a las solicitudes de cálculos de puntos geodésicos para red pasiva.</t>
  </si>
  <si>
    <t>Durante el primer trimestre, se llevó a cabo la revisión de que el usuario tuviera acceso a la información publicada en la página web.</t>
  </si>
  <si>
    <t>se revisa la evidencia cumple con el producto esperado</t>
  </si>
  <si>
    <t>Posibilidad de pérdida Reputacional por incumplimiento de estándares de calidad nacionales e internacionales en la generación de información geodésica</t>
  </si>
  <si>
    <t>Durante el primer trimestre, se llevó a cabo la revisión mensual del cálculo de coordenadas o datos geodpesicos.</t>
  </si>
  <si>
    <t>Durante el primer trimestre, se llevó a cabo la revisión semanal del cálculo de coordenadas.</t>
  </si>
  <si>
    <t>Durante el prime trimestre, se llevó a cabo la verificación de los equipos.</t>
  </si>
  <si>
    <t>Durante el primer trimestre, se realizó el seguimiento a los tiempos para el reporte de la publicación de la información geodésica en la página web.</t>
  </si>
  <si>
    <t xml:space="preserve">Posibilidad de pérdida Económica y Reputacional por incumplimiento de las especificaciones y estándares de producción cartográfica </t>
  </si>
  <si>
    <t>Durante el primer trimestre, se llevó a cabo la verificación del cumplimiento de especificaciones y estándares de producción.</t>
  </si>
  <si>
    <t>Durante el primer trimestre, se llevó a caboel el seguimiento y control a los elementos de calidad establecidos en las especificaciones técnicas vigentes.</t>
  </si>
  <si>
    <t>Durante el primer trimestre, se verificaron las condiciones de orden público en la zona de trabajo, comunicándose con las autoridades civiles y militares del lugar.</t>
  </si>
  <si>
    <t>Durante el primer trimestre, se llevó a cabo el seguimiento al proceso de producción.</t>
  </si>
  <si>
    <t>Durante el primer trimestre se verificaron los permisos de acceso a la infomración requerida de acuerdo con las necesidades.</t>
  </si>
  <si>
    <t xml:space="preserve">Durante el primer trimestre, se llevó a cabo el registro y seguimiento de las solicitudes. </t>
  </si>
  <si>
    <t>Posibilidad de pérdida Reputacional por incumplimiento en la elaboración de los productos programados en el proceso de Gestión Agrológica</t>
  </si>
  <si>
    <t>Durante el periodo se realizaron reuniones por cada uno de los proyectos que se están desarrollando en la Subdirección como son Áreas Homogéneas de Tierras y Potencial de Uso, CVC, Magdalena, Cobertura de Suelos, Geomorfología, Mapa Nacional de Suelos, como se evidencia en las actas de reuniones adjuntas.</t>
  </si>
  <si>
    <t xml:space="preserve">De acuerdo con las evidencias cargadas se observa que durante el primer trimestre o se realizaron reuniones por cada uno de los proyectos que se están desarrollando en la Subdirección . Se cumple con el entregable._x000D_
</t>
  </si>
  <si>
    <t>Posibilidad de pérdida Reputacional por calidad deficiente de los productos generados por la Gestión Agrológica</t>
  </si>
  <si>
    <t>Se aplicaron listas de chequeo con el fin de realizar seguimiento al cumplimiento de la documentación oficializada para el Laboratorio Nacional de Suelos, para este periodo a las determinaciones Capacidad de Intercambio Catiónico, Textura de suelo y Conductividad Hidráulica.</t>
  </si>
  <si>
    <t>Se revisó el cumplimiento de los controles de cada uno de los proyectos que desarrolla la Subdirección, frente a su avance, lo cual se evidencia en el informe por proyecto.</t>
  </si>
  <si>
    <t xml:space="preserve">De acuerdo con las evidencias cargadas se observa que se aplicaron listas de chequeo a las determinaciones Capacidad de Intercambio Catiónico, Textura de suelo y Conductividad Hidráulica en el LNS. Se cumple con el entregable._x000D_
</t>
  </si>
  <si>
    <t xml:space="preserve">De acuerdo con las evidencias cargadas se observan reportes mensuales del estado de los proyectos. Se cumple con el entregable._x000D_
</t>
  </si>
  <si>
    <t>Para el periodo comprendido entre enero y marzo no se manejaron muestras para ninguno de los proyectos de la Subdirección.</t>
  </si>
  <si>
    <t>Listas de chequeo aplicadas y/o soportes de la reinducción (si aplica)</t>
  </si>
  <si>
    <t>El seguimiento al cumplimiento de los procedimientos de la identificación, preparación y distribución se llevó a cabo mediante la aplicación de listas de chequeo a los dos (2) servidores públicos que se encuentran en el tema de preparación en el Laboratorio Nacional de Suelos.</t>
  </si>
  <si>
    <t xml:space="preserve">De acuerdo con las evidencias cargadas se observa que el LNS realizó seguimiento al cumplimiento de los procedimientos de la identificación, preparación y distribución que se llevó a cabo mediante la aplicación de listas de chequeo. Se cumple con el entregable._x000D_
</t>
  </si>
  <si>
    <t>Responsables del proceso</t>
  </si>
  <si>
    <t>1. Presencia de intereses particulares o conflicto de intereses por la destinación del uso del suelo.
2. Debilidades en los procesos de apropiación de valores institucionales
3.Presiones generadas por las relaciones del personal del LNS entre ellos o con sus partes interesadas.
4. Presiones financieras
5. Presiones por proveedores o clientes.
6. Clientelismo y amiguismo</t>
  </si>
  <si>
    <t>Listas de chequeo diligenciadas, la actualización de la documentación según aplique y soportes de la reinducción o cambio de actividad (si aplica).</t>
  </si>
  <si>
    <t>Para revisar el cumplimiento de la documentación del Laboratorio Nacional de Suelos se realizó con la aplicación de listas de chequeo a las determinaciones CO2 biológico de suelos y sulfatos método IGAC, Humedad de Suelos método gravimétrico y Grupos funcionales por recuento en placa.</t>
  </si>
  <si>
    <t xml:space="preserve">La evaluación se hizo para las determinaciones de pH, Carbono  Orgánico, acidez Intercambiable, fosforo disponible en Bray II, Capacidad de Intercambio Catiónico, Textura (arcilla, limo y arena), Sodio Intercambiable, Potasio intercambiable, Calcio intercambiable y Magnesio intercambiable. </t>
  </si>
  <si>
    <t>Para este periodo se registró la firma del compromiso de confidencialidad, imparcialidad e independencia de la persona encargada de la recepción en el Laboratorio Nacional de Suelos.</t>
  </si>
  <si>
    <t>Se realizó la firma del compromiso de confidencialidad, imparcialidad e independencia por parte de todas las personas (33) que se encuentran realizando las actividades en el Laboratorio Nacional de Suelos.</t>
  </si>
  <si>
    <t xml:space="preserve">De acuerdo con las evidencias cargadas se observa que el LNS  realiza el seguimiento al cumplimiento de la documentación del SGI, formatos y sus controles mediante la aplicación de Listas de chequeo. Se cumple con el entregable._x000D_
</t>
  </si>
  <si>
    <t xml:space="preserve">De acuerdo con las evidencias cargadas se observa que el LNS evaluó para el primer trimestre las cartas control de las determinaciones de pH, Carbono  Orgánico, acidez Intercambiable, fosforo disponible en Bray II, Capacidad de Intercambio Catiónico, Textura (arcilla, limo y arena), Sodio Intercambiable, Potasio intercambiable, Calcio intercambiable y Magnesio intercambiable. _x000D_
Se cumple con el entregable._x000D_
</t>
  </si>
  <si>
    <t xml:space="preserve">De acuerdo con las evidencias cargadas se observa que en el LNS para este trimestre se registró la firma del compromiso de confidencialidad, imparcialidad e independencia de la persona encargada de la recepción en el Laboratorio Nacional de Suelos. Se cumple con el entregable._x000D_
</t>
  </si>
  <si>
    <t xml:space="preserve">De acuerdo con las evidencias cargadas se observa que en el LNS se realizó la firma del compromiso de confidencialidad, imparcialidad e independencia por parte de todas las personas que se encuentran realizando las actividades en el Laboratorio Nacional de Suelos. Se cumple con el entregable._x000D_
</t>
  </si>
  <si>
    <t>Durante el primer trimestre se realizó la solicitud de publicación de 5 borradores de los actos administrativos regulatorios para participación ciudadana como se puede verificar en el link: https://www.igac.gov.co/es/transparencia-y-acceso-a-la-informacion-publica/proyectos-para-comentar. También se dejaron algunas capturas de pantalla de lo enunciado anteriormente y de los formatos de los comentarios de la ciudadanía en la ruta indicada.</t>
  </si>
  <si>
    <t>Correo remisorio y/o memorando con las observaciones al proceso técnico que proyectó el acto.</t>
  </si>
  <si>
    <t>Se realizó el control de legalidad a los actos administrativos y se enviaron correos remisorios con las observaciones a los procesos técnicos que proyectaron los actos. En constancia de lo anterior se cargaron 5 archivos PDF de los correos remisorios de observaciones y 1 archivo PDF de solicitud de la trazabilidad del proceso de emisión de actos administrativos a cartografía, pues que en la versión 1 del procedimiento de regulación está actividad estaba asignada en su totalidad a las áreas misionales, por lo que en algunos casos los actos se publicaron sin tener en cuenta al rpoceso de regulación, el procedimiento se actualizó el 28 de marzo y a partir de esa fecha se dejo claridad con las áreas que los actos deben pasar por el proceso de regulación previo a su publicación.</t>
  </si>
  <si>
    <t>Correo de envío del proyecto de Acto Administrativo al proceso a la Oficina Asesora Jurídica y envío a la Dirección General  para publicación en el diario oficial.</t>
  </si>
  <si>
    <t>Se realizó la verificación del contenido de los 3 actos administrativos que fueron expedidos durante el primer trimestre y se enviaron los respectivos correos al proceso a la Oficina Asesora Jurídica y envío a la Dirección General  para publicación en el diario oficial. En constancia de lo anterior se cargaron 6 archivos PDF: 3 archivos de solictud de publicación y 3 capturas de pantalla de publicación en diario oficial. Es importante mencionar que en la versión 1 del procedimiento de regulación está actividad estaba asignada en su totalidad a la oficina asesora juridica, por lo que en algunos casos los actos se publicaron sin tener en cuenta al proceso de regulación, el procedimiento se actualizó el 28 de marzo y a partir de esa fecha se dejo claridad de las actividades del procedimiento.</t>
  </si>
  <si>
    <t>Se valida la evidencia</t>
  </si>
  <si>
    <t>Las evidencias corresponden</t>
  </si>
  <si>
    <t>REG-1</t>
  </si>
  <si>
    <t>Posibilidad de pérdida Reputacional por declaratoria de inaplicación de la regulación expedida por la entidad</t>
  </si>
  <si>
    <t xml:space="preserve">El Responsable de la Dirección de Regulación y Habilitación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</si>
  <si>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 xml:space="preserve">Fallo del ente judicial recibido por la entidad y/o nuevo acto administrativo generado (en caso de presentarse la inaplicabilidad). </t>
  </si>
  <si>
    <t>A la fecha esta situación no ha ocurrido, no se han recibido ningún tipo de fallos por parte del ente judicial y no se ha declarado ningún contenido como inaplicable.</t>
  </si>
  <si>
    <t>Las evidencias cumplen</t>
  </si>
  <si>
    <t>REG-2</t>
  </si>
  <si>
    <t>Gestión de Servicio al Ciudadano</t>
  </si>
  <si>
    <t>Comunicación Interna</t>
  </si>
  <si>
    <t>1. Deficiencia en la atención prestada a los ciudadanos o grupos de interés
2. No contar con recursos tecnológicos para hacer seguimiento y agilizar las peticiones presentadas por los ciudadanos
3. Falta de conocimiento del personal de la normatividad vigente en derechos de petición</t>
  </si>
  <si>
    <t>Correo electrónico de seguimiento desde la Oficina de Relación con el Ciudadano</t>
  </si>
  <si>
    <t xml:space="preserve">En el mes de enero se realiza cierre y seguimiento de comité directivo del estado de la PQRSD a corte 31 de diciembre. Así mismo, en el informe de excel Seguimiento PQRSDF , en la hoja llamada "vigencias anteriores" se evidencia el estado de las PQRSD. En el mes de febrero se realizan estrategía en conjunto con la Dirección General para las PQRSD de vigencias anteriores, se realiza seguimiento mediante correo electrónico. Para el mes de marzo se realiza cronograma, se llevan a cabo visitas y reuniones virtuales con todas las Direcciones Territoriales y se abordaron los temas de cierres de vigencias anteriores. </t>
  </si>
  <si>
    <t xml:space="preserve">De acuerdo con las evidencias cargadas se observa que desde la Oficina de Relación con el ciudadano se realiza seguimiento permanente al estado de las PQRDS. Durante el mes de marzo se realizaron visitas y reuniones formales con las DT y se abordó el tema de la depuración de las PQRDS de vigencias anteriores _x000D_
Se cumple con el documento de verificación._x000D_
</t>
  </si>
  <si>
    <t>ACI-1</t>
  </si>
  <si>
    <t>Se revisa el reporte de las encuestas realizadas en el primer trimestre y no se identifica  posibles prácticas en las cuales se vea involucrada la entrega de dádivas o beneficios a nombre propio de funcionarios o para terceros. Se adjunta registros de encuestas.</t>
  </si>
  <si>
    <t>El Responsable de la Oficina  de atención con el Ciudadano Hace revisión aleatoria del 60% de las quejas y denuncias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mensual de  la revisión de quejas y denuncias</t>
  </si>
  <si>
    <t>Reporte mensual de  la revisión de quejas y denuncias</t>
  </si>
  <si>
    <t>Se realiza revisión aleatoria de las quejas y denuncias del trimestre. En total se radicaron 53 y se realiza la validación de 32 . Se adjunta base de datos con revision.</t>
  </si>
  <si>
    <t xml:space="preserve">De acuerdo con las evidencias cargadas se observa formulario resultado de encuestas realizadas en el primer trimestre y no se identifica que los usuarios denuncien posibles prácticas en las cuales se vea involucrada la entrega de dádivas o beneficios a nombre propio de funcionarios o para terceros. Se cumple con el documento de verificación._x000D_
</t>
  </si>
  <si>
    <t xml:space="preserve">De acuerdo con las evidencias cargadas se observa reporte de seguimiento a las quejas del año 2022. Se cumple con el documento de verificación._x000D_
</t>
  </si>
  <si>
    <t>ACI-2</t>
  </si>
  <si>
    <t>Posibilidad de pérdida Reputacional por incumplimiento en los acuerdos de niveles de servicio del proceso</t>
  </si>
  <si>
    <t>Gestión de Infraestructura</t>
  </si>
  <si>
    <t>1. Casos no registrados en la mesa de servicios del Instituto
2. Demoras en la contratación
3. Insuficiente personal (funcionarios y contratistas) para atender las solicitudes de soporte de usuario final
4. Niveles bajos o ausencia de seguimientos a las solicitudes de atención
5. Errores en la tipificación de las solicitudes en cuanto a urgencia y prioridad
6. Registro de solicitudes con alta complejidad que requieren esfuerzo de desarrollo o implementaciones de infraestructura no disponible
7. Ataques a la infraestructura tecnológica por agentes externos o internos</t>
  </si>
  <si>
    <t>el  Líder de mesa de servicios,  realizó la verificación mensual del estado de las solicitudes de atención, así como los seguimientos asociados aquellas en estado "No resuelto";  con el objetivo de identificar los motivos por los cuales no se ha dado solución.  De igual manera se escala el caso para el análisis y reparo del mismo.  Se anexa reporte  de la herramienta de gestión de soporte técnico - GLPI con la información incluyendo las solicitudes en estado 'No resuelto", donde se evidencia que se  atendieron 6433 solicitudes, de los cuales se resolvieron 6135 casos, atendiendo en un  95%  los casos registrados por los usuarios.</t>
  </si>
  <si>
    <t xml:space="preserve">Se evidencian reportes de la herramienta GLPI, incluyendo solicitudes en estado no resuelto, al ser coincidentes la evidencia con el entregable se aprueba el seguimiento. </t>
  </si>
  <si>
    <t xml:space="preserve">Se evidencia reporte de solicitudes de acceso a las bases de datos, y pantallazos de las casos en la herramienta GLPI, al ser coincidentes la evidencia con el entregable se aprueba el seguimiento. </t>
  </si>
  <si>
    <t>Posibilidad de pérdida Reputacional por inoportunidad en la ejecución de mantenimientos preventivos de la infraestructura tecnológica de la entidad</t>
  </si>
  <si>
    <t xml:space="preserve">1. Mala o ausente programación de mantenimientos
2. Falta de recursos para la adquisición de insumos para la realización de mantenimientos
3. Ausencia o inasistencia del personal crítico de DTIC,  cuyo conocimiento especializado es requerido para el desarrollo de la jornada normal de trabajo </t>
  </si>
  <si>
    <t>Cronograma de mantenimiento con seguimiento y control registro de mantenimientos</t>
  </si>
  <si>
    <t>Sin meta programada para el periodo.</t>
  </si>
  <si>
    <t>Correo electrónico con el reporte de la novedad o falla y/o reporte de la verificación aleatoria de la infraestructura tecnológica realizada.</t>
  </si>
  <si>
    <t>El Profesional designado de la Subdirección de Infraestructura Tecnológica, realizó de manera aleatoria los espacios  con recursos de TIC e identificó  las ocurrencias  de  eventos que pueda presentar la no disponibilidad del servicio de TIC e informa a  la jefatura de DTIC la novedad o falla para priorizar el mantenimiento, por lo cual se se  anexa correo donde se evidencia el reporte de fallas presentadas durante el periodo e informe de Monitoreo realizado en la Base de Datos.</t>
  </si>
  <si>
    <t xml:space="preserve">Sin meta asignada para el periodo </t>
  </si>
  <si>
    <t xml:space="preserve">Se evidencia correo y reporte del 24 de marzo, donde se reporta falla en SIGAC, al ser coincidentes la evidencia con el entregable se aprueba el seguimiento. </t>
  </si>
  <si>
    <t>GIN-2</t>
  </si>
  <si>
    <t>Posibilidad de pérdida Económica y Reputacional por posibilidad de otorgar accesos a la infraestructura tecnológica sin seguir procedimientos  formales para favorecer a un tercero</t>
  </si>
  <si>
    <t xml:space="preserve">1. Deficiencias en el control de perfiles y roles de acceso a las bases de datos
2. Auditoria insuficiente en las bases de datos
3. Falta de manifestación de conflictos de interés </t>
  </si>
  <si>
    <t>Los Jefes de usuarios generaron  las solicitudes de permisos de acceso a los recursos tecnológicos de la entidad,  los cuales se gestionaron  a través de requerimientos de la herramienta tecnológica de la mesa de servicios. Se anexa reporte de  solicitudes  resueltas  en herramienta tecnológica de la mesa de servicios, donde se evidencia que se  atendieron 6433 solicitudes, de las cuales se resolvieron 6135 casos, atendiendo en un  95%  los casos registrados por los usuarios.</t>
  </si>
  <si>
    <t xml:space="preserve">Se evidencia reporte de solicitudes atendidas incluyendo las resueltas en la herramienta tecnologica, al ser coincidente la evidencia con el entregable se aprueba el seguimiento. </t>
  </si>
  <si>
    <t>1. Ausencia de herramientas de monitoreo automatizadas que cuenten con soporte y garantía 
2. Ausencia de controles en disposición de infraestructura tecnológica
3. Descentralización del gobierno de infraestructura
4. Deficiencias en la documentación del catálogo de servicios tecnológicos
5. Mala manipulación de los recursos asignados por el Instituto a los usuarios</t>
  </si>
  <si>
    <t>Se realiza seguimiento y reporte de creación y modificación de usuarios en la herramienta de la mesa de servicios,  donde se atendió un total de  885  casos  de los cuales se solucionaron 879, atendiendo en un  99%  los casos registrados por los usuarios.</t>
  </si>
  <si>
    <t xml:space="preserve">Se evidencia reporte de solicitudes de creación y modificación de usuarios, al ser coincidentes la evidencia con el entregable se aprueba el seguimiento. </t>
  </si>
  <si>
    <t xml:space="preserve">Se evidencian informes de monitoreo, gestión y control, así como incidencias relacionadas con el directorio activo de los meses de enero, febrero y marzo, al ser coincidentes con el entregable se aprueba el seguimiento. </t>
  </si>
  <si>
    <t>GIN-4</t>
  </si>
  <si>
    <t xml:space="preserve">Posibilidad de pérdida Reputacional por el incumplimiento en los estandartes calidad de la información  publicada en la ICDE </t>
  </si>
  <si>
    <t>Infraestructura de Datos Espaciales</t>
  </si>
  <si>
    <t>1. No aplicación de los  procedimientos internos  para evaluar la calidad de datos geoespaciales que se van a publicar.
2. Falta de validación de la información con las fuentes o entidades aliadas a la ICDE que transversalmente generan cifras, datos o información relacionada con la misión de la ICDE.
3. Falta de oportunidad en la publicación de la información
4. Ausencia de una metodología que permita periódicamente estar informados a cerca de como avanza la gestión de las siete vías estratégicas de la ICDE</t>
  </si>
  <si>
    <t xml:space="preserve">Informe de validación </t>
  </si>
  <si>
    <t>Sin meta asiganda para el presente periodo.</t>
  </si>
  <si>
    <t>ICD-1</t>
  </si>
  <si>
    <t>Sistema de Gestión de Seguridad y Salud en el Trabajo</t>
  </si>
  <si>
    <t>Se realiza seguimiento a la de afiliación de la ARL Positiva, conforme se observa en el correo remitido a esa entidad.</t>
  </si>
  <si>
    <t>La evidencia corresponde</t>
  </si>
  <si>
    <t>SST-1</t>
  </si>
  <si>
    <t xml:space="preserve">Provisión de Empleo </t>
  </si>
  <si>
    <t>Se realiza seguimiento al Plan de Vacantes y provisión 2022 conforme se evidencia en el informe adjunto</t>
  </si>
  <si>
    <t>SE valida la evidencia</t>
  </si>
  <si>
    <t>PRE-1</t>
  </si>
  <si>
    <t>El Responsable del subproceso de formación y Gestión del Desempeño realiza seguimiento trimestral al proceso de transferencia del conocimiento a través de la verificación y validación de las actividades programada y su cumplimiento, conforme se observa en el informe adjunto</t>
  </si>
  <si>
    <t>FGD-1</t>
  </si>
  <si>
    <t>GDI-1</t>
  </si>
  <si>
    <t>Gestión Disciplinaria</t>
  </si>
  <si>
    <t>Posibilidad de pérdida Reputacional por incumplimiento de términos preclusivos en los procesos Disciplinarios</t>
  </si>
  <si>
    <t>1. el exceso de procesos
2. Falta de recursos tecnológicos
3 Carencia de personal en la Oficina
4. Falta  de apoyo técnico estable y/o continuo.
5. Falta de   respuesta por parte de las dependencias  requeridas por la oficina de Control Interno disciplinario</t>
  </si>
  <si>
    <t>Control programado semestral pero durante el primer trimestre se realizarón 2 reuniones de seguimiento a los procesos disciplinarios con el propósito de verificar el cumplimiento de los parámetros normativos establecidos para el adelantamiento de la acción disciplinaria</t>
  </si>
  <si>
    <t>A pesar de que el control fue programado para segundo semestre, evidencian su implementacion con documentos como arcchivo en el que incluyen Número total de autos expedidos en el mes de: febrero 27, marzo 56. Registro de asistencia a mesa de trabajo del 21 de febrerto y correo electronicodel 28 de marzo covocando a reunion de seguimiento - Gestión Disciplinaria en vigencia del nuevo codigo general discipinario.</t>
  </si>
  <si>
    <t>GDI-2</t>
  </si>
  <si>
    <t>A pesar de que el control fue programado para seguimiento semestral, evidencian su implementacion con archivo en el que incluyen Número total de autos expedidos en el mes de: febrero 27, marzo 56. Mesa registro de asistencia del 21 de febrerto y correo electronico del 28 de marzo covocando a reunion de Seguimiento- Gestión disciplinariaen vigencia del nuevo codigo general discipinario.</t>
  </si>
  <si>
    <t xml:space="preserve">Posibilidad de pérdida Reputacional por inoportunidad en la actualización e implementación de los instrumentos archivísticos </t>
  </si>
  <si>
    <t>1. El espacio físico para el almacenamiento de los archivos es insuficiente y en algunos casos inadecuado.
2. Cambio de la normatividad en relación a la gestión documental
3. Desconocimiento de los lineamientos y normas aplicables a la gestión documental.
4. Falta de recurso humano para la implementación del proceso de gestión documental</t>
  </si>
  <si>
    <t>Registros de asistencia y actas de reunión. Para el caso de incumplimiento envío correos electrónicos.</t>
  </si>
  <si>
    <t xml:space="preserve">Durante el primer triemstre se ha adelantado el  seguimiento através de visitas técnicas programadas en la implementación de los lineamientos, Tabla de Retención Documental  TRD y normatividad vigente. </t>
  </si>
  <si>
    <t>A pesar de que el seguimiento al control es semestral han adelantado el  seguimiento através de visitas técnicas programadas en la implementación de los lineamientos</t>
  </si>
  <si>
    <t>ARC-1</t>
  </si>
  <si>
    <t>Posibilidad de pérdida Reputacional por pérdida de la memoria institucional</t>
  </si>
  <si>
    <t>Según cronograma establecido por la Subdirección de Talento Humano en el Plan Institucional de Capacitaciones, las capacitaciones quedaron programadas para el tercer trimestre del año. De igual manera el Proceso cada vez que realizá alguna asistencia técnica refuerza los conocimientos sobre la administración, organización y conservación de la documentación en las diferentes fases del ciclo de vida de los documentos</t>
  </si>
  <si>
    <t>A pesar de que el seguimiento al control es semestral han adelantado el  seguimiento através de visitas técnicas programadas en la implementación de los lineamientos,Tabla de Retención Documental,   TRD y normatividad vigente</t>
  </si>
  <si>
    <t xml:space="preserve">Teniendo en cuenta el cronograma de La Sub Talento Hiumano las capacitaciones quedó  programadas para el tercer trimestre del año. </t>
  </si>
  <si>
    <t>ARC-2</t>
  </si>
  <si>
    <t>Posibilidad de pérdida Reputacional por sustracción, eliminación o manipulación indebida de la documentación en el Archivo Central para beneficio particular o de terceros</t>
  </si>
  <si>
    <t>1. Falta de condiciones de seguridad física a los depósitos de archivo de la entidad.
2. Falta de control de préstamos documentales al interior de la entidad.
3. Falta de sensibilización a los funcionarios en la administración y uso de la documentación.
4. Desactualización del inventario documental.</t>
  </si>
  <si>
    <t>Durante el primer trimestre se realizó el control de la documentación entregada a modo de préstamo a los funcionarios de la entidad</t>
  </si>
  <si>
    <t>Durante el primer trimestre se adelantó el seguimiento semestral a la actualización y verificación del inventario documental del Archivo Central</t>
  </si>
  <si>
    <t xml:space="preserve">El proceso comrueba la implementación del control con: Solicitud de documentos para consulta en archivo central del: 09 febrero 2022, 16 febrero 2022, 17 febrero 2022, 22 febrero 2022. Préstamo de expedientes del archivo central para retiro, consulta y reintegro del 1 de febrero 2022 y  9  registros de  Préstamo de documentos – archivo de Gestión diligenciados en el trimestre </t>
  </si>
  <si>
    <t xml:space="preserve">A pesar de que el reporte del control es semestral informan gestión en su implementación con archivos de INVENTARIO CENTRAL A 03-03-22  y con NVENTARIO ÚNICO DOCUMENTAL._x000D_
</t>
  </si>
  <si>
    <t>ARC-3</t>
  </si>
  <si>
    <t>Posibilidad de pérdida Económica y Reputacional por registros presupuestales, contables y de tesorería generados inoportunamente</t>
  </si>
  <si>
    <t xml:space="preserve">El subproceso de Gestión Presupuestal realizó el control definido. Se sube una muestra como evidencia </t>
  </si>
  <si>
    <t>El subproceso de Gestión de tresoreria  realizó el control definido.</t>
  </si>
  <si>
    <t>Se verifican registros de: _x000D_
Modificaciones de contrato _x000D_
Minutas de contrato_x000D_
Listados de CDP_x000D_
Listados RP_x000D_
Solicitudes de RPY CDP</t>
  </si>
  <si>
    <t>Se verifica, relación de ingresos de contado:_x000D_
Registros del datafono consolidado_x000D_
Movimiento de los bancos, durante el primer trimestre.</t>
  </si>
  <si>
    <t xml:space="preserve">Posibilidad de pérdida Económica y Reputacional por registros presupuestales, contables y de tesorería que no coincidan con la realidad </t>
  </si>
  <si>
    <t>1. utilización inadecuada de conceptos parametrizados por la entidad para el registro de hechos económicos en el SIIF Nación</t>
  </si>
  <si>
    <t>Se verifica registro con resumen de ingresos discriminado por producto y territorial</t>
  </si>
  <si>
    <t>CON-1</t>
  </si>
  <si>
    <t xml:space="preserve">Posibilidad de pérdida Económica por manejo indebido de recursos financieros por parte de quienes los administran en la entidad, para beneficio propio o de terceros </t>
  </si>
  <si>
    <t>1. manipulación de la información financiera.</t>
  </si>
  <si>
    <t>Se verifica resolución de legalización de la caja menor del 18 de febrero 2022</t>
  </si>
  <si>
    <t>Se verifican los registros de las autorizaciones de gastos.</t>
  </si>
  <si>
    <t>CON-2</t>
  </si>
  <si>
    <t xml:space="preserve">Posibilidad de pérdida Económica y Reputacional por inoportunidad  en la respuesta a los requerimientos en procesos judiciales </t>
  </si>
  <si>
    <t xml:space="preserve">Se éfectuó la revisión de procesos judiciales 2 veces por semana en formato vigente establecido. </t>
  </si>
  <si>
    <t>La evidencia cumple y es favorable</t>
  </si>
  <si>
    <t>Posibilidad de pérdida Reputacional por respuesta indebida o fuera de los términos legales a los  procesos judiciales, para beneficiar los intereses de un tercero</t>
  </si>
  <si>
    <t>Políticos</t>
  </si>
  <si>
    <t>Se realizó control judicial 2 veces por semana en el formato vigente de control de estado de procesos judiciales</t>
  </si>
  <si>
    <t>Innovación y Gestión de Conocimiento Aplicado</t>
  </si>
  <si>
    <t>Posibilidad de pérdida Económica y Reputacional por inoportunidad en la prestación de servicios o en la entrega de productos</t>
  </si>
  <si>
    <t>Informe mensual consolidado de seguimiento al Plan de Acción Anual (PAA) y/o correos electrónicos de entrega de informes</t>
  </si>
  <si>
    <t>Se realizan los informes mensuales de seguimiento al PAA para el primer trimestre del 2022</t>
  </si>
  <si>
    <t>Reporte de pendientes del aplicativo de correspondencia y/o correos electrónicos informando las peticiones pendientes (según sea el caso).</t>
  </si>
  <si>
    <t>Se realizó seguimiento al estado de las peticiones del primer trimestre 2022. A través del sistema SIGAC; se verifica el estado de las peticiones finalizadas.</t>
  </si>
  <si>
    <t xml:space="preserve">Se evidencian los informes de seguimiento de PAA de los meses de enero, febrero y marzo, al ser coincidentes la evidencia con el entregable del control se aprueba el seguimiento. </t>
  </si>
  <si>
    <t xml:space="preserve">Se evidencian seis reportes SIGAC de los meses de enero, febrero y marzo de 2022. Al ser coincidentes con el entregable se aprueba el seguimiento. </t>
  </si>
  <si>
    <t>PRO-1</t>
  </si>
  <si>
    <t>1. Falta de información integrada, completa y oportuna.
2. Deficiencias en la comunicación y desconocimiento de los usuarios sobre los trámites de la entidad.
3. Falta de integración de los sistemas de información institucional
4. Inadecuado control en la atención de expedientes
5. Tráfico de influencias
6. Falta de apropiación de valores institucionales.
7. Falta de control sobre los procedimientos administrativos
8. Procesos con bajo nivel de automatización
9. Sistemas de información vulnerables de manipulación o adulteración</t>
  </si>
  <si>
    <t>Reporte y/o correo electrónico remitido al líder del proceso con la validación documental</t>
  </si>
  <si>
    <t>Se tiene la información según las tablas de retención documental con actualización del año 2020 especificamente proyectos TIG</t>
  </si>
  <si>
    <t>Se realizaron las solicitudes a través del Sistema GLPI para brindar permisos de acceso y control a las carpetas compartidas que se tienen en los diferentes proyectos de la Dirección de Investigación y Prospectiva.</t>
  </si>
  <si>
    <t xml:space="preserve">Se evidencia reporte de cargue de archivos de acuerdo a las TRD vigente, al ser coincidente la evidencia con el entregable se aprueba el seguimiento. </t>
  </si>
  <si>
    <t xml:space="preserve">Se evidencia reporte de solicitude de GLPI de la Dirección de Investigación y Prospectiva. Al ser coincidentes la evidencia con el entregable, se aprueba el seguimiento. </t>
  </si>
  <si>
    <t xml:space="preserve">Posibilidad de pérdida Reputacional por posibilidad de entregar un  producto o prestar un  servicio que no cumpla con las especificaciones técnicas establecidas o con las necesidades y expectativas de los usuarios </t>
  </si>
  <si>
    <t>Acta de reunión de seguimiento.</t>
  </si>
  <si>
    <t>Se realiza seguimiento a los proyectos de asistencia técnica. 3 Proyectos 27 actas.</t>
  </si>
  <si>
    <t>Se realizó encuesta a través de la plataforma telecentro regional a los estudiantes que realizaron los cursos: Reconocedor Predial Urbano Rural 2022 ( Este se dictó para municipios priorizados); Curso Minb Ambiente (marzo 2022).</t>
  </si>
  <si>
    <t>El responsable asignado  de I+D+I, antes del uso del espectroradiómetro, valida que el equipo está funcionando dentro de los rangos apropiados en sus puntos mínimo y máximo, tomando la muestra en una tabla denominada spectralon. En caso de encontrar inconsistencias se manda a calibrar el equipo. Adicionalmente, cada año el Coordinador del proceso de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y/o certificado de calibraciones de los equipos conforme a la fecha programada.</t>
  </si>
  <si>
    <t>Hoja de vida de equipos espectroradiómetros donde se relacionan calibraciones y mantenimientos, registro de captura de campo de las firmas espectrales y/o certificado de calibraciones de los equipos conforme a la fecha programada.</t>
  </si>
  <si>
    <t>sin meta asignada para el periodo.</t>
  </si>
  <si>
    <t>Correo electrónico o comunicación solicitando la adquisición de la nueva versión del software y/o el estado del software para la operación</t>
  </si>
  <si>
    <t xml:space="preserve">Se evidencia actas de reunion de seguimiento de los proyectos: Chía, Corpouraba y Renare, al ser coincidentes la evidencia aportada con el entregable se aprueba el seguimiento. </t>
  </si>
  <si>
    <t xml:space="preserve">Se evidencian los reportes de encuesta de satisfacción de los cursos: Minambiente y reconocimiento predial, al ser coincidentes la evidencia con el entregable se aprueba el seguimiento. </t>
  </si>
  <si>
    <t xml:space="preserve">Sin meta asginada para el periodo </t>
  </si>
  <si>
    <t>Se realizan un total de cinco reuniones de equipo, las cuales se evidencian con las actas de fechas 24 de enero, 3 y 24 de febrero, 8 y 25 de Marzo del 2022, en donde se realiza seguimiento al cumplimiento del Programa Anual de Auditorías Internas de Gestión.</t>
  </si>
  <si>
    <t xml:space="preserve">Resultados de la evaluación a los auditores y/o plan de mejoramiento individual (si aplica). </t>
  </si>
  <si>
    <t>La actividad esta programada para el segundo trimestre del año, dado que se realizará análisis de las evaluaciones de los auditores de forma semestral, durante el primer tirmestre las evaluaciones reacibidas no han requerido de la suscripción de plan de mejoramiento individual.</t>
  </si>
  <si>
    <t>Se evidencian las actas de reunion de fechas 24 de enero, 3 y 24 de febrero, 8 y 25 de Marzo del 2022, en donde se realiza seguimiento al cumplimiento del Programa Anual de Auditorías Internas de Gestión</t>
  </si>
  <si>
    <t>Posibilidad de pérdida Reputacional por incumplimiento de alguna de las normas legales, técnicas y de la entidad durante el ejercicio de auditoria</t>
  </si>
  <si>
    <t>1. Falta de competencias y destrezas de los auditores internos para la ejecución de auditorías.
2. No contar con la información suficiente y oportuna para la realización de la Auditoria.
3. Desconocimiento por parte del auditor de las normas vigentes aplicables al proceso auditado.
4. Pérdida de la información recopilada y de trabajo de la Oficina de Control Interno.</t>
  </si>
  <si>
    <t>Durante el trimestre no se detectaron incumplimientos de los criterios establecidos en los informes preliminares y finales</t>
  </si>
  <si>
    <t xml:space="preserve">Sin meta asignada en el periodo </t>
  </si>
  <si>
    <t>Se verifico correos electrónicos de verificación por parte del responsable de la Oficina de Control Interno al Jefe de la OCI</t>
  </si>
  <si>
    <t>1. Falta de apropiación e interiorización del Estatuto de Auditoría Interna y Código de ética del auditor.
2. Debilidad en las competencias de los auditores e insuficiente capacitación.</t>
  </si>
  <si>
    <t>Posibilidad de pérdida Reputacional por omisión y/o encubrimiento deliberado durante la revisión y verificación de situaciones irregulares conocidas y/o encontradas en el proceso auditor, para favorecimiento propio o de terceros</t>
  </si>
  <si>
    <t>1. Intereses particulares
2. Falta de apropiación e interiorización del Estatuto de Auditoría Interna y Código de ética del auditor.
3. Conflictos de interés presentados durante el proceso de auditoría.
4. Presión de niveles jerárquicos superiores para omitir la revisión o la verificación.</t>
  </si>
  <si>
    <t>Luego de la revisión de los informes preliminares y finales, por parte del Jefe de la Oficina de Control Interno producto de las auditorías y seguimientos realizados no se han detectado omisiones deliberadas por parte del equipo auditor.</t>
  </si>
  <si>
    <t>Impacto lo que puede ocurrir</t>
  </si>
  <si>
    <t>SI</t>
  </si>
  <si>
    <t>En el primer trimestre se realizaron todas las actividades comtenpladas  en la matriz de identificacion de impactos ambientales, se adjunta en el drive correo informando el cargue de las actividades del primer trimestre</t>
  </si>
  <si>
    <t>De acuerdo a las evidencias registradas la DT realizò el cargue en el drive y enviò correo a la Oficina de Planeacion informando; anexan mas evidencias respecto al tema ambiental</t>
  </si>
  <si>
    <t>Gestión del Servicio al Ciudadano</t>
  </si>
  <si>
    <t>Incluyen en la evidencia los correos con servicio al ciudadano y el analisis y seguimiento a las PQRS</t>
  </si>
  <si>
    <t>Se realiza cronograma de trabajo y se adjunta en el drive, asi como los tramites realizados en el primer trimestre cuadro en excel del SNC</t>
  </si>
  <si>
    <t>Han realizado el seguimiento a los tramites, y su programaciòn de acuerdo a las evidencias presentadas</t>
  </si>
  <si>
    <t>En el primer trimestre del año la Direccion Territorial Atlantico, no realiza reunion de seguimiento de avaluos, debido a que no se recibieron  solicitudes de avaluos comerciales</t>
  </si>
  <si>
    <t xml:space="preserve">No tienen avaluos ni procesos de actualizacion </t>
  </si>
  <si>
    <t>La DT realizó el cronograma de trabajo y anexan cuadro de seguimiento a los tràmites catastrales</t>
  </si>
  <si>
    <t>Evidencian 8 certificados de disponibilidad con la firma del ordenador del gasto</t>
  </si>
  <si>
    <t>Se realizaron dos seguimientos semanales a los procesos judiciales.</t>
  </si>
  <si>
    <t>Realizaron seguimiento a los procesos judiciales siendo positiva su gestiòn</t>
  </si>
  <si>
    <t>No necesitaron de conceptos tècnicos</t>
  </si>
  <si>
    <t>La Territorial no ha adelantado procesos que sean objetos de observaciones.</t>
  </si>
  <si>
    <t>La DT anexa evidencia de los procesos de cotratacion durante el periodo, no hay observaciones de los procesos</t>
  </si>
  <si>
    <t xml:space="preserve">La contadora almacenista de la DT Atlantico no remitio la informacion solicitada, aun cuando sin embargo le realizaron varios requerimientos, como se les informo el dia de hoy a la opficina de planeacion, adjunto en el DRIVE correo enviado a la contadora con copia a planeacion. </t>
  </si>
  <si>
    <t>No han realizado el inventario, registran varias dificultades a lo cual se recomienda de manera inmediata formular una accion de mejora donde se incorporen todas las actividades que describen para lograr tener el inventario depurado</t>
  </si>
  <si>
    <t xml:space="preserve">Se cumplio en el primer trimestre con las actividades, de controles,seguimientos y evidencias  de los temas de gestion ambiental en la territorial bolivar 2022. </t>
  </si>
  <si>
    <t xml:space="preserve">Se verifica la evidencia de cumplimiento de los controles operacionales de las matrices por la Dirección Territorial, de acuerdo a los documetos remitidos.  </t>
  </si>
  <si>
    <t>Se verifica memorando No 2602 - 006013 IE 01, en la cual se registra el seguimiento a las PQRSD, en la territorial bolivar durante el primer trimestre de 2022. no se evidencia el correo electrónico de seguimiento desde la oficina de Servicio al Ciudadano.</t>
  </si>
  <si>
    <t>Se realizo seguimiento a los tramites atendidos durante el trimestre, dando cumplimiento alos mas antiguos,esta actividad se realiza todos los meses  en la territorial bolivar.</t>
  </si>
  <si>
    <t xml:space="preserve">Se revisa el archivo Excel “Cronograma de trabajo reporte seguimiento mutaciones Territorial Bolívar 2022” en la cual se evidencia el seguimiento mensual. </t>
  </si>
  <si>
    <t>En el primer trimestre no se realizo formacion y actualizacion catastral y avluos comerciales en la territorial bolivar 2022</t>
  </si>
  <si>
    <t xml:space="preserve">Teniendo en cuenta que no hay entregables debido a no realización de procesos de formacion y actualizacion catastral y avaluos comerciales en la territorial bolivar. </t>
  </si>
  <si>
    <t>Se realizo control y seguimiento a los tramites catastrales durante el primer trimestre en la territorial bolivar 2022.</t>
  </si>
  <si>
    <t xml:space="preserve">Se revisa el archivo Excel “Cronograma de trabajo reporte seguimiento mutaciones Territorial Bolívar 2022”  y los "tramites catastrales del primer trimestre" en la cual se evidencia el seguimiento mensual. </t>
  </si>
  <si>
    <t xml:space="preserve">Se evidencia en el reporte del Compromiso Presupuestal de Gasto Comprobante No 3622 la ausencia de firma por la persona autorizada.  </t>
  </si>
  <si>
    <t>Se realizo seguimiento y control de estado de los procesos judiciales, durante el primer trimestre en la territorial bolivar 2022.</t>
  </si>
  <si>
    <t>Se evidencia el seguimiento con el formato F11000-01/18.V control de estado procesos judiciales aportado por la territorial.</t>
  </si>
  <si>
    <t>Se revisa la evidencia se encuentra la gestion del archivo “Solicitud insumo” del Jue 03/03/2022,en la cual la abogada solicita insumos técnicos paravarios procesos judiciales.</t>
  </si>
  <si>
    <t>Durante el primee trimestre de 2022, no se presentaron observaciones y respuestas a los procesos en la plataforma secop II, en la territorial bolivar.</t>
  </si>
  <si>
    <t>se presenta evidencia de constancia que durante el periodo comprendido entre el 1 de enero de 2022 y el 31 de marzo de 2022, no se presentaron observaciones a los procesos de contratación.</t>
  </si>
  <si>
    <t>Se realizo seguimiento, al informe de inventario y elementos y bienes almacenados en la bodega, con notificaciones y correos electronicos durante el primer trimestre en la territorial bolvar 2022.</t>
  </si>
  <si>
    <t xml:space="preserve">Se evidencia mediante correos electrónicos el seguimiento mensual de al informe de inventario y elementos y bienes almacenados en la bodega. </t>
  </si>
  <si>
    <t>Durante el primer trimestre de 2022 se hizo seguimiento al sistema de gestión ambiental en la territorial Boyacá, adjuntamos evidencias de las actividades y controles realizados.</t>
  </si>
  <si>
    <t xml:space="preserve">Se evidencia seguimiento a las PQRDS. </t>
  </si>
  <si>
    <t>Para evitar la materializacion del riesgo se adjunta como eviencia el cronograma de trabajo de conservación y los seguimientos realizados.</t>
  </si>
  <si>
    <t>Durante el primer trimestre de 2022 no se tiene avaluos administrativos por cuanto la Sede Central no ha dispuesto de recursos para contratar perito avaluador de la Territorial. Se adjunta el correo informativo que envía la Profesional Universitaria responsable.</t>
  </si>
  <si>
    <t>la Sede Central no ha dispuesto de recursos para contratar perito avaluador de la Territorial</t>
  </si>
  <si>
    <t>Como evidencia se envia el cronograma de trabajo de la Conservación Catastral y los seguimiento realizados.</t>
  </si>
  <si>
    <t>Se validan las evidencias</t>
  </si>
  <si>
    <t>Los soportes adjuntos estan sin firmas, y el entregable pide Documentos soporte de autorización de gastos con firmas.</t>
  </si>
  <si>
    <t>Se adjuntan los formatos para "Control de estado de procesos judiciales" de la territorial Boyacá como evidencia al seguimiento.</t>
  </si>
  <si>
    <t xml:space="preserve">La evidencia cumple, no obstante </t>
  </si>
  <si>
    <t>Durante el primer trimestre de 2022 no se registraron obsevaciones a los procesos de contratación de la Territorial. Se adjunta correo informativo de la Abogada.</t>
  </si>
  <si>
    <t>Con el fin de evitar la perdida de bienes, la almacenista Territorial elabora inventario de bienes con el cual se tiene programada la confrontación fisica en el segundo trimestre de 2022. Se adjunta el inventario.</t>
  </si>
  <si>
    <t xml:space="preserve">Se valida la evidencia </t>
  </si>
  <si>
    <t>La evidencia se valida</t>
  </si>
  <si>
    <t xml:space="preserve">Se ejecutaron todas las actividades ambientales programadas y nos encontamos realizando un gran esfuerzo por concientizar a tolods los funcionarios y contratistas de la importancia de miminizar el impacto ambiental y protección de los recursos naturales. Se evidencian todas las actividades  realizadas por la Territorial Caldas  dentro del  cronograma ambiental del primer trimestre.Se Cargo la información el el Drive designado para estos fines y se enció correo electronico informando el cumplimiento del trimestre. </t>
  </si>
  <si>
    <t>se revisan las evidencias, cumplen con el producto esperado</t>
  </si>
  <si>
    <t>se revisan los seguimientos realizados por la territorial, las evidencias cargadas cumplen con el producto esperado.</t>
  </si>
  <si>
    <t xml:space="preserve">Se realiza la programación de los tramites asignados y que deben ejecutarse por el personal durante el mes, realizandose control del cumplimiento y ejcución de los tramites catastrales establecidos  mediante los reportes permanentes del sistema Nacional Catastral labor se se ejecuta todos los lunes y se consolida una vez al mes, contrastando con las actas de supervición de cada contratista. </t>
  </si>
  <si>
    <t>se revisan las evidencias de la planificacion y los cronogramas de trabajo de la territorial cumple con el producto esperado</t>
  </si>
  <si>
    <t xml:space="preserve">Se realiza control permanente y seguimiento a los avalúos comerciales que deben ser ejecutados por la Dirección territorial realizando el proceso seguimiento mediante la herramienta.  se reporta mediante correo electronico de manera permanente si existen o no avalús pendientes. </t>
  </si>
  <si>
    <t xml:space="preserve">se revisan las evidencias cumplen con el producto esperado </t>
  </si>
  <si>
    <t xml:space="preserve">Mediante la programación del trabajo asignado y el seguimiento que se efectua cada semana mediante los reportes no es posible que se efectuén tramites por parte de oficiales y reconocedores que no les han sido asignados directamente en el sistema. Tal como se evidencia en el control. Los Tramites son asignados en el SNC controlando de manera permanente la ejecución </t>
  </si>
  <si>
    <t>se revisa los archivos adjuntos que corresponden a los meses de enero, febrero y marzo de 2022, cumple con el producto esperado</t>
  </si>
  <si>
    <t>se revisan los documentos cargados, cumplen con el producto esperado</t>
  </si>
  <si>
    <t xml:space="preserve">Se realiza control  dos  dias a la semana a cada uno de los procesos judiciales, permitiendo así que se realice de manera permanente atención a los requerimientos judiciales y puedan atenderce de manera oportuna. de estos seguimientos se realiza envio a la Juridica Nacional. </t>
  </si>
  <si>
    <t>Se revisa las videncias cargadas en el drive, cumple con el producto esperado</t>
  </si>
  <si>
    <t>se revisa la evidencia de los correos con la solicitud de los conceptos juridicos, cumple con el producto esperado</t>
  </si>
  <si>
    <t xml:space="preserve">En el primer trimeste de la actual vigencia no se han realizado procesos de contratación de minima cuantia, selección abreviada, o licitación publica que amerite este tipo de observaciones, Se ha efectuado solo contratación directa para contrato de prestación de servicios. Por esta razón se presentan evidencias </t>
  </si>
  <si>
    <t>no se han presentado procesos en el periodo</t>
  </si>
  <si>
    <t xml:space="preserve">Se realiza seguimiento de manera mensual a los inventarios del almacen y de manera permanente se realizan los ingresos y salidas en el sistema en tiempo real, permitiendo un control permanente, logrando así conocer el estado de los bienes de almacen al día. el inventario General no se ha realizado en este primer trimestre. Se anexa los documentos de control y seguimiento permanente. </t>
  </si>
  <si>
    <t>se revisa la evidencia, inventario por sistema, cumple con producto esperado</t>
  </si>
  <si>
    <t>SE REALIZA EL SEGUIMIENTO AMBIENTAL EN LA DT CAQUETA, VERIFICACION DEL CUMPLIMIENTO DE LOS ASPECTOS AMBIENTALES, REPORTE MENSUAL A LA SEDE CENTRAL DEL CONTROL DE IMPACTOS AMBIENTALES Y CUMPLIMIENTO DE LOS PROCEDIMIENTOS ESTABLECIDOS POR EL INSTITUTO.  COMO EVIDENCIA SE SUBE AL DRIVE LOS CORREOS ENVIADOS EN EL TRIMESTRE.</t>
  </si>
  <si>
    <t>La evidencia cumple</t>
  </si>
  <si>
    <t>Se realizó la programación de los trámites, dando prioridad a los radicados de la vigencia 2021 y dando prioridad por derecho de turno, se tiene buenos rendimientos de trámites de oficina, sin embargo en trámites de terreno los rendimientos son bajos debido a la complejidad, fallas en ee SNC y editor geográfico . como evidencia se sube en el drive la programación y ejecución por ejecutor del primer trimestre.</t>
  </si>
  <si>
    <t xml:space="preserve">Por dirección de la subdirección de avalúos no se estan atendiendo requeriminentos juduciales de avalúos comerciales por finalización del contrato con la URT. </t>
  </si>
  <si>
    <t xml:space="preserve">SE REALIZA LA REVISION DEL PROCESO ADMINISTRATIVO ASIGNADO A LA ABOGADA DE LA DT CAQUETA, CORRESPONDIENTE A DOS DÍAS POR SEMANA EN LA PAGINA DE LA RAMA JUDICIAL, DONDE SE PUEDE EVIDENCIAR EL ESTADO ACTUAL DEL EXPEDIENTE. </t>
  </si>
  <si>
    <t>PARA EL PRIMER TRIMESTRE DE 2022, SE REALIZARON 8 CONTRATOS BAJO LA MODALIDAD DE CONTRATACION DIRECTA, CORRESPONDIENTES A CONTRATOS DE PRESTACION DE SERVICIOS PARA EL PERSONAL ASIGNADO AL AREA DE CONSERACION CATASTRAL DE LA DT CAQUETA, CON EL FIN DE ADELANTAR ACTIVIDADES QUE CONLLEVEN A LA EJECUCION DE LOS TRAMITES CATASTRALES, DICHOS CONTRATOS SE REALIZARON ANTES DE LA ENTRADA EN VIGENCIA DE LA LEY DE GARANTIAS, LO ANTES MENCIONADA SE DOCUMENTA CON LA PUBLICACION EN SECOP II DENTRO DE LOS TERMINOS ESTABLECIDOS; COMO EVIDENCIA SE ADJUNTA ACTA DE SUPERVISION Y PANTALLAZO DEL SECOP.</t>
  </si>
  <si>
    <t>Se realizó inventario de elementos de consumo en el mes de febrero de 2022 y en el mes de marzo se envió circular firmada por el Director Territorial solicitando revisión de inventarios individuales a cada uno de los funcionarios. Se adjunta listado de inventario y pantallazo que evidencia el envío de la circular.</t>
  </si>
  <si>
    <t>Para el tercer trimestre se hace seguimiento a las matrices ambientales y se da cumplimiento a las actividades en ellas. se adjunta correo de envío de plan de trabajo ambiental y seguimiento a servicios publicos, resmas de papel, huella carbono.</t>
  </si>
  <si>
    <t>Se verifican correos de envío de plan de trabajo ambiental y seguimiento a servicios publicos, resmas de papel, huella carbon o del primer trimestre de 2022</t>
  </si>
  <si>
    <t>Se evidencia que hubo seguimiento desde el oficina de Servicio al Ciudadano para  mejoria en la atencion de respuestas a las peticiones en los meses enero y febrero, no obstante de acuerdo a lo manifestado por la territorial para el mes de marzo no sea allegado correo por el lider del proceso.</t>
  </si>
  <si>
    <t>De acuerdo a la informacion reportada, segun el cronograma no se realizaron tramites para el l mes de enero, ya que se estaba realizando la contratacion del personal, para el mes de febrero se programo la depuracion de los saldos de oficina y la ejecución tramites de oficina de la presente vigencia; Para el mes de marzo se programo la siguientes actividades, depiuracion de saldos de oficina, avance saldos de terrreno, ejecución de trámites de oficina de la presente vigencia, ejecución tramite en marco de convenio y/o contratos.</t>
  </si>
  <si>
    <t>Revisadas las evidencias presentadas se encuentra el cronograma de trabajo, reporte del seguimiento mensual de febrero y marzo y relación de acciones para el trimestre de 2022.</t>
  </si>
  <si>
    <t>La territorial de Casanare no tiene metas de avalúos asignados durante el trimestre se recibieron 6 solicitudes de avalúos las cuales fueron enviados a la sede central para su respectivo tramite. Se envía correo y herramienta de seguimiento avalúos.</t>
  </si>
  <si>
    <t>Se revisó documento presentando por la territorial  ID Riesgos GCT-3 CONTROL 1 DOC 1 de las solicitudes realizadas y correo de seguimiento.</t>
  </si>
  <si>
    <t>depuración de los saldos de oficina y la ejecución tramites de oficina de la presente vigencia; Para el mes de marzo se programó la siguientes actividades, depuración de saldos de oficina, avance saldos de terreno, ejecución de tramites de oficina de la presente vigencia, ejecución tramite en marco de convenio y/o contratos.</t>
  </si>
  <si>
    <t>Revisadas las evidencias propuestas por la Territorial se encuentra el cronograma de actividades y la relacion de acciones, asi mismo el seguimiento presentado es de fecha 6 de abril, no reporta entregable semanal.</t>
  </si>
  <si>
    <t xml:space="preserve">Revisadas las evidencias presentadas los documentos soportes de pago no se encuentran con firmas lunos soportes  ( Pago de servicios  agua febrero, GIF CONTROL 3 anexo 5, entre otros).  </t>
  </si>
  <si>
    <t>Durante el trimestre se hizo seguimiento a los procesos judiciales, de la dirección territorial de Casanare 25 seguimientos reportados. Se adjunta formato diligenciado de control de estado de procesos judiciales.</t>
  </si>
  <si>
    <t xml:space="preserve">Se evidencia con el formato F11000-01/18.V control de estado procesos judiciales aportado por la territorial el seguimiento. </t>
  </si>
  <si>
    <t>Revisada la evidencia presentada se encuentra correo electrónico de seguimiento. No se evidencia solicitud de concepto.</t>
  </si>
  <si>
    <t xml:space="preserve">para la territorial casanare no aplica para este trimestre , ya que solo se han surtido procesos de contratacion directa los cuales no requieren observaciones durante el proceso. se enevxa correo enviado por la abogada encargada del proceso </t>
  </si>
  <si>
    <t>Se evidencia correo electrónico en la cual manisifiestan que no requieron observaciones durante el proceso en la plataforma SECOP II.  Sin meta asignada en el periodo</t>
  </si>
  <si>
    <t>Se realizan los seguimientos del consumo de agua y energía, consumo de resmas de papel, la huella de carbono de los vehívulos, se realiza el inventario tanto de equipos electricosy electrónicos  como de los equipos de agua cumpliendo con los controles operacionales de la matriz de riesgos y su perioricidad.  Se envía correo informando el cumplimiento del reporte de los controles por parte de la Dirección Territorial.</t>
  </si>
  <si>
    <t>De acuerdo con la evidencia reportada, se observa que en la DT Cauca se dio cumplimiento a las actividades ambientales durante el primer trimestre de 2022. Se observa correo dirigido al encargado ambiental en sede central, del 19 de abril de 2022. Se cumple con el entregable</t>
  </si>
  <si>
    <t>De acuerdo con las evidencias cargadas, se observan correos que evidencian seguimiento y comunicaciones con la Oficina de Relación con el ciudadano. Se cumple con el entregable.</t>
  </si>
  <si>
    <t>Se realiza el cronograma de trabajo con su reporte mensual.  debido al cambio de sistema de SIC COBOL al SNC, han disminuido los rendimientos en las mutaciones de terreno, cabe aclarar que el seguimiento es mensual por cuanto la encargada de la dirección territorial desempeña también labores del profesional de conservación, de restitución, realiza el seguimiiento de avalúos y de que se cumpla lo correspondiente a las matrices de riesgo ambiental.  En el l Sistema Nacional Catastral SNC se colocan en la plataforma de mesa de ayuda GLPI las incidencias de los trámites que generalmente se quedan en tiempos muertos o en los que se tiene que validar información, para que los productos obtenidos salgan oon los estandares de calidad que se requieren y no presenten inconsistencia.</t>
  </si>
  <si>
    <t>De acuerdo con las evidencias cargadas se observa seguimiento mensual desde Conservación Catastral a los trámites catastrales de oficina y de terreno. El cronograma se observa en el archivo "Programación y ejecución conservación 2022". Se cumple con el entregable.</t>
  </si>
  <si>
    <t>Se realiza la evaluación y consolidación de los avalúos solicitados a la dirección territorial tanto de la Unidad de Restitución de Tierras, del Juzgado de Restitución,  la Agencia Nacional de Tierras, Otras Entidasdes y Particulares. Una vez contratados los peritos avaluadores a finales de enero, se les asignan los avalúos y se le realiza seguimiento de los mismos.  Hay varios que por problemas de orden público no se han podido visitar situaciones que se le han informado oportunamente a los solicitantes de las prácticas valuatorias mencionados anteriormente.</t>
  </si>
  <si>
    <t>De acuerdo con las evidencias cargadas se observa que se realizaron reuniones de seguimiento entre la Directora Territorial y las personas responsables del Área de Avalúos de la DT Cauca en los meses de enero, febrero y marzo. Se cumple con el entregable. Se realiza seguimiento y control.</t>
  </si>
  <si>
    <t>Se realiza el cronograma y seguimiento de los trámites a atender mensualmente. est seguimiento se realiza mensualmente por cuanto la encargada de la dirección territorial desempeña labores de profesionl de conservación, de restitución de tierras, realiza el seguimineto de avalúos y de que se cumpla lo correspondiente a la matriz ambiental.  En el Sistema Nacional Catastral cuando un trámite que no avanza en el sistema hay que colocar la incidencia por GLPI y realizarle el seguimiento correspondiente para culminar con éxito el trámite.</t>
  </si>
  <si>
    <t>De acuerdo con las evidencias cargadas se observan seguimientos realizados a los trámites catastrales durante los meses de enero, febrero y marzo de 2022. Se cumple con el entregable.</t>
  </si>
  <si>
    <t>De acuerdo con las evidencias cargadas se observan documentos soporte de autorización de gastos firmados por el Director Territorial, tales como CDP y solicitudes de CDP. Se cumple con el entregable sin embargo, se califica como no favorable por cuanto reporta meta y ejecutado cero.</t>
  </si>
  <si>
    <t>Se realiza el seguimiento de los procesos judiciales con el fin de realizar el control judiciial de los procesos.  El abogado remite mensualmente el reporte de este seguimineto a sede central para lo pertinente.</t>
  </si>
  <si>
    <t>De acuerdo con la evidencia cargada se observa seguimiento y control judicial mediante el formato diligenciado "Control de estado de procesos judiciales" . Se cumple con el entregable.</t>
  </si>
  <si>
    <t>De acuerdo con la evidencia cargada se observa que la dirección territorial solicitó un concepto técnico. Se cumple con el entregable sin embargo, se califica como no favorable por cuanto reporta meta y ejecutado cero.</t>
  </si>
  <si>
    <t>En el mes de marzo se llevó a cabo la publicación de un proceso de Mínima Cuantía para la infraestructura de la sede de la dirección territorial mediante el proceso en SECOP II  REF: MC-672-2022-SC para reaparaciones locativas para la sede del IGAC en la ciudad de Popayán incluídos materiales y mano de obra, realizado por sede central.</t>
  </si>
  <si>
    <t>De acuerdo con las evidencias cargadas se observan pantallazos de la información cargada en la plataforma SECOP. Se cumple con el entregable sin embargo, se califica como no favorable por cuanto reporta meta y ejecutado cero.</t>
  </si>
  <si>
    <t>Se realiza el control del inventario correspondiente de los elementos del almacén de la dirección territorial, evidenciándose que del 1 de enero al 31 de marzo de 2022 no se presentaron pérdidas de bienes devolutivos y/ o controlados, se etablecen los controles de asignación de responsables, entrega y recibo de elementos.</t>
  </si>
  <si>
    <t>De acuerdo con la evidencia cargada se observa que se realiza seguimiento por parte del Almacén de la DT mediante el archivo de control de inventarios y el informe de existencia de consumo.  Se cumple con el entregable sin embargo, se califica como no favorable por cuanto reporta meta y ejecutado cero.</t>
  </si>
  <si>
    <t>En la Territorial Cesar se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t>
  </si>
  <si>
    <t>Se evidencia correo enviado donde informa el cargue de las evidencias en el drive dispuesto para tal fin</t>
  </si>
  <si>
    <t>La DT presenta un informe detallado de seguimiento a las PQRSD registradas en el sistema durante el trimestre reportado</t>
  </si>
  <si>
    <t>El Director Territorial Cesar elabora el cronograma de los trámites que serán atendidos durante el mes, dando prioridad a los más antiguos, realizando seguimiento semanal a su ejecución, sea él o a quien designe. Al final del mes se debe evaluar el cumplimiento del cronograma, identificar los trámites programados y no atendidos, así como las causales, y proponer las acciones respectivas con el fin de dar cumplimiento en el mes siguiente; para el presente periodo se realizaron los controles pertinentes y se evacuaron ma layoria de las solicitudes pedientes con motivo de la migracion de datos de la aplicacion cobol al SNC.</t>
  </si>
  <si>
    <t>La DT realizó el seguimiento a los tres meses en la ejecuciòn de los tramites atendidos de acuerdo a la programacion según las evidencias anexas en el drive. se recomienda realizar una accion de mejora con el fin de poder dar de baja a esos tramites de años anteriores de acuerdo a lo que tambien informan que estan en depuracion cartogràfica y otros</t>
  </si>
  <si>
    <t>En al Territorial de Cesar el Profesional encargado de avaluos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t>
  </si>
  <si>
    <t>De acuerdo a la evidencia registrada se observan dos reuniones de seguimiento a los avalúos y no seis (6) como están reportando además, la DT no lleva ningún proceso de actualización o formación catastral</t>
  </si>
  <si>
    <t xml:space="preserve">La DT realizó el seguimiento por cada mes a los trámites  teniendo en cuenta el orden de atencion y realizando un analisis </t>
  </si>
  <si>
    <t>Anexan en el último archivo los registros en el SIIF con las firmas autorizando los pagos</t>
  </si>
  <si>
    <t xml:space="preserve">La Abogada de la Territoriasl Cesar realiza seguimiento y control judicial presencial o virtual dos veces por semana con la finalidad de vigilar y controlar las actuaciones judiciales, a través del diligenciamiento del formato vigente de control de estado de procesos judiciales y remite mensualmente el reporte de dicho seguimiento a la sede central. _x000D_
</t>
  </si>
  <si>
    <t>La abogada de la DT ha realizado el seguimiento a los procesos que se encuentran en su jurisdicción</t>
  </si>
  <si>
    <t>no aplica</t>
  </si>
  <si>
    <t>En la Territorial Cesar la Abogada,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solicitante.EN LA TERRITORIAL CESAR PARA EL PRESENTE PERIODO NO SE REALIZARON PROCESO DE MINIMA CUANTIA.</t>
  </si>
  <si>
    <t>no hubo procesos de minima cuantía</t>
  </si>
  <si>
    <t xml:space="preserve">En la Territorial Cesar Responsable del Almacén  Territoriales realiza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_x000D_
</t>
  </si>
  <si>
    <t>La DT presenta el inventario de los bienes y devolutivos</t>
  </si>
  <si>
    <t>La D.T. Córdoba realizó y envió a sede central el reporte de las actividades correspondientes al seguimiento del Plan de Trabajo ambiental realizadas durante el primer trimestre de 2022 (Enero, febrero, marzo), información que está registrada en el espacio asignado a la D.T. en la nuve. Se evidencia cumplimiento de la actividad con el con el informe (Cord_Informe_seguimiento_TRIM_1_2022.pdf) y el correo electrónico enviado el 6 de abril de 2022 a Gestion Ambiental (Correo_reporte Seguimieto P_Ambiental 1 TRIM.pdf)</t>
  </si>
  <si>
    <t>Con  correo electronico del  del 6 de abril donde se informa la realizacion del cargue de la información correspondiente al primer trimestre de 2022 relacionada con el seguimiento al plan ambienta y con el Informe consolidad  donde se rlacionan las actividades ejecutadas de Abril 7 de2022 elaborado por Ramón Meza Rudas Facilitador del SGI, se puede comprobar que el control fue implementado.</t>
  </si>
  <si>
    <t>Con consolidado de peticiones en la territoriales Córdoba - solicitudes marco ley 1561 y 1564 de enero a marzo Y consolidado de peticiones donde se evidencia las recibidas, tramitadas dentro y fuera de termino y pendientes. El Correo electrónico del 04 de marzo, donde se relaciona PQRSD pendientes por atender, con corte a 28 de febrero de 2022 Igualmente con Correo electrónico del 19 de abril donde se relacionan PQRSD Pendientes 2022 de jefe Oficina de Relación con el Ciudadano - María Alejandra Ferreira Hernández en el que se remite la relación de PQRSD pendientes por atender, con corte a 31 de marzo de 2022 y los archivos de los REPORTE REGISTRO PÚBLICO DE PQR de enero a marzo y Reporte Peticiones 1 Trimestre. Se comprueba la implementación del control.</t>
  </si>
  <si>
    <t>En el primera trimestre de 2022 (Enero, febrero y marzo) el funcionario a cargo del proceso de Gestón Catastral en D.T. Córdoba realizó el seguimiento a la ejecuciión de los trámites y la evaluación respectiva. Se evidencia con Cromograma, informe de seguimiento en excel y acciones.</t>
  </si>
  <si>
    <t>Con registros de Metas conservación 2022 del primer trimestre, Control de ejecución 1 trimestre Radicaciones tramitadas, Informe 31 de marzo de actividades de Conservación Catastral, archivos Excel de seguimiento y trazabilidad de radicados los meses de enero, febrero y marzo – 2022. Se comprueba la implementación del control.</t>
  </si>
  <si>
    <t>En el primer trimestre de 2022 (Enero, febrero, marzo), la Territorial recibió 7 solicitudes de las cuales  se elaboraron y entregaron 3, se suspendió el trámite de 3 por problema de orden público y resistencia de los propietarios y 1 aplazado por el juzgado. Se evidencia con: AVALUOS COMERCIALES_CONTROL.xlsx, REGISTRO ASISTENCIA REUNION AVALUOS.pdf.</t>
  </si>
  <si>
    <t xml:space="preserve">Con el reporte de AVALUOS COMERCIALES_CONTROL y con los registros de asistencia de las reuniones con el tema: SEGUIMIENTO A SOLICITUDES DE AVALUOS COMERCIALES del 27 de enero 2022, del 23 de febrero 2022, del 15 de marzo 2022. Se evidencia la realización de  seguimiento de ejecución </t>
  </si>
  <si>
    <t>En el primer trimestre de 2022 (Enero, febrero, Marzo) se realizó el seguimiento sobre el reporte de radicado, en las columnas de Solicitado, observaciones y asignado, igualmente se evidencia con cronograma de trabajo e informe de ejecución primer trimestre y de acciones.</t>
  </si>
  <si>
    <t>Teniendo en cuenta los archivos Excel de las solicitudes radicadas en los meses de enero, febrero y marzo con su correspondiente trazabilidad, con el cronograma de metas de conservación del primer trimestre, la ejecución del 1 trimestre y el forme de actividades de Conservación Catastral Territorial Córdoba 2022 Primer trimestre se observa el cumplimiento del control.</t>
  </si>
  <si>
    <t>Con registros entre otros: Solicitud de Certificado de Disponibilidad Presupuestal – Comprobante Usuario Solicitante del 2022-03-29, Certificado de Disponibilidad Presupuestal – Comprobante con Fecha Registro2022-03-28, Compromiso Presupuestal de Gasto Fecha Registro: 2022-03-29, Obligación Presupuestal – Comprobante. Fecha Registro 2022-03-29, Orden de pago Presupuestal de gastos Comprobante 2022-03-29, Documento de Autorización, Reconocimiento y Ordenación de Pago Comisión al Interior del País 2022-03-2. Se comprueba el seguimiento al control.</t>
  </si>
  <si>
    <t>En el primer trimestre de 2022 (Enero, Febrero y marzo) la oficina Jurídica de la dirección Territorial ha venido verificando el estado de los procesos judiciales a través de la plataforma TYBA y de forma presencial con el fin de constatar las actuaciones de cada proceso. Se evidencia con: Registro en el formato Control de estado de procesos judiciales. En la actualidad se tiene 14 procesos activos, a los que se les adelanto revisión virtual y presencial 302 veces en el trimestre.</t>
  </si>
  <si>
    <t>Con el registrro en el formato CONTROL DE ESTADO PROCESOS JUDICIALES se evidencia el estado de los procesos judiciales igual que en el archivo excel CONTROL PROCESOS JUDICIALES SEMANAL se evidencia el resumen menual semana a semana las visitas a juzgados. cumpliendo con el control</t>
  </si>
  <si>
    <t>Con el memorando No. 1200OAJ-2022-000014-IE-001  19-01-2022 se consulta procedimiento aplicación resolución 193 de 2014 verificando implementacion del control.</t>
  </si>
  <si>
    <t xml:space="preserve">Para el primer trimestre de la vigencia 2022 (Enero, Febrero, marzo) en la D.T. Córdoba se efectuaron 9 contratos en los cuales no se registró ninguna observación, como se evidencia en los pantallazos en archivo: OBSERVACIONES PROCESO CONTRATACION SECOP.pdf_x000D_
</t>
  </si>
  <si>
    <t>Con los pantallazos de Procesos de Contratación directa para  PRESTACION DE SERVICIOS PERSONALES SECOP II se observa que no se registró ninguna observación.</t>
  </si>
  <si>
    <t>Durante el primer trimestre de 2022 (Enero, febrero, marzo) se verifico que los saldos de SIIF corresponden a los saldos de hacendario (SAE) y boletín de almacén (SAI).  Esta comparación permite identificar que los saldos de elementos de almacén estén debidamente cuadrados y contabilizados y tengan plena concordancia con el backup de inventarios enviados mensualmente de sede central. se anexa evidencia: CERTIFICACION SALDOS DE ALMACEN T-CORDOBA.pdf, correos mensuales.</t>
  </si>
  <si>
    <t>Con varios COMPROBANTE DE EGRESO DE ELEMENTOS DE CONSUMO de los meses de enero, febrero y marzo e INFORME DE EXISTENCIAS DE CONSUMO con fecha de corte 18/04/2022, se evidencia el cumplimiento del control</t>
  </si>
  <si>
    <t>Para dar cumplimiento a este control en la DT se elaboro un reporte de los programas del SGA, relacionando las acciones. Se hace enfasis en que apartir de este año no se pagan los recibos de servicios públicos ya que desde el mes de enero la Sede Central lo incorporo a su manejo. EVIDENCIA DEP-5 Informe de reporte SGA  y correo electronico.</t>
  </si>
  <si>
    <t>Con correo electronico del 12 abril 2022 remitiendo rarchivo excel Informe DEP-5 C3 REPORTE SGA</t>
  </si>
  <si>
    <t>Registro de asistencia de reunión donde se tratan los tramites radicados pendientes, del 24 de febrero, correos electrónicos del trimestre con el envío de reportes PQRS mes a mes, igual que las  matrices consolidado PQRSD, se verifica la implementación del control.</t>
  </si>
  <si>
    <t>Para dar cumplimiento a este control la DT elabora una matriz de control, seguimiento a los tramites, donde se lleva un control de asignacion por funcionario, fecha de asignación, estado del tramite yobservaciones entre otros elementos. para esate trimestare se programaron dos (2) asignaciones en febrero y una (19 para el mes de marzo). Se desarrollaron reuniones de seguimiento con los grupos de trabajo respetivo. Evidencia: matriz de asignacion de reconocedores y actas de seguimiento.</t>
  </si>
  <si>
    <t>Con cuadro de asignaciones se fija programación, igual que en la columna de observaciones se puede determinar el estado del trámite. igualmente en los registro de asistencia de las reuniones en las que se trata el Tema: seguimiento periódico de asignaciones como la del   9 de marzo y el de  13 de abril en que se hace seguimiento del mes de marzo, correos electrónicos. se ve implementado el control.</t>
  </si>
  <si>
    <t>Para dar cumplimiento a este control la DT en sus accciones cuenta con la asistencia a cuatro (4) reuniones del proceso de actualización catastral para Tocancipa y Gachancipa. dentro del seguimiento se relaciona el informe de seguimiento a este proceso de actulización. Evidencia: correos electronicos e informe de seguimiento al proyecto.</t>
  </si>
  <si>
    <t>Las evidencias correos de convocatoria a al seguimiento de los proyectos de actualizacion e informe -Estado de los proyectos de actualización catastral año 2022, se evidencia la implementacion del control</t>
  </si>
  <si>
    <t>Para demostrar el cumplimiento para este control del riesgo la DT programa reuniones de seguimiento a los trámites y estado de las asignaciones a traves de reuniones (3) en la cual se establecen compromisos con los grupos de trabajo para resolver y finalizar los casos. Evidencia: matriz de control y seguimiento de tramites, actas de reuniones.</t>
  </si>
  <si>
    <t>Con cuadro de asignaciones se fija programación, igual que en la columna de observaciones se puede determinar el estado del trámite. igualmente en los registro de asistencia de las reuniones en las que se trata el Tema: seguimiento periódico de asignaciones como la del   9 de marzo y el de  13 de abril en que se hace seguimiento del mes de marzo, correos electrónicos</t>
  </si>
  <si>
    <t>Teniendo en cuenta los memorandos: 20-01-2022,  24-01-20 con el asunto: solicitud expedición certificado de disponibilidad presupuesta, pantallazos del SIIF: Solicitud de Certificado de Disponibilidad Presupuestal con fecha de registro 25/02/2022, 03/02/2022 entre otras. Se determina  la implementación del control.</t>
  </si>
  <si>
    <t>Dando cumplimiento a este control se evidencia el correcto diligenciamiento del formato Control de estado de Procesos Judiciales donde se registran 36 seguimientos y los cuadros con el consolidado que lleva la Abogada de la territorial. Evidencia PDF formato control de estado de proceso judiciales y cuadro de seguimiento.</t>
  </si>
  <si>
    <t>Con el diligenciamiento del formato código F11000-01/18.V4 / Control de Estado Procesos judiciales se evidencia el seguimiento hecho a los casos de la territorial, Evidenciando la implementación del control.</t>
  </si>
  <si>
    <t>Con correo electrónico del 3, 11, 31 de enero de 2022, entre otros. se evidencia la solicitud de información técnica, evidenciando la implementación del control.</t>
  </si>
  <si>
    <t>Dando cumplimiento a este control la abogada encargada remite correo dando respueta que no se presentaron inquietudes u obsevaciones de ningún proceso en la plataforma SECOP II, se hace la aclaración que la DT para el periodo comprendido de Enero a Marzo solo realizó contratación directa. Evidencia Correo electtronico y pantallazo SECOP II</t>
  </si>
  <si>
    <t>Teniendo en cuenta el correo del 18/04/2022 en el que Sandra Paola Granada Camacho responsable del proceso informa q en el trimestre, no se recibió ninguna observación, en el proceso del cargue de los contratos en la plataforma SECOP. Igualmente se observa lo mismo en pantallazo de la plataforma.  Se evidencia el cumplimiento del control</t>
  </si>
  <si>
    <t>Para dar cumplimiento a este control el responsable de esta actividad reporta inventario de bodega pendiente de actualizar para este año, asi como inventarios de funcionarios. Evidencia: Inventario anual e inventario funcionarios.</t>
  </si>
  <si>
    <t>Teniendo en cuenta las evidencias cargadas en Drivi (inventarios, INFORME DE EXISTENCIAS DE  con fecha Fecha de corte 03/02/2021)   no se evidencia gestion all control en la territorial</t>
  </si>
  <si>
    <t>Se llevaron a cabo los controles operacionales con el fin de dar cumplimento a las actividades contempladas en la Matriz de identificación y cumplimiento legal Ambiental y la Matriz de Identificación de aspectos y valoración de impactos ambientales, realizando el reporte respectivo enviado el 1 de Abril de 2022</t>
  </si>
  <si>
    <t>Con correo electrónico del 11/04-2022 en el que se reporta que los controles operacionales ya están cargados en el drive determinado para ello en la Matriz de identificación y cumplimiento legal Ambiental, archivos de reporte de cantidad de resmas usadas, registro y seguimiento consumos de agua, energía. Informe de Reporte de consumo de servicios públicos, Plan de trabajo Ambiental - Direcciones territoriales, Registro de la realización de la   campaña  sobre adecuado manejo  y  disposición  de  residuos  sólidos, entre otros. Se evidencia el cumplimiento del control</t>
  </si>
  <si>
    <t xml:space="preserve">Con correo electrónico del 04 de marzo, Seguimiento PQRSDF - Reporte enviado por atención al ciudadano,_x000D_
Informes de PQRDS 1 trimestre del 2022, RPT_RSQR_ de los diferentes procesos como Jurídica, RPT_RSQR_009 Centro de Información y Conservación entre otros. Se evidencia la implementación del control._x000D_
</t>
  </si>
  <si>
    <t>En el primer trimestre se realizaron las actividades programadas según el cronograma establecido por el área de conservación, a su vez se desarrollaron las actividades de seguimientos a las metas programadas</t>
  </si>
  <si>
    <t xml:space="preserve">Con Cronogramas del mes de enero, febrero y marzo en el que se reporta y se realiza el seguimiento de las actividades programadas para el cumplimiento de las metas, También Cronogramas plan de trabajo mes a mes y evidencias de mutaciones tramitadas para el primer trimestre. Se evidencia la realización del  seguimiento.  </t>
  </si>
  <si>
    <t xml:space="preserve"> La encargada del área de conservación maniefiesta que en el primer trimestre NO se generaron solicitudes de proceso de formación y actualización catastral con ninguno de los municipios pertenecientes al Departamento de la Guajira, por lo tanto, no se aportan evidencias de los controles del proceso y no se evidencia incumplimiento al seguimiento del riesgo ya que no se cuenta con ningun requerimiento</t>
  </si>
  <si>
    <t>No se recibioe  ningun requerimiento.</t>
  </si>
  <si>
    <t>Con Listado de registros de CDP presupuestales enero, febrero y marzo -listado de CRP enero febrero y marzo, CON Reporte solicitud de certificado de Disponibilidad Presupuestal – Comprobante, reporte Solicitud de certificado de disponibilidad presupuestal – Comprobante, Reporte Compromiso Presupuestal de gasto comprobante, se comprueba la implementacion del control.</t>
  </si>
  <si>
    <t>Durante el trimestre enero – marzo, se ha efectuado control judicial dos (2) veces por semana. Siempre que hay requerimientos judiciales, el IGAC presenta las respuestas de forma oportuna y registra todos los movimientos en el formato de estado de procesos judiciales. como se evidencia en el formato control de estado de procesos judiciales, seguimiento hecho a los casos del tribunal administrativo de la Guajira</t>
  </si>
  <si>
    <t>Con el diligenciamiento del formato código F11000-01/18.V4 /Control de Estado Procesos judiciales se evidencia el seguimiento hecho a los casos del tribunal administrativo de la Guajira.</t>
  </si>
  <si>
    <t xml:space="preserve">Con correo electrónico del, 24 y 25 de febrero de 2022  se evidencia  solicitud de iconcepto técnico, evidenciando la implementación del control._x000D_
</t>
  </si>
  <si>
    <t xml:space="preserve">Durante el trimestre enero - marzo, se realizaron únicamente contratos de prestación de servicios, los cuales fueron publicados en la plataforma del SECOP II con la documentación correspondiente, dichos procesos por ser de contratación directa no tuvieron observaciones, como se evidencia el reporte del SECOP II </t>
  </si>
  <si>
    <t>Con pantallazaso de: consolidado SECOP ll Contratación directa.CD-287-2022-GJR, Consolidado SECOP Contratación directa.CD-633-2022-GJR, Consolidado SECOP Contratación directa.CD- 626-2022-GJR. Se evidencia el cumplimiento dl control</t>
  </si>
  <si>
    <t>Se realizan periódicamente los inventarios, llevando a cabo los movimientos de traslado y reintegros de elementos devolutivos no controlados, para que cada funcionario tenga su respectivo inventario actualizado, así como el de bodega, con forme se evidencia en los comprobantes de devolutivos, consumo e inventarios de los meses de enero,f febrero y marzo de 2022</t>
  </si>
  <si>
    <t>Con comprobantes de consumo, comprobantes devolutivos, Inventarios de consumo y devolutivo, Comprobante de Egresos de elementos de consumo Se evidencia la implementación del control</t>
  </si>
  <si>
    <t>Durante el Primer trimestre del año 2022 en la Territorial se verificó el cumplimiento de las actividades contempladas en la Matriz de identificación y cumplimiento legal Ambiental y la Matriz de Identificación de aspectos y valoración de impactos ambientales, se realizó el informe respectivo.  Se adjunta correo de reporte de cumplimiento de los controles operacionales.</t>
  </si>
  <si>
    <t>Se revisa la evidencia, cumple con el producto esperado correo electronico</t>
  </si>
  <si>
    <t>se revisa las evidencias (correos electronicos), cumple con el producrto esperado</t>
  </si>
  <si>
    <t>Durante el Primer trimestre del año 2022 en la Territorial se elaboró el cronograma de los trámites para atender, se dio prioridad a los más antiguos, realizando seguimiento semanal a su ejecución. Se adjunta archivo Excel.</t>
  </si>
  <si>
    <t>se revisa el cuadro de seguimiento cargado, cumple con el producto esperado</t>
  </si>
  <si>
    <t>Durante el primer trimestre del año 2022 en la Territorial Huila no se ha firmado convenio alguno para procesos de Formación o Actualización.</t>
  </si>
  <si>
    <t>sin meta asignada en el periodo</t>
  </si>
  <si>
    <t>se revisa el cronograma de trabajo cumple con el producto esperado</t>
  </si>
  <si>
    <t>se revisa los CDP cargados como evidencia, cumple con el producto esperado</t>
  </si>
  <si>
    <t>Durante el primer trimestre del año 2022 en la Territorial Huila se realizó el seguimiento y control a los procesos judiciales, de manera presencial en algunas ocasiones y virtual dos veces por semana con la finalidad de vigilar y controlar las actuaciones judiciales. Se  diligenció el formato   vigente de control de estado de procesos judiciales. Se adjunta los formatos .</t>
  </si>
  <si>
    <t>se revisan los formatos correspondientes al primer trimestre cargados, cumple con el producto esperado</t>
  </si>
  <si>
    <t>sin meta asignada para el proceso</t>
  </si>
  <si>
    <t>Durante el primer trimestre del año 2022 en la Territorial Huila, se revisaron  las condiciones del proceso de los contratos se cargaron los soportes  y se publica en el SECOP II los documentos que soportan el proceso para conocimiento de los interesados, y no se presentaron observaciones de algún proceso en la plataforma SECOP II</t>
  </si>
  <si>
    <t>no se presentaron procesos contractuales durante el periodo</t>
  </si>
  <si>
    <t>Durante el Primer trimestre del año 2022 el Almacenista de la Territorial realizó el inventario anual de los elementos y bienes almacenados en la bodega. (Inventario de Consumo y Devolutivo). Se adjunta evidencia.</t>
  </si>
  <si>
    <t>se revisa los reportes de inventario en el sistema, cumple con el producto esperado</t>
  </si>
  <si>
    <t>La Territorial Magdalena, realizo el registro en el Drive de seguimiento en el tema ambiental y se envio el correo correspondiente a la oficina de planeacion dando cumpliento a los controles operacionales en el tema ambiental.</t>
  </si>
  <si>
    <t>La Dt cumpliò con el envio de reporte  del cargue en el drive cumpliendo con el aregistro de las evidencias</t>
  </si>
  <si>
    <t>La DT realizó un trabajo juicio de seguimiento a las PQRS a su cargo</t>
  </si>
  <si>
    <t>Se relaciona informe de avance conservacon del primer trimestre del 2022, reflejando consultas al sistema Cobol de los meses Enero, Febrero y Marzo, en el entendido que desde el 01 de abril del año en curso la direccion territorial se encuentra operando dentro del Sistema Nacional Catastral luego del proceso migratorio realizado.</t>
  </si>
  <si>
    <t>La DT realizó el seguimiento a los tramites y tuvieron suspensiòn de atención por el paso al SNC</t>
  </si>
  <si>
    <t>En el mes de marzo fueron realizados 2 avaluos solicitados directamente por Sede Central. Teniendo en cuenta lo estipulado en La Resolucion 005 del 18 de febrero del 2022 y la Resolucion 1885 del 28 de diciembre del 2021, no fueron programados avaluos o actividades relacionadas distintas a las asignadas desde Sede Central a espera de entrar en funciones bajo el Sistema Nacional Catastral.</t>
  </si>
  <si>
    <t>La DT de acuerdo a la evidencia presentada realizò dos reuniones por teams para hacer seguimiento a los avalùos en la Territorial</t>
  </si>
  <si>
    <t>Relacionan los tramitres de cada mes. desde abril se trasladaron al SNC</t>
  </si>
  <si>
    <t>Registran en las evidenciaslos pagos con el registro SIIF con las firmas autorizadas de los gastos</t>
  </si>
  <si>
    <t>La abogada de la Direccion territorial realiza seguimiento a los procesos judiciales 2 veces por semana de acuerdo a los procedimientos. se anexa formato control procesos estados judiciales.</t>
  </si>
  <si>
    <t>La abogada realizó el seguimiento a los procesos judiciales que tiene la territorial en el trimestre reportado</t>
  </si>
  <si>
    <t xml:space="preserve">En las evidencias presentadas no se visualiza ningun concepto tecnico solicitado, se observan solicitudes de informes al profesional de catastro </t>
  </si>
  <si>
    <t>NO SE HAN REALIZADO PROCESOS DE CONTRATACION DE MINIMA CUANTIA EN EL TRIMESTRE POR ENDE NO SE HAN PRESENTADO NINGUNA OBSERVACION.</t>
  </si>
  <si>
    <t>Aun no se ha realizado, ya que el control es anual. Se tiene programado para el mes de abril 2022. Se adjunta correo enviado por responsable de almacen.</t>
  </si>
  <si>
    <t>no han realizado el inventario</t>
  </si>
  <si>
    <t>Se sube evidencia del cumplimiento del programa de gestión ambiental para el primer trimestre de 2022</t>
  </si>
  <si>
    <t>Se carga cronograma de trabajo para el primer trimestre de 2022 y relación de trámites catastrales.</t>
  </si>
  <si>
    <t>Se carga correo de reunión directores territoriales y dirección general sobre el avance y avalúos pendientes de realizar del primer trimestre de 2022.</t>
  </si>
  <si>
    <t>Se carga informe de ejecución y seguimiento de trámites catastrales.</t>
  </si>
  <si>
    <t>Se carga evidencia de control de estados de procesos judiciales de la territorial para primer trimestre de 2022.</t>
  </si>
  <si>
    <t>La evidencia correspnde</t>
  </si>
  <si>
    <t>La evidencia no corresponde</t>
  </si>
  <si>
    <t>Se carga evidencia de contratos relacinados en plataforma secop II de primer trimestre.</t>
  </si>
  <si>
    <t>Se carga evidencia de control de invetarios para primer trimestre de 2022.</t>
  </si>
  <si>
    <t>Se recibió el Plan de Trabajo Ambiental Territoriales 2022, se participó en la socialización del Plan y en la capacitación para la nueva forma de reportes. Se realizó la campaña de manejo de residuos sólidos y de ahorro de agua. Se está realizando el reporte mensual de los indicadores relacionados a servicios públicos, consumo de resmas, huella de carbono y RESPEL. Se realizó socialización con la Oficina Financiera de la Territorial con respecto al consumo sostenible. Se cargaron pantallazo del diligenciamiento de la información del DRIVE GESTIÓN AMBIENTAL, el correo de entrega de reportes Enero y Febrero y soportes de campañas. Al corte el responsable de SGA no encontró novedades.</t>
  </si>
  <si>
    <t>se evidencia los correo de entrega de reportes Enero y Febrero y soportes de campañas. Al corte el responsable de SGA no encontró novedades.</t>
  </si>
  <si>
    <t xml:space="preserve">Revisadas la evidencias se aportan correos de seguimiento de la Oficina de Relación con el Ciudadano, y de la Direccion territorial. </t>
  </si>
  <si>
    <t>La oficina de conservación asignó a funcionarios y contratistas para atender 1251 solicitudes de oficina y terreno mediante la matriz de asignación de Conservación en formato Excel, la asignación se realiza en orden cronológico y aquellas solicitudes con reiteraciones. Cabe anotar que en Conservación se tiene saldos de terreno desde el año 2018 pendiente la inspección ocular. Para este trimestre se tramitaron 2366 mutaciones de oficina y 537 mutaciones de terreno, para un total de 2903. Se adjunta los reportes en pdf de SIC. Mensualmente, el Director Territorial mediante informes de gestión presenciales realiza seguimiento y propone actividades para ser ejecutadas en el mes siguiente, se cargan los informes y los correos del Director Territorial a todo el personal.</t>
  </si>
  <si>
    <t>Revisadas las evidencias se encuentra el seguimiento a la matriz de asignación de Conservación, informes de gestión y correos de seguimiento del Director</t>
  </si>
  <si>
    <t xml:space="preserve">En el trimestre comprendido de Enero a Marzo se realiza las asignaciones de avalúos comerciales, se presenta como evidencia registro de asistencia de las reuniones que se realizan quincenalmente para el seguimiento de los avalúos al 31 de marzo de 2022.  Los avalúos se reportan en la herramienta de monitoreo, la cual se envía semanalmente a las oficinas de Restitución de Tierras y Subdirección de avalúos en Sede Central, se adjuntan los pantallazos de los correos mediante los cuales se envía la herramienta de monitoreo, la herramienta de monitoreo en formato Excel del 25-03-2022 y BCAC de avalúos 2021. Además se anexa el informe de gestión de oficina de avalúos dirigido al Director Territorial._x000D_
</t>
  </si>
  <si>
    <t>La Direccion Territorial presenta como evidencia registro de asistencia de las reuniones de asignaciones de avalúos comerciales, correos de monitoreo y matriz de informe de avaluos comerciales.</t>
  </si>
  <si>
    <t>Revisadas las evidencias se encuentra el seguimiento a la matriz de asignación de Conservación, informes de gestión y correos de seguimiento del Director territorial.</t>
  </si>
  <si>
    <t>Revisadas las evidencias aportadas por la territorial los comprobantes de pago y demás documentos de control financiero se encuentran con firmas.</t>
  </si>
  <si>
    <t>Se realizó seguimiento y control judicial de forma virtual 2 veces por semana en los meses de Enero, Febrero y Marzo.</t>
  </si>
  <si>
    <t>Se evidencia con el formato F11000-01/18.V control de estado procesos judiciales aportado por la territorial.</t>
  </si>
  <si>
    <t>Revisada la evidencia se presenta el Número de la ficha 73265: Fecha de generación: 2022-02-01 del proceso No 52001233300020200117600) y certificación del comité de conciliación del 15 de febrero de 2022 del estudio de la mencionada ficha.</t>
  </si>
  <si>
    <t>Se realizó la revisión de las condiciones del proceso de contratación para la prestación de servicios de la Territorial Nariño,  se publicó los documentos en el SECOPII hasta el día 31 de marzo de 2022, no se presentaron inquietudes, observaciones, ni requerimientos por parte de los  contratistas, los supervisores, ni del ordenador del gasto. Se anexan pantallazos SECOPII</t>
  </si>
  <si>
    <t>La evidencia presentada permite las diferentes ver los publicaciones de los procesos de contratacion en la plataforma SECOP II.  no se presentaron inquietudes, observaciones. aunque se reporta gestión, no se reporta en meta y en ejecutado la misma.</t>
  </si>
  <si>
    <t xml:space="preserve">Mediante correo electrónico el contador de la Territorial Nariño encargado de la bodega informa que durante el primer trimestre del año 2022 no se aplicó el control de realizar inventario de bienes y elementos almacenados en bodega. Se adjunta correo electrónico_x000D_
</t>
  </si>
  <si>
    <t>Se verifica correo electrónico. Sin meta asignada en el periodo, aunque se reporta gestión, no se reporta en meta y en ejecutado la misma.</t>
  </si>
  <si>
    <t>El 08 de abril del 2022 se remitió vía correo electrónico por parte del Contador Almacenista de la Territorial, al correo de la Sede Central: gestionambiental@igac.gov.co, las evidencias del cumplimiento de las actividades de Gestión Ambiental a cargo de la Territorial Norte de Santander, con sus respectivos soportes para el trimestre comprendido entre el 1 de enero y el 31 de marzo del 2022. Se carga correo remisorio. Soporte DEP-05.</t>
  </si>
  <si>
    <t>De acuerdo con la evidencia reportada, se observa que en la DT Norte de Santander se dio cumplimiento a las actividades ambientales durante el primer trimestre de 2022 y se cumplió con el entregable mediante correo remitido a gestionambiental@igac.gov.co el 08 de abril del 2022.</t>
  </si>
  <si>
    <t>De acuerdo con la evidencia cargada, se observa correo remisorio desde la Oficina de relación con el Ciudadano del 4 de marzo de 2022 mediante el cual notifican las PQRDS pendientes de enero y febrero y del 8 de abril notificando las PQRDS del mes de marzo, mediante el cual se observa un 100% en indicador de oportunidad y 99% en productividad, con lo cual se observa que en la DT se realiza seguimiento a las PQRDS. Se cumple con el entregable.</t>
  </si>
  <si>
    <t>De acuerdo con la programación realizada el 11 de febrero del 2022, fecha en que se conoció la programación de la migración a SNC y se contaba con el personal de OPS, el director ha realizado seguimiento semanal a la ejecución y calidad de los trámites catastrales, ello de la mano del funcionario que funge post modernización como control de calidad. Se tiene que al cierre del I Trimestre se ejecutaron 5.387 trámites (terreno 1.303 y oficina 4.084), lo que es en el caso de Terreno el 26,69%, y de Oficina el 43,22%, de la meta auto propuesta para el año (Aún no se tiene meta de SC). Así mismo se tiene el reporte mensual de Producto No Conforme, el cual arroja que durante el I Trimestre del 2022, no se generaron inconformidades en los productos generados. Soportes GCT-1 y GCT-4.</t>
  </si>
  <si>
    <t>De acuerdo con las evidencias cargadas se observan correos del trimestre mediante los cuales el Director Territorial realiza seguimiento y control de calidad a los trámites catastrales. El cronograma se observa en el archivo "Programación y ejecución conservación 2022". Se cumple con el entregable.</t>
  </si>
  <si>
    <t>Se realizaron reuniones quincenales de seguimiento entre el Director Territorial y el funcionario responsable del Área de Avalúos y Mercado Inmobiliario de la DT NdS, Arq. Juan C Ávila, ello los días 31 de enero (tuvo vacaciones hasta 25 ene), 15 y 28 de febrero, y 15 y 31 de marzo. Resaltándose que durante el I Trimestre del 2022, se realizaron dos trabajo valuatorios que se encuentran en control de calidad de la Subdirección de Avalúos, se remitieron a la Oficina Comercial dos solicitudes de propuesta (con el debido presupuesto), y se programó del 7 al 9 de abril visita a campo (Tibú) para elaborar avalúos ordenados por Tribunal de Tierras. Soportes GCT-3.</t>
  </si>
  <si>
    <t>De acuerdo con las evidencias cargadas se observa que se realizaron reuniones de seguimiento entre el Director Territorial y el funcionario responsable del Área de Avalúos y Mercado Inmobiliario de la DT Norte de Santander en los meses de enero, febrero y marzo. Se cumple con el entregable.</t>
  </si>
  <si>
    <t>En la programación establecida, así como en los compromisos funcionales del Responsable del Control de CALIDAD, se estableció que los trámites que se ejecuten deben priorizarse de acuerdo a su orden de radicación, salvo orden judicial (tutela, requerimiento restitución tierras, etc) u orden de ente de control (requerimiento ías), donde se debe dar prioridad a estas últimas. El seguimiento de la dirección se dio en el I trimestres en 31 oportunidades (se cargan correos soportes), donde se revisaba no solo el avance, sino la calidad y consistencia técnica, ello recordando que la plataforma catastral estuvo suspendida hasta el 24 de enero. Soportes GCT-1 y 4 y GCT 4.</t>
  </si>
  <si>
    <t>De acuerdo con las evidencias cargadas se observan documentos soporte de autorización de gastos firmados por el Director Territorial, tales como nómina y viáticos los cuales fueron debidamente aprobados. Se cumple con el entregable.</t>
  </si>
  <si>
    <t>Los formatos de Estado y Control de Procesos Judiciales fueron remitidos en la oportunidad otorgada por la OAJ, ello a través de correo electrónico del 1 de febrero para el corte 31 de enero, y 1 de marzo para el corte 28 de febrero, y 5 de abril para el corte 31 de marzo. Soportes GJU-1 C1 y GJU-2 C1.</t>
  </si>
  <si>
    <t>De acuerdo con las evidencias cargadas se observa seguimiento y control judicial mediante el formato diligenciado "Control de estado de procesos judiciales" vigente y remitido a la sede central por lo correspondiente a los meses de enero, febrero y marzo de 2022. Se cumple con el entregable.</t>
  </si>
  <si>
    <t>De acuerdo con las evidencias cargadas se observa que a dirección territorial dirigió a la Dirección de Gestión Catastral dos solicitudes de concepto técnico. Se cumple con el entregable.</t>
  </si>
  <si>
    <t>Todos los diez (10) procesos de contratación adelantados durante el I Trim del 2022 por la DT NdS, contaron con sus debidos soportes como ECO, Condiciones, Análisis del Sector, etc, al igual que todos se realizaron a través de la plataforma SECOP II. Estos al ser OPS (8) y arrendamiento (2), y por ende estar clasificados como Contratación Directa, no tienen observaciones. Se adjunta pantallazo de SECOP II de cada uno de los contratos donde se identifica su número, clasificación contractual (Contratación Directa), y demás datos contractuales. Soportes GCO-2.</t>
  </si>
  <si>
    <t>De acuerdo con las evidencias cargadas se observan pantallazos de la información cargada en la plataforma SECOP sin observaciones, con respecto a los procesos contractuales adelantados por la DT. Se cumple con el entregable.</t>
  </si>
  <si>
    <t>El Contador Almacenista de la Territorial durante los meses del I trimestre del 2022, realizó la verificación y conciliación relativa a los bienes devolutivos y de consumo que se encuentran en el Almacén de la Territorial, encontrando que no hubo perdida ni diferencia alguna entre los registros del sistema y la encontrado en físico. Soportes GSA-1.</t>
  </si>
  <si>
    <t>De acuerdo con la evidencia cargada se observa que se realizó la verificación y conciliación relativa a los bienes devolutivos y de consumo que se encuentran en el Almacén de la DT y correo remisorio del contador almacenista al Director Territorial. Se cumple con el entregable.</t>
  </si>
  <si>
    <t>En la direccion territorial quindio se realizo la revision de ambas matrices y no se encontraron novedades para reportar,  las actividades del plan anual ambiental se ejecutaron conforme a lo programado durante el periodo, dando  cumplimiento con las actividades de la matriz de aspectos e impactos ambientales.</t>
  </si>
  <si>
    <t>De acuerdo con la evidencia reportada, se observa que en la DT Quindío se dio cumplimiento a las actividades ambientales durante el primer trimestre de 2022 y se cumplió con el entregable mediante correo remitido a gestionambiental@igac.gov.co el 05 de abril del 2022. Se cumple con el entregable.</t>
  </si>
  <si>
    <t>De acuerdo con las evidencias cargadas se observa que la DT Quindío realiza seguimiento a las PQRDS. No obstante, el concepto es No Favorable, teniendo en cuenta que reporta meta 0 y ejecutado 0 argumentando que desde la Oficina de Relación con el ciudadano no se remitió ningún seguimiento a la DT y por el contrario, lo cargan como evidencia. A marzo 31 en dicho reporta se observa para la DT Quindío indicador de oportunidad del 100% y de productividad del 95%.</t>
  </si>
  <si>
    <t>Debido a la asignacion de funciones de responsable de conservaciòn al profesional universitario que cumple las funciones de avaluos, cuya habilitacion en la plataforma del SNC solo se vino a verificar el dia 21 de febrero de 2022l , solo se pudo realizar un seguimiento trimestral. a traves de un reporte donde se observan   los saldos de conservaciòn de años anteriores,y se priorizaron la asignacion de  los tramites de  los años 2015. 2016 y posteriormente 2017. De estas se asignaron 54 tramites a tres  contratista y 8 a dos  funcionarios. Se realizo seguimiento, detecciòn de inconvenientes y dificultades en el proceso de ejecuciòn de tramites de terreno por medio de un comite tecnico con todos los funcionarios del àrea de conservaciòn catastral.</t>
  </si>
  <si>
    <t xml:space="preserve">De acuerdo con las evidencias cargadas se observa cronograma de trabajo del primer trimestre 2022 y seguimiento a los trámites catastrales.  Se cumple con el entregable._x000D_
</t>
  </si>
  <si>
    <t xml:space="preserve">Se envian tres comunicaciones por medio electronico a la Subdirecciòn de avaluo informando avance e inconvenientes de los avaluos asignados a la Direcciòn Territorial: Uno de la  Defensoria del Pueblo (Armenia) y dos de la Agencia Nacional de Tierras (Genova y Pijao), que requerian completitud de informaciòn, verificaciòn de documentaciòn, asignaciòn de actividades al investigador de responsable de conservaciòn quien desempeña los dos roles en la direccion territorial. En  los procesos de actualizaciòn el cronogra, tablero de control fue realizado por la sede central y la gerencia del proyecto debe realizar directamente estos controesl, no obstante la directora Territorial como supervisora del contrato de actualizaciòn, ha efectuado alertas a la gerencia de proyectos en Bogota. </t>
  </si>
  <si>
    <t xml:space="preserve">De acuerdo con las evidencias cargadas se observa que se realiza seguimiento a los avalúos. Se cumple con el entregable._x000D_
_x000D_
</t>
  </si>
  <si>
    <t>Debido a que se asignaron al profesional de avaluos funciones del àrea de conservaciòn apartir del 21 de febrero de 2022 (Rol SNC). En el cronograma de asignaciones se evidencia que se estan priorizando  tramites de vigencias anteriores.</t>
  </si>
  <si>
    <t xml:space="preserve">De acuerdo con las evidencias cargadas se observa cronograma de trabajo del primer trimestre 2022 y seguimiento a los trámites catastrales.  Se cumple con el entregable._x000D_
_x000D_
</t>
  </si>
  <si>
    <t xml:space="preserve">De acuerdo con las evidencias cargadas se observan solicitudes de cdp de la DT Quindío debidamente firmados por el ordenador del gasto. Se cumple con el entregable._x000D_
_x000D_
</t>
  </si>
  <si>
    <t>La direccion territorial  realiza el seguimiento judicial dos veces por semana a los tres procesos que se tienen, se diligencia el formato de control y seguimiento de procesos judiciales y se remite mensualmente el reporte de judiciales al GIT de Juridica en sede central.</t>
  </si>
  <si>
    <t xml:space="preserve">De acuerdo con las evidencias cargadas se observa el seguimiento judicial, se diligencia el formato de control y seguimiento de procesos judiciales. Se cumple con el entregable._x000D_
_x000D_
</t>
  </si>
  <si>
    <t xml:space="preserve">De acuerdo con las evidencias cargadas se observa solicitud de concepto técnico del área jurídica de la DT a Catastro. Se cumple con el entregable_x000D_
</t>
  </si>
  <si>
    <t>En la direccion territorial no se recibieron inqietudes u observaciones frente al proceso de contratacion del mes de enero, en los meses de febrero y marzo no se adelantaron contrataciones.</t>
  </si>
  <si>
    <t xml:space="preserve">De acuerdo con las evidencias cargadas se observa que en la DT se realizaron 5 procesos de contratación en el mes de enero, que fueron cargados en el SECOP. Se cumple con el entregable._x000D_
</t>
  </si>
  <si>
    <t>En la Direccion Territorial se han generado los inventarios de los bienes en bodega, realizando una verificacion aleatoria de los mismos.</t>
  </si>
  <si>
    <t>En la evidencia cargada se observa el inventario de la almacenista pero no aparece informe de conciliación de los registros o informe de inventario, razón por la cual el concepto es no favorable.</t>
  </si>
  <si>
    <t>La matriz legal fue revisada y se evidencio que solo cuenta con normatividad nacional e institucional.</t>
  </si>
  <si>
    <t>se revisa las evidencias cargadas en el drive del cumplimiento de la matriz ambiental, cumple con el producto esperado</t>
  </si>
  <si>
    <t>se revisa la evidencia cargada, solicitando la informacion de vigencias anteriores, cumple con producto esperado</t>
  </si>
  <si>
    <t>En la direccion territorial se realizo un seguimiento en el trimestre donde se observa la cantidad de tramites ejecutados de acuerdo a la fecha de radicacion.</t>
  </si>
  <si>
    <t>se revisa el reporte del seguimiento del trimestre en la dirección territorial, cumple con el producto esperado</t>
  </si>
  <si>
    <t>E n la direccion territorial no se cuenta con convenios en este momento.</t>
  </si>
  <si>
    <t>no se realizan contratos convenios u otros en el periodo</t>
  </si>
  <si>
    <t>El responsable del area de conservacion ejerce el control de la asignacion de los tramites, teniendo en cuenta las vigencias de años anteriores.</t>
  </si>
  <si>
    <t>se revisa la evidencia cargada, cumple con el producto esperado</t>
  </si>
  <si>
    <t>se revisa los documentos cargados, cumple con el producto esperado</t>
  </si>
  <si>
    <t>La direccion territorial cuenta con 4 procesos judiciales , los cuales se les realiza seguimiento en la plataforma judicial dos veces por semana y se diligencia el formato de control establecido por el SGI</t>
  </si>
  <si>
    <t>se revisa la solicitud de conceptos, cumple con el producto esperado</t>
  </si>
  <si>
    <t>En este trimestre no contamos con contratacion que presetara observaciones.</t>
  </si>
  <si>
    <t>Para este trimestre no se presentaron observaciones en los procesos de contratación.</t>
  </si>
  <si>
    <t>no se presentaron procesos contractuales en el periodo</t>
  </si>
  <si>
    <t>El almacenista genera un inventario de bienes de consumo, devolutivos y de bodega como medida de control de los bienes del instituto.</t>
  </si>
  <si>
    <t>se revisa los reportes de iventario, cumle con el producto esperado</t>
  </si>
  <si>
    <t xml:space="preserve">La dirección Territorial Santander da inicio al desarrollo del plan de trabajo ambiental 2022, se realzaron las siguientes actividades._x000D_
1.	 Simulacro ambiental MORDEDURA O PICADURA DE ANIMAL._x000D_
2.	 Socialización de la matriz IPVRDC._x000D_
3.	 Registro y seguimiento consumo de energía._x000D_
4.	 Registro y seguimiento consumo de agua. _x000D_
</t>
  </si>
  <si>
    <t>De acuerdo con las evidencias cargadas se observan matrices de seguimiento del acueducto y de la energia y realización de simulacro ambiental.</t>
  </si>
  <si>
    <t>De acuerdo con la evidencia cargada se observa que hay rezago en el cumplimiento. De un total de 973 PQRDS que se observan en marzo, se respondieron solamente 108, por lo cual el concepto es no favorable.</t>
  </si>
  <si>
    <t>Para el primer trimestre del año 2022 no se adjunta cronograma de trabajo ya que sede central no ha remitido las metas y actividades para la territorial con base a los acuerdos de gestión, se adjunta lo tramitado mes a mes. Terreno 330 y oficina 3.324 durante el primer trimestre para un total de 3,654.  Para el mes de marzo no se realizó ningún trámite debido a que la territorial se encontraba  en la capacitación para la implementación de sistema nacional catastral (SNC).</t>
  </si>
  <si>
    <t>De acuerdo con las evidencias cargadas se observan cuadros que evidencia que se realiza seguimiento y control a los trámites catastrales. Se cumple con el entregable.</t>
  </si>
  <si>
    <t xml:space="preserve">Para el presente trimestre no se han elaborado y entregado avalúos comerciales. </t>
  </si>
  <si>
    <t xml:space="preserve">Se han atendido las peticiones de acuerdo al proceso de radicación y asignación en el SIGAC de lo cual se adjunta lo tramitado y no se anexa cronograma por q no se conocen las metas establecidas para la territorial . Se tiene una ejecución baja en cuanto a metas de terreno debido a que la asignación presupuestal para el proceso de Conservación es mínima, y las comisiones de terreno de igual forma. Los archivos de las extintas Unidades Operativas de Catastro están en proceso de acomodación en la antigua Sede de la Territorial, el cual debe ser depurado con el fin de establecer cuáles trámites son procedentes y cuáles no. Para el primer trimestre se tramitaron 330 de terreno y 3324 de oficina.para un total de </t>
  </si>
  <si>
    <t>De acuerdo con la evidencia cargada se observa seguimiento realizado a los trámites catastrales durante los meses de enero, febrero y marzo de 2022. Se cumple con el entregable.</t>
  </si>
  <si>
    <t>De acuerdo con las evidencias cargadas se observan documentos soporte de autorización de gastos debidamente  firmados. Se cumple con el entregable.</t>
  </si>
  <si>
    <t xml:space="preserve">Se adjunta archivo de evidencia control de estado de procesos judiciales.  </t>
  </si>
  <si>
    <t>De acuerdo con las evidencias cargadas se observa el diligenciamiento del formato "Control de estado de procesos judiciales", pero diligenciado únicamente hasta agosto de 2021, razón por la cuanl no se realiza el control y erl concepto es no favorable.</t>
  </si>
  <si>
    <t>De acuerdo con la evidencia cargada se observa una cadena de correos relacionados con la notificación de una acción de tutela (AUTO AVOCA ACCIÓN DE TUTELA 68001-3109-005-2022-00023-00) que no corresponde a la solicitud de un concepto técnico, razón por la cual el concepto es no favorable.</t>
  </si>
  <si>
    <t xml:space="preserve">El supervisor realiza las correspondientes actas de supervisión y realiza los actos pertinentes en SECOP 2. _x000D_
_x000D_
Durante el primer trimestre se realizó supervisión a los contratos presentados por los contratistas y fueron aprobados mediante acta de supervisión y cargadas a la plataforma SECOP 2. Contratos desde 2689 al 2701 _x000D_
_x000D_
Adicional a esto me permito informar que los siguientes contratos para la presentación de informes de labores entre el 16-03-2022 al 15-04-2022, en donde el supervisor es Nelson Rivas por vacaciones la supervisora encargada será Elsa Mileth Cortes Mejía. _x000D_
_x000D_
contratos: _x000D_
_x000D_
2693 de 2022 _x000D_
_x000D_
2694 de 2022 _x000D_
_x000D_
2695 de 2022 _x000D_
_x000D_
2696 de 2022 _x000D_
_x000D_
2697 de 2022 </t>
  </si>
  <si>
    <t>Se adjuntan pantallazos del SECOP. Se cumple con el entregable.</t>
  </si>
  <si>
    <t>Durante los meses de enero, febrero y marzo de 2022 se realizó la conciliación mensual de los elementos de consumo y devolutivos almacenados en la bodega de la territorial, realizando la verificación y conteo físico vs las existencias registradas en el módulo ERP SAE Y SAI respectivamente. Referente a los elementos de consumo durante los meses de enero, febrero y marzo de 2022 no se registra ninguna diferencia. En cuanto a los elementos devolutivos, se registran faltantes, los cuales corresponden a los bienes que no fueron encontrados en bodega a mi fecha de posesión en el cargo, información ya reportada al director territorial, talento humano y oficina de control interno. Igualmente se registran sobrantes por elementos almacenados en la bodega durante mi ausencia por incapacidad en el mes</t>
  </si>
  <si>
    <t>De acuerdo con la evidencia cargada se observa que se realizó la conciliación relacionada con los bienes que se encuentran en el Almacén de la DT por el primer trimestre 2022. Se cumple con el entregable.</t>
  </si>
  <si>
    <t>EN EL PRIMER TRIMESTRE EN LA TERRITORIAL SE CARGA LA INFORMACION DEL PLAN DE TRABAJO AMBIENTAL EN EL DRIVE ESTABLECIDO POR EL GIT AMBIENTAL, EN SEDE CENTRAL EL EQUIPO AMBIENTAL SE ENCARGA DE REMITIR EL REPORTE AL EJECUTAR EL SEGUIMIENTO.</t>
  </si>
  <si>
    <t>se revisa los seguimientos cargados en el drive, cumple con el producto esperado</t>
  </si>
  <si>
    <t>EL DIRECTOR TERRITORIAL ELABORO EL CRONOGRAMA DE ACTIVIDADES DEJO LAS MISMAS METAS DEL AÑO 2021 DEBIDO A QUE A LA FECHA DE SEGUIMIENTO LA SUBDIRECCION DE CATASTRO AUN NO HA ENVIADO LAS METAS PARA LA VIGENCIA, SE EVIDENCIA QUE EN EL TRIMESTRE SE RECIBIERON 2.539 SOLICITUDES, DE OFICINA 1.890 Y DE TERRENO 649,  DE LAS CUALES A LA FECHA INCLUIDAS LAS QUE VENIAN PENDIENTES DE VIGENCIAS ANTERIORES SE TRAMITARON 2.086, DE TERREO 377 Y DE OFICINA 1.709, QUEDANDO POR TRAMITAR 656 DE LAS CUALES 105 CORRESPONDEN A VIGENCIAS ANTERIORES Y 551 A LA VIGENCIA ACTUAL, A PESAR DE APENAS CONTAR CON CONTRATISTAS A PARTIR DEL MES DE FEBRERO SE HA LOGRADO AVANZAR EN LOS TRAMITES, TENIENDO EN CUENTA QUE HUBO SUSPENSION DEL SNC GRAN PARTE DEL MES DE ENERO.</t>
  </si>
  <si>
    <t>se revisa seguimiento y cronograma cumple con el producto esperado</t>
  </si>
  <si>
    <t>En la Territorial se realizan las reuniones de seguimiento con el fin de hacerle seguimiento al avance de  los avalúos recibidos en el primer tirmestre de 2022, que a la fecha de seguimiento se retoman 2 de la vigencia 2021 y 3 que se recibieron en la presente vigencia y que fueron ejecutados por el Perito contratista en su totalidad, pero solamente se ha hecho entrega de uno (1) ya que fue requerido por el Tribunal, los 4 restantes están en espera de la  formalización  del Convenio IGAC-Unidad Restitución de Tierras  atendendo al oficio 2500DGC-2022-0003004 EE-01 DEL 03/03/2022</t>
  </si>
  <si>
    <t>se revisa las evidencias cargadas, cumple con el producto esperado</t>
  </si>
  <si>
    <t>EN EL PRIMER TRIMESTRE DE 2022 PERIODO OBJETO DE SEGUIMIENTO, EL DIRECTOR ELABORO EL RESPECTIVO CRONOGRAMA PARA ATENDER LOS TRAMITES PRIORIZANDO LOS MAS ANTIGUOS Y DE ESTA MANERA IR AVANZANDO A LA PAR CON LOS DE LA VIGENCIA. EN TRIMESTRE SE LOGRO UN AVANCE DEL 118.19% EN TRAMITES DE OFICINA Y DEL 30.50% TOMANDO COMO META LA DE LA VIGENCIA 2021 YA QUE A LA FECHA LA SUBDIRECCION DE CATASTRO NO HA ESTABLECIDO METAS PARA LA VIGENCIA 2022</t>
  </si>
  <si>
    <t>EL ABOGADO DE LA TERRITORIAL EN EL PERIODO OBJETO DE SEGUIMIENTO DILIGENCIO EL FORMATO ESTABLECIDO PARA EJERCER EL CONTROL DE PROCESOS JUDICIALES, DE ACUERDO A LOS TIEMPOS Y PROCEDIMIENTOS ESTABLECIDOS</t>
  </si>
  <si>
    <t>DURANTE EL PRIMER TRIMESTRE DE 2022 OBJETO DE SEGUIMIENTO, SE EVIDENCIA QUE EN LA TERRITORIAL SOLAMENTE SE REALIZARON PROCESOS DE CONTRATACION BAJO LA MODALIDAD DE CONTRATACION DIRECTA LA CUAL NO ES OBJETO DE OBSERVACIONES, EN CASO DE REALIZAR PROCESOS DONDE SI APLICAN LAS OBSERVACIONES Y RESOUESTAS A LAS MISMAS, LA TERRITORIAL DARA CUMPLIMIENTO A LO ESTABLECIDO EN LOS PROCEDIMIENTOS.</t>
  </si>
  <si>
    <t>no se presentan procesos contractuales durante el periodo</t>
  </si>
  <si>
    <t>EL CONTADOR CON FUNCIONES DE ALMACENISTA DE LA TERRITORIAL GENERA LOS INFORMES DE LOS INVENTARIOS Y REALIZA REVISION MENSUAL DE LOS ELEMENTOS EN BODEGA PARA VERIFICAR LA EXISTENCIA FISICA Y LAS NECESIDADES DE LA TERRITORIAL, TAL ES EL CASO DE LOS ELEMENTOS DE CONSUMO, DEVOLUTIVOS  Y PUBLICACIONES PARA LA VENTA.</t>
  </si>
  <si>
    <t>Se cumple en el trimestre con las activiades del SGA acorde a directrices de sede central y sus evidencias se dejan en drive dispuesto para esta actividad, como se evidencia en el correo enviado reportando el seguimiento y control de riesgos en la Territorial.</t>
  </si>
  <si>
    <t>Con correo de 19/04/2022 donde se informa que de febrero a la fecha se ha ido cargando la informacióndel plan de trabajo ambiental a la carpeta que fue creada para tal fin y pantallazos de gestion, se evidencia la implementacion del control</t>
  </si>
  <si>
    <t>Con el INFORME A LA GESTIÓN DE VENTANILLA ÚNICA DE LA TERRITORIAL TOLIMA_x000D_
DE 2022 y correos electronicos. se evidencia la implementaciondel contol</t>
  </si>
  <si>
    <t>El director territorial encargado, programa semanalmente seguimiento al cumplimiento de metas acorde a los saldos de mutaciones de años anteriores y los recibidos en la vigencia y su trazabilidad se ve reflejada en los documentos subidos al drive.</t>
  </si>
  <si>
    <t>Con  archivos excel se reporta mes a mes en el cuadro de asignaciones se fija programación, igual que en la columna de observaciones se puede determinar el estado del trámitel en que se hace seguimiento, registros de asistencia a reuniones de  seguimiento se evidencia la implementación del control.</t>
  </si>
  <si>
    <t>Se viene realizando desde el mes de febrero actualizacion catastral de la zona urbana de los municipios de Rioblanco y Villarica acorde a la planificacion y directrices de la sede central. La territorial participa en las reuniones de seguimiento semanal acorde a las directrices del doctor Jhon Fredy Gonzalez, lo cual se evidencia en las imagenes subidas al drive.</t>
  </si>
  <si>
    <t>Con pantallazos de ajenda de programacion, y pantallazos de la ejecución de reuniones virtuales entre otros. Se da cumplimiento al control</t>
  </si>
  <si>
    <t>El director territorial encargado, programa semanalmente seguimiento al cumplimiento de metas acorde a los saldos de mutaciones de años anteriores y los recibidos en la vigencia, siempre atendiendo las solictudes acorde a su fecha de radicacion y su cumplimiento se eve reflejado en los documentos subidos al drive.</t>
  </si>
  <si>
    <t xml:space="preserve">Con  archivos excel se reporta mes a mes en el cuadro de asignaciones se fija programación, igual que en la columna de observaciones se puede determinar el estado del trámite con lo que se hace seguimiento </t>
  </si>
  <si>
    <t>Teniendo en cuenta los memorandos de febrero y marzo con el asunto: Gastos de manutención y alojamiento, pantallazos del SIIF: Documento de Autorización, Reconocimiento y Ordenación de Pago Comisión al Interior del País, Legalización de anticipo de viáticos y gastos de comisión, cumplido de comisión, con correo electrónico de aplazamiento de la comisión programada para diligencia de inspección. entre otras. Se determina  la implementación del control</t>
  </si>
  <si>
    <t>La profesional especializada de la territorial cumple con los requerimientos y seguimientos establecidos y asi garantiza el control a los  riesgos establecidos.</t>
  </si>
  <si>
    <t xml:space="preserve">Con Informe CUADRO DE PROCESOS JUDICIALES DIRECCION TERRITORIAL TOLIMA A 31- MARZO-2022, archivo excel  y Con el diligenciamiento del formato código F11000-01/18.V4 / Control de Estado Procesos judiciales se evidencia el seguimiento hecho a los casos del tribunal administrativo con lo que puede observar la implementacion del control </t>
  </si>
  <si>
    <t>con imagines de correos electronicos donde se reciben solicitudes de concepto tecnico y otros en los que dio respuesta a acciones constitucionales, entre otros  se puede observar la implementación del control.</t>
  </si>
  <si>
    <t>La territorial a realizado y se encuentran en ejecucion 12 contratos (11 de prestacion de servicios y 1 de arrendamiento), a los cuales no se les ha realizado ninguna observacion.</t>
  </si>
  <si>
    <t>Con pantallazos del SECOPII, se observa la implemntacion del control</t>
  </si>
  <si>
    <t>Mensualmente se realiza inventario de elementos en la direccion territorial y asi se cumple con el control de riesgo correspondiente.</t>
  </si>
  <si>
    <t>Con informe de cierre contable, Comprobantes comparativos de saldos,  revision inventarios de consumo, de informes de consumo, Informe de cierre - saldos entre otros, Se evidencia la implementación del control</t>
  </si>
  <si>
    <t xml:space="preserve">Se desarrollaron las actividades programadas en la Matriz de identificación y cumplimiento legal Ambiental </t>
  </si>
  <si>
    <t>La DT enviò correo reportando el cumplimiento de los controles operacioneales de las matrices en el tema ambiental</t>
  </si>
  <si>
    <t>De acuerdo a la evidencia se pudo observar que realizar el inventario o seguimiento pero hay muchos tramites con meses de atraso. Respecto a la evidencia se da concepto favorable, se recomienda formular una accion de mejora , un plan para sacar esos saldos atrasados</t>
  </si>
  <si>
    <t>Las primeras comisiones del año fueron programadas para el mes de febrero donde se le dio prioridad a los saldos del año 2021, los saldos que figuran al 2021 corresponden a casos programados para la ultima comision, la ual no se pudo ejecutar por las situaciones de orden publico generadas por el paro armado Nacional. No se ejecutaron anteriormente por: falta de documentos, no se permitio el acceso al predio o no alcanzo el recursa para ser programadas en su totalidad.  Con base en los saldos que se encuentran a la fecha,  se programaran las proximas  comisiones, teniendo encuenta que la territoral se encuentra actualmente en suspencion de terminos por la migracion al SNC y que actualmento no es posible realizar avances en tramites de conservacion.</t>
  </si>
  <si>
    <t>La DT de acuerdo a las evidencias realizò el seguimiento en el trimestre a los saldos de años anteriores y jsutifica la no atención a las soliciatudes pendientes de años anteriores</t>
  </si>
  <si>
    <t>Durante el primer trimestre de la vigencia 2022, se llevaron a cabo reuniones con los municipios de La Unión, Bugalagrande y la Direccion de Planeacion Nacional ,Fonbuenaventura a fin de asesorar, unificar criterios a los diferentes municipios que han solicitado sean incluidos en la vigencia 2022 para llevar a cabo proceso de actualización/conservación catastral en su respectivo municipio._x000D_
El día 11 de marzo se lleva a cabo reunión entre funcionarios de PLANEACION NACIONAL, IGAC sede central y Dt Valle para unificar criterios y llevar a cabo proceso de actualización catastral en el Distrito de Buenaventura, para el cual se dispone de un recurso de $8,000,000,000 por parte de FONBUENAVENTURA, Se realizo avalûo a la defensorîa del Pueblo segùn orden No. 2022-0044 contrato No. 984 de 2022, el</t>
  </si>
  <si>
    <t>De acuerdo a la evidencia sólo realizaron una reunion de seguimiento a avalúos. Se observa buena gestion por parte de la DT en la busqueda de convenios para realizar actualizaciones catastrales y anexan esas reuniones con los municipios pero de acuerdo con el entregable es cuando se inicie una actualizaciòn catastral para hacer el seguimiento</t>
  </si>
  <si>
    <t xml:space="preserve">Las primeras comisiones del año fueron programadas para el mes de febrero donde se le dio prioridad a los saldos del año 2021, los saldos que figuran al 2021 corresponden a casos programados para la ultima comision, la cual no se pudo ejecutar por las situaciones de orden publico generadas por el paro armado Nacional. No se ejecutaron anteriormente por: falta de documentos, no se permitio el acceso al predio o no alcanzo el recurso para ser programadas en su totalidad.  Con base en los saldos que se encuentran a la fecha,  se programaran las proximas  comisiones, teniendo encuenta que la territoral se encuentra actualmente en suspencion de terminos por la migracion al SNC y que actualmento </t>
  </si>
  <si>
    <t>han realizado estudios de clasificación de avisos por municipios y pendientes, control de los radicados de cobol de enero, febrero y marzo; programaciòn de comisiones para atender solicitudes</t>
  </si>
  <si>
    <t>anexan certificados del SIIF con las firmas y contratos de la DT</t>
  </si>
  <si>
    <t>SE COORDINO CON EL ABOGADO GRADO 1, REVISAR 2 VECES POR SEMANA (MARTES Y JUEVES) EN LA PAGINA WEB DE RAMA JUDICIAL LOS PROCESOS CONTRA LA DIRECCION TERRITORIAL VALLE Y DILIGENCIAR EL FORMATO DE CONTROL DE ESTADOS DE PROCESOS JUDIC</t>
  </si>
  <si>
    <t>La DT hizo seguimiento a los procesos en el tribunal y juzgados de acuerdo al reporte o evidencia presentado</t>
  </si>
  <si>
    <t>La DT realizò consulta sobre los temas descritos en el autoseguimiento a diferentes oficinas de sede central</t>
  </si>
  <si>
    <t>Realizaron el seguimiento a los procesos judiciales en la DT</t>
  </si>
  <si>
    <t xml:space="preserve">SE REALIZA EL PROCESO CONTRACTUAL SEGUN LA NORMATIVIDAD CONTRACTUAL ESTABLECIDA Y CUMPLIENDO CON LA PUBLICACION DE LOS PROCESOS EN LA PLATAFORMA DEL SECOP I Y II </t>
  </si>
  <si>
    <t>Realizaron la publicaciòn de los contratos en el SECOP</t>
  </si>
  <si>
    <t>Durante el primer trimestre de 2022, se realiza el inventario de elementos de consumo y bodega, verificando que no existan diferencias de los registros en el sistema frente a los fisicos del almacen de la Territorial.</t>
  </si>
  <si>
    <t>Presentan en la evidencia el inventario de los elementos de consumo y bodega de la DT</t>
  </si>
  <si>
    <t>Nivel RR</t>
  </si>
  <si>
    <t>Opciones manejo RI</t>
  </si>
  <si>
    <t>Vacio</t>
  </si>
  <si>
    <t>Tipo de control 1</t>
  </si>
  <si>
    <t>¿El control esta documentado? 1</t>
  </si>
  <si>
    <t>Registro del control 1</t>
  </si>
  <si>
    <t>Frecuencia del Control 1</t>
  </si>
  <si>
    <t>Implementación del control 1</t>
  </si>
  <si>
    <t>CalIfIcación del control 1</t>
  </si>
  <si>
    <t>Unidad de Medida 1</t>
  </si>
  <si>
    <t>Meta cambiante 1</t>
  </si>
  <si>
    <t>Meta Segundo Tri 1</t>
  </si>
  <si>
    <t>Meta Tercer Tri 1</t>
  </si>
  <si>
    <t>Meta Cuarto Tri 1</t>
  </si>
  <si>
    <t>Ejecutado Segundo Tri 1</t>
  </si>
  <si>
    <t>Observación Segundo Tri 1</t>
  </si>
  <si>
    <t>Ejecutado Tercer Tri 1</t>
  </si>
  <si>
    <t>Observación Tercer Tri 1</t>
  </si>
  <si>
    <t>Ejecutado Cuarto Tri 1</t>
  </si>
  <si>
    <t>Observación Cuarto Tri 1</t>
  </si>
  <si>
    <t>Fecha primer tri 1</t>
  </si>
  <si>
    <t>Fecha Segundo Tri 1</t>
  </si>
  <si>
    <t>Fecha Tercer Tri 1</t>
  </si>
  <si>
    <t>Fecha Cuarto Tri 1</t>
  </si>
  <si>
    <t>Concepto OAP Segundo Tri 1</t>
  </si>
  <si>
    <t>Concepto OAP Tercer Tri 1</t>
  </si>
  <si>
    <t>Concepto OAP Cuarto Tri 1</t>
  </si>
  <si>
    <t>Avance Segundo Tri 1</t>
  </si>
  <si>
    <t>Avance Tercer Tri 1</t>
  </si>
  <si>
    <t>Avance Cuarto Tri 1</t>
  </si>
  <si>
    <t>Tipo de control 2</t>
  </si>
  <si>
    <t>¿El control esta documentado? 2</t>
  </si>
  <si>
    <t>Registro del control 2</t>
  </si>
  <si>
    <t>Frecuencia del Control 2</t>
  </si>
  <si>
    <t>Implementación del control 2</t>
  </si>
  <si>
    <t>CalIfIcación del control 2</t>
  </si>
  <si>
    <t>Unidad de Medida 2</t>
  </si>
  <si>
    <t>Meta cambiante 2</t>
  </si>
  <si>
    <t>Meta Segundo Tri 2</t>
  </si>
  <si>
    <t>Meta Tercer Tri 2</t>
  </si>
  <si>
    <t>Meta Cuarto Tri 2</t>
  </si>
  <si>
    <t>Ejecutado Segundo Tri 2</t>
  </si>
  <si>
    <t>Observación Segundo Tri 2</t>
  </si>
  <si>
    <t>Ejecutado Tercer Tri 2</t>
  </si>
  <si>
    <t>Observación Tercer Tri 2</t>
  </si>
  <si>
    <t>Ejecutado Cuarto Tri 2</t>
  </si>
  <si>
    <t>Observación Cuarto Tri 2</t>
  </si>
  <si>
    <t>Fecha primer tri 2</t>
  </si>
  <si>
    <t>Fecha Segundo Tri 2</t>
  </si>
  <si>
    <t>Fecha Tercer Tri 2</t>
  </si>
  <si>
    <t>Fecha Cuarto Tri 2</t>
  </si>
  <si>
    <t>Aprobación OAP Segundo Tri 2</t>
  </si>
  <si>
    <t>Aprobación OAP Tercer Tri 2</t>
  </si>
  <si>
    <t>Aprobación OAP Cuarto Tri 2</t>
  </si>
  <si>
    <t>Aprobación OCI Segundo Tri 2</t>
  </si>
  <si>
    <t>Aprobación OCI Tercer Tri 2</t>
  </si>
  <si>
    <t>Aprobación OCI Cuarto Tri 2</t>
  </si>
  <si>
    <t>Observación OCI Segundo Tri 2</t>
  </si>
  <si>
    <t>Observación OCI Tercer Tri 2</t>
  </si>
  <si>
    <t>Observación OCI Cuarto Tri 2</t>
  </si>
  <si>
    <t>Avance Segundo Tri 2</t>
  </si>
  <si>
    <t>Avance Tercer Tri 2</t>
  </si>
  <si>
    <t>Avance Cuarto Tri 2</t>
  </si>
  <si>
    <t>Tipo de control 3</t>
  </si>
  <si>
    <t>¿El control esta documentado? 3</t>
  </si>
  <si>
    <t>Registro del control 3</t>
  </si>
  <si>
    <t>Frecuencia del Control 3</t>
  </si>
  <si>
    <t>Funcionamiento del control 3</t>
  </si>
  <si>
    <t>CalIfIcación del control 3</t>
  </si>
  <si>
    <t>Unidad de Medida 3</t>
  </si>
  <si>
    <t>Meta cambiante 3</t>
  </si>
  <si>
    <t>Meta Segundo Tri 3</t>
  </si>
  <si>
    <t>Meta Tercer Tri 3</t>
  </si>
  <si>
    <t>Meta Cuarto Tri 3</t>
  </si>
  <si>
    <t>Ejecutado Segundo Tri 3</t>
  </si>
  <si>
    <t>Observación Segundo Tri 3</t>
  </si>
  <si>
    <t>Ejecutado Tercer Tri 3</t>
  </si>
  <si>
    <t>Observación Tercer Tri 3</t>
  </si>
  <si>
    <t>Ejecutado Cuarto Tri 3</t>
  </si>
  <si>
    <t>Observación Cuarto Tri 3</t>
  </si>
  <si>
    <t>Fecha primer tri 3</t>
  </si>
  <si>
    <t>Fecha Segundo Tri 3</t>
  </si>
  <si>
    <t>Fecha Tercer Tri 3</t>
  </si>
  <si>
    <t>Fecha Cuarto Tri 3</t>
  </si>
  <si>
    <t>Aprobación OAP Segundo Tri 3</t>
  </si>
  <si>
    <t>Aprobación OAP Tercer Tri 3</t>
  </si>
  <si>
    <t>Aprobación OAP Cuarto Tri 3</t>
  </si>
  <si>
    <t>Avance Segundo Tri 3</t>
  </si>
  <si>
    <t>Avance Tercer Tri 3</t>
  </si>
  <si>
    <t>Avance Cuarto Tri 3</t>
  </si>
  <si>
    <t>Tipo de control 4</t>
  </si>
  <si>
    <t>¿El control esta documentado? 4</t>
  </si>
  <si>
    <t>Frecuencia del Control 4</t>
  </si>
  <si>
    <t>Funcionamiento del control 4</t>
  </si>
  <si>
    <t>CalIfIcación del control 4</t>
  </si>
  <si>
    <t>Unidad de Medida 4</t>
  </si>
  <si>
    <t>Meta cambiante 4</t>
  </si>
  <si>
    <t>Meta Segundo Tri 4</t>
  </si>
  <si>
    <t>Meta Tercer Tri 4</t>
  </si>
  <si>
    <t>Meta Cuarto Tri 4</t>
  </si>
  <si>
    <t>Ejecutado Segundo Tri 4</t>
  </si>
  <si>
    <t>Observación Segundo Tri 4</t>
  </si>
  <si>
    <t>Ejecutado Tercer Tri 4</t>
  </si>
  <si>
    <t>Observación Tercer Tri 4</t>
  </si>
  <si>
    <t>Ejecutado Cuarto Tri 4</t>
  </si>
  <si>
    <t>Observación Cuarto Tri 4</t>
  </si>
  <si>
    <t>Fecha primer tri 4</t>
  </si>
  <si>
    <t>Fecha Segundo Tri 4</t>
  </si>
  <si>
    <t>Fecha Tercer Tri 4</t>
  </si>
  <si>
    <t>Fecha Cuarto Tri 4</t>
  </si>
  <si>
    <t>Aprobación OAP Segundo Tri 4</t>
  </si>
  <si>
    <t>Aprobación OAP Tercer Tri 4</t>
  </si>
  <si>
    <t>Aprobación OAP Cuarto Tri 4</t>
  </si>
  <si>
    <t>Aprobación OCI Segundo Tri 4</t>
  </si>
  <si>
    <t>Aprobación OCI Tercer Tri 4</t>
  </si>
  <si>
    <t>Aprobación OCI Cuarto Tri 4</t>
  </si>
  <si>
    <t>Observación OCI Segundo Tri 4</t>
  </si>
  <si>
    <t>Observación OCI Tercer Tri 4</t>
  </si>
  <si>
    <t>Observación OCI Cuarto Tri 4</t>
  </si>
  <si>
    <t>Avance Segundo Tri 4</t>
  </si>
  <si>
    <t>Avance Tercer Tri 4</t>
  </si>
  <si>
    <t>Avance Cuarto Tri 4</t>
  </si>
  <si>
    <t>Planeación C1 T2</t>
  </si>
  <si>
    <t>Planeación C1 T3</t>
  </si>
  <si>
    <t>Planeación C1 T4</t>
  </si>
  <si>
    <t>Planeación C2 T2</t>
  </si>
  <si>
    <t>Planeación C2 T3</t>
  </si>
  <si>
    <t>Planeación C2 T4</t>
  </si>
  <si>
    <t>Planeación C3 T2</t>
  </si>
  <si>
    <t>Planeación C3 T3</t>
  </si>
  <si>
    <t>Planeación C3 T4</t>
  </si>
  <si>
    <t>Planeación C4 T2</t>
  </si>
  <si>
    <t>Planeación C4 T3</t>
  </si>
  <si>
    <t>Planeación C4 T4</t>
  </si>
  <si>
    <t>1. Deficiencias en la programación y seguimiento del plan anual de adquisiciones.
2. Situaciones anormales de carácter misional que afecten la programación y diseño del plan de adquisiciones
3. Compromisos institucionales no previstos.
4. Expedición del CDP que no esté dentro de la programación presupuestal.
5. Reservas presupuestales.
6. Deficiencia en la programación y seguimiento de las metas asociadas a los proyectos de inversión de la entidad.</t>
  </si>
  <si>
    <t>Reducir (Mitigar)</t>
  </si>
  <si>
    <t>El Responsable designado por la Oficina Asesora de Planeación realiza seguimiento trimestral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Evidencia: Acta de Comité Institucional de Gestión y Desempeño reflejando el seguimiento del plan y/o alertas a los ordenadores del gasto (si aplica)</t>
  </si>
  <si>
    <t>Acta de Comité Institucional de Gestión y Desempeño reflejando el seguimiento del plan y/o alertas a los ordenadores del gasto (si aplica)</t>
  </si>
  <si>
    <t>Detectivo</t>
  </si>
  <si>
    <t>Documentado</t>
  </si>
  <si>
    <t>Con Registro</t>
  </si>
  <si>
    <t>Continua</t>
  </si>
  <si>
    <t>Manual</t>
  </si>
  <si>
    <t>Número</t>
  </si>
  <si>
    <t>El Responsable designado por la Oficina Asesora de Planeación realiza seguimiento mensual al cumplimiento del presupuesto de inversión y al avance de las metas institucionales en el Comité Institucional de Gestión y Desempeño. En caso de que se presenten novedades en el cumplimiento, se realiza monitoreo al responsable de su ejecución para generar acciones tendientes a completar las metas proyectadas. 
Evidencias: Acta de Comité Institucional de Gestión y Desempeño reflejando el seguimiento al presupuesto de inversión y a las metas institucionales.</t>
  </si>
  <si>
    <t>Acta de Comité Institucional de Gestión y Desempeño reflejando el seguimiento al presupuesto de inversión y a las metas institucionales.</t>
  </si>
  <si>
    <t>Preventivo</t>
  </si>
  <si>
    <t>Se emitieron los lineamientos para realizar el reporte de avance de las metas e indicadores del Plan Nacional de Desarrollo - PND, correspondientes a los meses de abril, mayo y junio de la vigencia 2022, a las dependencias responsables de efectuar dichos reportes. Se presentó el reporte de avance de las metas del PND y avance en la ejecución del presupuesto de inversión en el Comité Institucional de Gestión y Desempeño.</t>
  </si>
  <si>
    <t xml:space="preserve">Se observa aplicaciòn del control mediante el correo del 31/03/2022 de lineamientos sobre el reporte avance indicadores PMI Acuerdo de Paz-SIIPO primer trimestre 2022, correo del 11/01/2022 sobre reporte SIIPO-iv trimestre 2021 y acumulado, correo 31/01/2022 lineamientos SINERGIA Reporte avance indicadores PND corte enero 2022, correo 28/02/2022 lineamientos SINERGIA reporte avance indicadores PND corte febrero 2022, correo del 30/03/2022 lineamientos SINERGIA reporte avance indicadores PND corte marzo 2022, entre otros.  </t>
  </si>
  <si>
    <t>El Responsable designado por la Oficina Asesora de Planeación aprueba a través de correo electrónico la solicitud de viabilidad presupuestal remitida por el responsable de la dependencia para garantizar la disponibilidad de recursos en el presupuesto de inversión, rechazando en caso de que no se cuente con los recursos suficientes, la información no coincida con el proyecto o no esté programado en el plan anual de adquisiciones. 
Evidencia: Correo de aprobación de la viabilidad generada</t>
  </si>
  <si>
    <t>Se realizó la revisión y aprobación de 111 solicitudes de CDP del presupuesto de inversión para la sede central y direcciones territoriales</t>
  </si>
  <si>
    <t>De acuerdo con las actas ordinarias del Comité Institucional de Gestión y Desempeño cargadas, se observa que durante el segundo trimestre se realizó seguimiento al plan de adquisiciones de la entidad y a la ejecución presupuestal.</t>
  </si>
  <si>
    <t>De acuerdo con las evidencias cargadas se observa que se presentó el reporte de avance de las metas del PND y avance en la ejecución del presupuesto de inversión en los Comités Institucionales de Gestión y Desempeño.</t>
  </si>
  <si>
    <t>El Responsable designado por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Evidencia: Informe de gestión consolidado y entregado por la OAP a la Dirección General y a las áreas para su validación y aprobación.</t>
  </si>
  <si>
    <t>Informe de gestión consolidado y entregado por la OAP a la Dirección General y a las áreas para su validación y aprobación.</t>
  </si>
  <si>
    <t>Se remitieron a través de correo electrónico, los lineamientos definidos por la Oficina Asesora de Planeación, para la elaboración y consolidación del informe de empalme entre gobiernos correspondiente al periodo 2018-2022, según los lineamientos del DNP y del DAPRE. Así mismo, se generaron las observaciones respectivas en relación con la información reportada por las diferentes dependencias de la entidad, las cuales fueron registradas a través de la carpeta compartida en One Drive o remitidas a través de correo electrónico. Adicionalmente, se emitieron observaciones a los diferentes informes de gestión sectoriales remitidos por la cabeza de sector, DANE.</t>
  </si>
  <si>
    <t>Se verifica aplicaciòn del control de viabilidad de 9 proyectos de inversiòn de la entidad, de los cuales se citan Còdigo Bpin 2018011000180 Fortalecimiento Infraestructura Fisica IGAC a nivel nacional, Còdigo Bpin 2022-2021011000081 fortalecimiento de la Gestiòn del Conocimiento, Còdigo Bpin 2021011000082 Desarrollo de Estudios de Suelos, entre otros.</t>
  </si>
  <si>
    <t>La meta del control se cumplió en el primer trimestre</t>
  </si>
  <si>
    <t>De acuerdo con las evidencias cargadas se observan correos electrónicos con los lineamientos definidos por la Oficina Asesora de Planeación, para la elaboración y consolidación del informe de empalme entre gobiernos correspondiente al periodo 2018-2022. Así mismo, correos electrónicos con las observaciones a los diferentes informes de gestión sectoriales remitidos por la cabeza de sector, DANE.</t>
  </si>
  <si>
    <t>Sin meta asignada para el período</t>
  </si>
  <si>
    <t>A través de correo electrónico los responsables del seguimiento de los proyectos de inversión notificaron a la OAP el cargue del seguimiento en los meses de enero, febrero y marzo. Así mismo, a través de correos electrónicos se notico a los responsables de las metas PND, PMI y SIGOB, la verificación y validación de los reportes realizados en los aplicativos internos y externos dispuestos.</t>
  </si>
  <si>
    <t xml:space="preserve">A través de correo electrónico los responsables del seguimiento de los proyectos de inversión notificaron a la OAP el cargue del seguimiento en los meses de abril y  mayo. Así mismo, a través de correos electrónicos se notificó a los responsables de las metas del Plan Nacional de Desarrollo, la verificación y validación de los reportes realizados en los aplicativos internos y externos dispuestos. </t>
  </si>
  <si>
    <t>Desde la Oficina Asesora de Planeación se remitieron los respectivos correos de verificación de los reportes realizados por las dependencias responsables de las metas e indicadores del Plan Nacional de Desarrollo. Lo anterior, como control previo al cargue de la información reportada por las dependencias, en SINERGIA, aplicativo administrado por el DNP. Se anexan como evidencia los correos de verificación de la información cargada en los repositorios de información.</t>
  </si>
  <si>
    <t>De acuerdo con las evidencias cargadas se observa que mediante correo electrónico los responsables del seguimiento de los proyectos de inversión notificaron a la OAP el cargue del seguimiento en en los meses de abril y  mayo. Así mismo, a través de correos electrónicos se notificó a los responsables de las metas del Plan Nacional de Desarrollo, la verificación y validación de los reportes realizados en los aplicativos internos y externos dispuestos. Se cumple con el documento de verificación</t>
  </si>
  <si>
    <t>De acuerdo con las evidencias cargadas se observa que durante el segundo trimestre se remitieron los respectivos correos de verificación de los reportes realizados por las dependencias responsables de las metas e indicadores del Plan Nacional de Desarrollo, como control previo al cargue de la información reportada por las dependencias, en SINERGIA.</t>
  </si>
  <si>
    <t xml:space="preserve">De acuerdo con el FURAG 2021, se elaboró el listado de las preguntas que se deben mantener y cuáles se deben mejorar, adicionalmente se diseñó una plantilla para que se propongan las acciones de mejora de acuerdo con las recomendaciones hechas por el DAFP, dicha plantilla servirá de base para realizar los seguimientos por parte de la OAP. 
Se cargaron las evidencias del listado de las preguntas que se deben mantener y cuáles se deben mejorar y la plantilla con las propuestas de acciones a implementar. </t>
  </si>
  <si>
    <t>Sin meta asignada en el periodo.</t>
  </si>
  <si>
    <t>Se dio cumplimiento a esta actividad en el primer trimestre, sin embargo, se reporta en este trimestre, dado que así estaba programada la meta. Esta aclaración se hizo en el primer seguimiento indicando que fue realizada el 1° de marzo de 2022_x000D_
_x000D_
En esta actividad se hizo la presentación para sensibilizar en los temas del SGI y de planeación, de manera presencial en el auditorio del LNS en la sede central y virtual con alcance a las Direcciones Territoriales, con participación mediante registro de asistencia de 389 personas. El ejecutado se diligenciará en el segundo trimestre.</t>
  </si>
  <si>
    <t>La actividad se realizó en el primer trimestre</t>
  </si>
  <si>
    <t>De acuerdo con las evidencias cargadas se observa que durante el segundo trimestre se elaboró el listado de las preguntas que se deben mantener y cuáles se deben mejorar de acuerdo con los resultados del FURAG 2021.</t>
  </si>
  <si>
    <t>De acuerdo con las evidencias cargadas se observa que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t>
  </si>
  <si>
    <t>Posibilidad de pérdida Económica y Reputacional por la gestión inadecuada de los impactos ambientales significativos generados por la entidad</t>
  </si>
  <si>
    <t>Meta programada para el cuarto trimestre</t>
  </si>
  <si>
    <t>El Responsable del Sistema de Gestión Ambiental   realiza seguimiento trimestral al cumplimiento del Plan de Trabajo Ambiental en la Sede Central con el fin de asegurar la implementación de las actividades contempladas en el plan, verificando que la información incluida y reportada corresponda al avance, conforme a las evidencias suministradas. En caso de encontrar novedades, el  responsable del SGA realizará los ajustes correspondientes.
Evidencia: Plan de Trabajo Ambiental con el seguimiento trimestral, incluyendo los ajustes a los que haya lugar.</t>
  </si>
  <si>
    <t>Se realiza seguimiento al plan de trabajo ambiental correspondiente al segundo trimestre de 2022, donde se cumplieron las 31 actividades programadas.</t>
  </si>
  <si>
    <t>Se verifica aplicaciòn de este control mediante el Informe de Avance del Sistema de Gestiòn Ambiental aportado como evidencia del seguimiento realizado por la OAP.</t>
  </si>
  <si>
    <t>El Responsable designado por la Dirección Territorial para el SGA,  trimestralmente verifica el cumplimiento de las actividades contempladas en el plan de trabajo ambiental y carga  las evidencias en el DRIVE correspondiente, el cual esta compartido para su revisión con el responsable del SGA en la Sede Central.   En caso de encontrar novedades,  se comunicará con el funcionario y/o contratista que realizó el reporte a través de correo electrónico para que se hagan los ajustes pertinentes.
Evidencia: Soporte de las actividades realizadas en el trimestre cargadas en el DRIVE y correo electrónico si aplica.</t>
  </si>
  <si>
    <t>Soporte de las actividades realizadas en el trimestre cargadas en el DRIVE y correo electrónico si aplica.</t>
  </si>
  <si>
    <t>Se realiza seguimiento al plan de trabajo ambiental de las direcciones territoriales</t>
  </si>
  <si>
    <t xml:space="preserve">De acuerdo con la evidencia cargada, se observa qie se realizó seguimiento trimestral al cumplimiento del Plan de Trabajo Ambiental en la Sede Central </t>
  </si>
  <si>
    <t>De acuerdo con la evidencia cargada se observa que se realiza seguimiento al plan de trabajo ambiental en las direcciones territoriales.</t>
  </si>
  <si>
    <t>Posibilidad de pérdida Económica y Reputacional por pérdida, daño y/o hurto de bienes de la Entidad</t>
  </si>
  <si>
    <t xml:space="preserve">1. Falencias en la aplicación de controles de seguridad en la custodia de los activos o  elementos.
2. Ausencia de control en la custodia de los elementos en las instalaciones del Almacén.
3. Ingreso de personal no autorizado a las instalaciones del Almacén.
4. Falta de control en la salida de los elementos.
5. Desconocimiento de la responsabilidad de los bienes a cargo. </t>
  </si>
  <si>
    <t>Durante el segundo trimestre se solicitó el reporte mensual de la apertura y cierre de las bodegas a la empresa de vigilancia y seguridad a cargo</t>
  </si>
  <si>
    <t>El Responsable del Almacén General y el Responsable en Direcciones Territoriales realiza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Periodicidad: Anual
Evidencias Sede Central y Direcciones Territoriales: Informes de inventario, actas, comprobantes de ajustes y/o notificaciones por correo electrónico.(si aplica)</t>
  </si>
  <si>
    <t>Sede Central y Direcciones Territoriales: Informes de inventario, actas, comprobantes de ajustes y/o notificaciones por correo electrónico.(si aplica)</t>
  </si>
  <si>
    <t xml:space="preserve">Durante el segundo trimestre se adelanto el inventario a 7 DT y se realizó el primer comité de baja de bienes </t>
  </si>
  <si>
    <t>El Subproceso de Gestión de Inventarios socializa y sensibiliza la responsabilidad y custodia de bienes a cargo, mediante reuniones, piezas comunicativas, circulares, registro salida de bienes.
Periodicidad: Variable
Evidencias Sede Central: Registros de asistencia, piezas comunicativas, circulares, registro salida de bienes en el formato vigente.(estos registros estarán a cargo del proceso de Gestión Administrativa)
Direcciones Territoriales: Registro salida de bienes en el formato vigente generados en el periodo.</t>
  </si>
  <si>
    <t>Evidencias Sede Central: Registros de asistencia, piezas comunicativas, circulares, registro salida de bienes en el formato vigente.
Direcciones Territoriales: Registro salida de bienes en el formato vigente generados en el periodo.</t>
  </si>
  <si>
    <t>Durante el segundo trimestre se realizarón visitas a las DT en donde se socializa y sensibiliza la responsabilidad y custodia de bienes a cargo. Adicionalmente  se realizaron 2 tips</t>
  </si>
  <si>
    <t>Con reportes  mensual de la apertura y cierre  bodega  - Sistema de Monitoreo Centurion se puede validar que el control fue implementado</t>
  </si>
  <si>
    <t xml:space="preserve">Se observa que se implementa el control a como se adelanta inventario a las Territoriales; Bolívar, Casanare; Córdoba, Nariño, Santander, Sucre, Tolima,  se evidencia con Fotografías, Informes Listado de bienes para entre otros </t>
  </si>
  <si>
    <t>Con evidencias fotográficas e informes de actividades de las comisiones a las Territoriales Bolívar, Casanare; Córdoba, Nariño, Santander, Sucre, Tolima. Se comprueba la implementación del control</t>
  </si>
  <si>
    <t xml:space="preserve">El Responsable designado por el proceso de Gestión Administrativa verifica trimestralmente el Plan Anual de Adquisiciones - PAA del proceso, incluyendo los servicios esenciales (mantenimiento, aseo, cafetería, vigilancia y seguros), con el fin de realizar el seguimiento a su cumplimiento. En caso de que se presenten variaciones o se requieran hacer modificaciones (si aplica), se revisa el Plan y se remite al proceso de Gestión Contractual para su aprobación y actualización.  
Periodicidad: Trimestral
Evidencia: Informe de verificación al Plan Anual de Adquisiciones del proceso con los servicios esenciales  y/o correo que evidencie la solicitud de modificaciones al PAA (si aplica). </t>
  </si>
  <si>
    <t xml:space="preserve">Informe de verificación al Plan Anual de Adquisiciones del proceso con los servicios esenciales  y/o correo que evidencie la solicitud de modificaciones al PAA (si aplica). </t>
  </si>
  <si>
    <t>Durante el segundo trimestre se realizó la validación del Plan Anual de aduisiciones del proceso</t>
  </si>
  <si>
    <t>El Responsable de Gestión Administrativa identifica las necesidades de infraestructura física que requieren adecuación y mantenimiento a nivel nacional. En caso contrario se deben justificar los motivos.
Periodicidad: Semestral
Evidencia: Informe de seguimiento al Plan de adecuación y  mantenimiento.</t>
  </si>
  <si>
    <t>Informe de seguimiento al Plan de adecuación y  mantenimiento.</t>
  </si>
  <si>
    <t>Durante el semestre se realizó el plan de infraestructura de la entidad</t>
  </si>
  <si>
    <t xml:space="preserve">Se observa cumplimiento del control a través de los informes de Gestion  de los meses de abril, mayo y junio </t>
  </si>
  <si>
    <t>Se observa el Plan de infraestructura del primer trimestre se observa el seguimiento al plan de adecuación y mantenimiento, cumpliendo de esta forma el cumplimiento al control</t>
  </si>
  <si>
    <t>Posibilidad de pérdida Económica y Reputacional por el uso del servicio de transporte del IGAC para actividades personales o que beneficien a terceros diferentes a temas laborales</t>
  </si>
  <si>
    <t>1. Alteraciones o inconsistencias en la herramienta tecnológica donde se realiza la solicitud de transporte.
2. Asignación de vehículos sin surtir los trámites respectivos.</t>
  </si>
  <si>
    <t>El Responsable de los servicios de transporte en el proceso de Gestión  Administrativa verifica las solicitudes generadas en la plataforma tecnológica autorizadas por el Director General, Subdirectores, Directores Técnicos, Secretario General, Jefes de Oficina, Directores Territoriales, a través de la herramienta tecnológica correspondiente. En caso de que la herramienta presente  fallas o inconsistencias se procede a realizar una incidencia a través de correo electrónico.  
Periodicidad: Trimestral
Evidencia: Reporte generado en la plataforma tecnológica de los casos solicitados y su estado junto con el Informe  de análisis, Correos electrónicos con la incidencias reportadas (si aplica).</t>
  </si>
  <si>
    <t>Reporte generado en la plataforma tecnológica de los casos solicitados y su estado junto con el Informe  de análisis, Correos electrónicos con la incidencias reportadas (si aplica).</t>
  </si>
  <si>
    <t>Con reporte “ Programación de servicios de trasporte de los meses abro, mayo y junio, se evidencia el control ejecutado</t>
  </si>
  <si>
    <t>1. Falta de conocimiento de los procedimientos establecidos.
2. Recursos inadecuados o insuficientes (personal  y presupuestal).
3. Deficiencia en la infraestructura tecnológica a nivel nacional.</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</si>
  <si>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programados y no atendidos, así como las causales, y proponer las acciones respectivas con el fin de dar cumplimiento en el mes siguiente.  
En caso de identificar novedades en el cumplimiento se reprograman las actividades. 
Periodicidad: mensual.
Evidencia: Aplica únicamente en las Direcciones Territoriales: Cronograma de trabajo, reporte del seguimiento mensual de la herramienta APEX (link: http://172.19.0.104:8080/ords/apexdev/r/reportes-snc103/login?session=6292770436621) y la relación de acciones (si aplica).</t>
  </si>
  <si>
    <t>Direcciones Territoriales: Cronograma de trabajo, reporte del seguimiento mensual de la herramienta APEX (link: http://172.19.0.104:8080/ords/apexdev/r/reportes-snc103/login?session=6292770436621) y la relación de acciones (si aplica).</t>
  </si>
  <si>
    <t>Aleatoria</t>
  </si>
  <si>
    <t xml:space="preserve">En el II trimestre, se continúa realizando seguimiento y consolida la información de los avances realizados por parte de la Dirección Gestión Catastral, para evaluar los trámites programados y no atendidos mensualmente en las DT como se muestra en las estadísticas y en el informe adjunto._x000D_
NOTA: Los responsables de diligenciar y cargar las evidencias de este riesgo, son las Direcciones Territoriales._x000D_
</t>
  </si>
  <si>
    <t>La direccióbn catastral realiza el seguimiento a la ejecución de los trámites catastrales en las Direcciones Territoriales</t>
  </si>
  <si>
    <t>1. Situaciones de orden Público en  los municipios a Intervenir
2. Condiciones medioambientales que afectan la prestación del servicio.
3. Incumplimiento de los pagos de la entidad contratante.
4. Falta de personal capacitado en los municipios donde se realizan los procesos de formación y/o actualización catastral.
5. Desconocimiento por parte de la ciudadanía y de las entidades municipales donde se realizan los procesos de formación y/o actualización catastral.</t>
  </si>
  <si>
    <t>El Subdirector de Proyectos y el Director de Gestión Catastral  elaboran el cronograma y tablero de control de ejecución del proceso de formación o actualización catastral a partir del inicio del proyecto.  
La dirección de gestión catastral y las áreas que sean requeridas en el marco del proceso, realizan seguimiento 2 veces al mes al cronograma de ejecución a fin de identificar retrasos, causas y definir las acciones a realizar para el cumplimiento.
Periodicidad: Quincenal.
Evidencia: Dirección de Gestión  Catastral (Sede Central): Presentación comité de seguimiento y/o listas de asistencia al seguimiento y/o actas de reunión.</t>
  </si>
  <si>
    <t>Dirección de Gestión  Catastral (Sede Central): Presentación comité de seguimiento y/o listas de asistencia al seguimiento y/o actas de reunión.</t>
  </si>
  <si>
    <t>En el II trimestre, la Subdirección de Proyectos y la DGC, realizan seguimiento a la ejecución de los procesos de formación y actualización catastral en curso, a través de los Comités realizados dos veces al mes, para dar cumplimiento a las actividades establecidas en el cronograma.</t>
  </si>
  <si>
    <t>La dirección catastral realiza el seguimiento a los procesos de actualización catastral</t>
  </si>
  <si>
    <t xml:space="preserve">Posibilidad de pérdida Reputacional por la Inoportunidad en los tiempos establecidos para la entrega de los avalúos comerciales  </t>
  </si>
  <si>
    <t>1. Situaciones de orden Público en  los municipios a Intervenir
2. Condiciones medioambientales que afectan la prestación del servicio.
3. Incumplimiento de los pagos de la entidad contratante.
4. Falta de capacidad operativa (funcionarios y contratistas)</t>
  </si>
  <si>
    <t>El subdirector de Avalúos  o quien haga sus veces, así como los Directores Territoriales, realizan seguimiento una (1) vez a la semana a la ejecución de los avalúos comerciales, con el fin de verificar el cumplimiento de los tiempos de respuesta e identificar situaciones que afecten la oportunidad en la entrega de los mismos.
Periodicidad: Semanal
Evidencia: Subdirección de Avalúos (Sede Central) y Direcciones Territoriales, registro en la herramienta de seguimiento de los avalúos comerciales.</t>
  </si>
  <si>
    <t>Subdirección de Avalúos (Sede Central) y Direcciones Territoriales, registro en la herramienta de seguimiento de los avalúos comerciales.</t>
  </si>
  <si>
    <t>En el II trimestre, la Subdirección de Avalúos realizó seguimiento semanal con cada Dirección a través de la herramienta de seguimiento y control en avalúos administrativos y restitución de tierras, el cual ha permitido permanentes retroalimentaciones de mejora.</t>
  </si>
  <si>
    <t>La subdirección de avalúos  realiza el seguimiento con las direcciones territoriales  respecto a la atención de los avalúos comerciales solicitados</t>
  </si>
  <si>
    <t>1. Falta de personal.
2. Falta de apropiación del código de integridad de la entidad.
3. Baja remuneración del personal
4. Deficiencias en el seguimiento por parte de la sede central y direcciones territoriales.</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</si>
  <si>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Periodicidad: mensual.
Evidencia: Aplica únicamente en las Direcciones Territoriales: Cronograma de trabajo con el reporte del seguimiento mensual de la herramienta APEX (link: http://172.19.0.104:8080/ords/apexdev/r/reportes-snc103/login?session=6292770436621)y relación de acciones (si aplica).</t>
  </si>
  <si>
    <t>Cronograma de trabajo con el reporte del seguimiento mensual de la herramienta APEX (link: http://172.19.0.104:8080/ords/apexdev/r/reportes-snc103/login?session=6292770436621)y relación de acciones (si aplica).</t>
  </si>
  <si>
    <t>La dirección catastral realiza el seguimiento a los tramites realizados a nivel nacional, programados y no atendidos</t>
  </si>
  <si>
    <t>1. Desconocimiento de los procedimientos.
2. Incumplimiento de los lineamientos dados por la Oficina Comercial. 
3. Planeación inadecuada de las actividades.
4. Factores externos al proceso que interactúan en la gestión de la Oficina Comercial</t>
  </si>
  <si>
    <t>El jefe de la Oficina Comercial y los responsables designados monitorean las oportunidades de negocio a través del proceso de Gestión Comercial quien las consolida, las valida y viabiliza acorde con la estrategia del plan de mercadeo del instituto. En casos excepcionales, el proceso establece acciones de contingencia para cumplir con el requerimiento.
Periodicidad: Trimestral
Evidencia: 
1. Base de datos con la gestión de la Oficina Comercial desde el momento en que se detecta la oportunidad del negocio identificando la trazabilidad de este hasta su cierre.
2. Análisis del flujo de información de la gestión comercial frente a los convenios y contratos, teniendo en cuenta factores como: tiempo, capacidad instalada, viabilidad técnica, entre otros.</t>
  </si>
  <si>
    <t>1. Base de datos con la gestión de la Oficina Comercial desde el momento en que se detecta la oportunidad del negocio identificando la trazabilidad de este hasta su cierre.
2. Análisis del flujo de información de la gestión comercial frente a los convenios y contratos, teniendo en cuenta factores como: tiempo, capacidad instalada, viabilidad técnica, entre otros.</t>
  </si>
  <si>
    <t xml:space="preserve">Se realizó la consolidación de la base de datos con la trazabilidad de las oportunidades de negocio y se crean dos columnas con observaciones de seguimiento (área técnica y oficina comercial); asi como del estado de las negociaciones. </t>
  </si>
  <si>
    <t>Se verifico la base de datos con la gestión de la Oficina Comercial durante el Segundo trimestre de 2022</t>
  </si>
  <si>
    <t>El equipo de profesionales del GIT Gestión Contractual  realiza acompañamientos y/o socializaciones en temas inherentes a la función de supervisión con el fin de afianzar los conocimientos técnicos que permitan mejorar la supervisión de los contratos.
Periodicidad: Trimestral
Evidencia: Soporte de acompañamientos y/o socializaciones (tips, correos electrónicos, capacitaciones, entre otros).</t>
  </si>
  <si>
    <t>Soporte de acompañamientos y/o socializaciones (tips, correos electrónicos, capacitaciones, entre otros).</t>
  </si>
  <si>
    <t>Durante el primer trimestre se realizó el control por parte del GIT, evidenciando las reuniones sostenidas</t>
  </si>
  <si>
    <t>Como evidencia presentada seis 3 archivos en excel como soportes de la difusión o socialización (tips, capacitaciones).</t>
  </si>
  <si>
    <t>El responsable en el GIT de Gestión Contractual o el responsable designado en la Dirección Territorial,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
Periodicidad: Variable
Evidencia Sede Central y Direcciones Territoriales: Observaciones y respuestas del proceso en la plataforma SECOP II (si aplica).</t>
  </si>
  <si>
    <t>Sede Central y Direcciones Territoriales: Observaciones y respuestas del proceso en la plataforma SECOP II (si aplica).</t>
  </si>
  <si>
    <t>Durante el primer trimestre se realizó el control establecido adjuntando 4 observaciones realizadas</t>
  </si>
  <si>
    <t>El responsable en el GIT de Gestión Contractual verificará el cumplimiento de los requisitos de la contratación y en caso de presentar inconsistencias se devolverá el trámite con las observaciones pertinentes para las respectivas correcciones y/o revisiones.
Periodicidad: Variable
Evidencia: Correo electrónico con las observaciones (si aplica)</t>
  </si>
  <si>
    <t>Correo electrónico con las observaciones (si aplica)</t>
  </si>
  <si>
    <t>Durante el segundo trimestre se remitieron 3 correos dando a conocer las inconsistencias en los diferentes temas contractuales</t>
  </si>
  <si>
    <t>Se evidencian correos electronicos dando a conocer las inconsistencias en los diferentes temas contractuales</t>
  </si>
  <si>
    <t>Se evidencia en el documento presentando las respuestas a las inquietudes presententas por los interesados. proceso de gases, minima cuantia, licitacion 9 municipios, SASI-02-2022</t>
  </si>
  <si>
    <t>Revisados los documentos, se evidencia la remision de 3 correos electronicos  en la cual se presentan observaciones . proceso de gases, minima cuantia, licitacion 9 municipio en temas contratuales.</t>
  </si>
  <si>
    <t>1. Desconocimiento de los procedimientos
2. Incumplimiento de  los lineamientos dados por la oficina asesora de comunicaciones
3. Planeación inadecuada de las actividades.
4. Falta divulgación oportuna en la invitación para participación en eventos.
5. Ausencia del consentimiento informado para uso de derecho de imagen sobre fotografías y videos</t>
  </si>
  <si>
    <t xml:space="preserve">Se consolidaron las diferentes solicitudes de comunicación que llegaron a través de los diferentes canales y usuarios de la información institucional (interna y externa). </t>
  </si>
  <si>
    <t>Los responsables  de los subprocesos de Gestión de Comunicaciones Internas y externas semestralmente realizan una encuesta de percepción sobre los mensajes publicados a través de los canales de comunicación internos y externo (según aplique).
Periodicidad: Semestral
Evidencia: Informe con los resultados de las encuestas.(Interna y Externa)</t>
  </si>
  <si>
    <t>Informe con los resultados de las encuestas.(Interna y Externa)</t>
  </si>
  <si>
    <t>Correctivo</t>
  </si>
  <si>
    <t xml:space="preserve">Se consolidaron los resultados de las encuestas de los subprocesos de comunicación interna y externa realizados en los diferentes mecanismos de interacción con los usuarios de la información institucional y según su aplicabilidad. </t>
  </si>
  <si>
    <t>Se verifico la base de datos en excel con la informacion consolidada por el proceso de Gestión de Comunicaciones</t>
  </si>
  <si>
    <t xml:space="preserve">se verifica informe con los resultados de la encuesta de percepcion sobre las comunicaciones internas en el IGAC </t>
  </si>
  <si>
    <t>Los  funcionarios designados de la Subdirección de Geografía, durante el proceso de generación, y una vez finalizado, un estudio o investigación geográfica, acta e informe de deslindes, verifican el cumplimiento de normatividad, especificaciones técnicas y procedimientos vigentes por medio de reuniones, donde se analiza el producto final. En caso de encontrar inconsistencias con el cumplimiento, se solicitan a los responsables de cada proyecto el ajuste del documento.  
Evidencia: Versiones de documentos con observaciones y/o registro o evidencia de asistencia a las reuniones</t>
  </si>
  <si>
    <t>Versiones de documentos con observaciones y/o registro o evidencia de asistencia a las reuniones</t>
  </si>
  <si>
    <t>Se verificó en la documentación generada en el subproceso de gestión geográfica el cumplimiento de normatividad, especificaciones técnicas y lineamientos de los procedimientos vigentes.</t>
  </si>
  <si>
    <t>se revisa los documentos cargados y cumple con el producto esperado</t>
  </si>
  <si>
    <t>GEG-1</t>
  </si>
  <si>
    <t xml:space="preserve">Los funcionarios designados de la Subdirección de Geografía, responsables de almacenar los productos en el repositorio oficial, verifican la restricción de permisos sobre el repositorio, de manera que se cuente con un único acceso, sin tener posibilidades de edición. En caso de ser requerido, se solicita a través del GLPI la asignación de permisos para el acceso de acuerdo con las personas designadas. En caso de encontrar novedades o perfiles que no deban tener acceso, se debe generar la incidencia en GLPI para retirar los privilegios de acceso, y se informa a la Dirección de Gestión de información Geográfica y a la Subdirección de Geografía para que adelante la investigación dependiendo la situación.  
Evidencias: Reporte de GLPI con la asignación de permisos al repositorio oficial y/o mensajes de correo electrónico remitidos (si aplica) </t>
  </si>
  <si>
    <t xml:space="preserve">Reporte de GLPI con la asignación de permisos al repositorio oficial y/o mensajes de correo electrónico remitidos (si aplica) </t>
  </si>
  <si>
    <t xml:space="preserve">Se gestionaron los accesos correspondientes para el desarrollo de las actividades del subproeso de gestión geográfica._x000D_
_x000D_
</t>
  </si>
  <si>
    <t>El funcionario designado de la Subdirección de Geografía, antes de la publicación de una investigación, revisa que no se haya hecho una publicación anterior de una parte o de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Evidencia: Memorando y/o mensaje de correo electrónico informando la situación (si aplica).</t>
  </si>
  <si>
    <t>Memorando y/o mensaje de correo electrónico informando la situación (si aplica).</t>
  </si>
  <si>
    <t xml:space="preserve">Durante este periodo no se presentó ningún hecho sobre la publicación previa de una parte o de la totalidad de los documentos generados en materia geográfica._x000D_
 _x000D_
</t>
  </si>
  <si>
    <t xml:space="preserve">No se programó meta para el primer trimestre del año.  </t>
  </si>
  <si>
    <t>GEG-2</t>
  </si>
  <si>
    <t>Posibilidad de pérdida Reputacional por incumplimiento de la normatividad, estándares y/o procedimientos de información geográfica en la generación, actualización y publicación de metodologías, estudios e investigaciones geográficas, deslindes y de la delimitación de entidades territoriales, asesorías en temas de ordenamiento territorial y registro de los nombres geográficos del país.</t>
  </si>
  <si>
    <t>Los responsables designados por la Subdirección de Geografía,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Evidencia: Documentos de investigación versionados con control de cambios o evidencia de la revisión en línea y/o mensajes de correo electrónico con la revisión del informe final de los procesos de deslindes y los documentos de estudios e investigaciones geográficas.</t>
  </si>
  <si>
    <t>Documentos de investigación versionados con control de cambios o evidencia de la revisión en línea y/o mensajes de correo electrónico con la revisión del informe final de los procesos de deslindes y los documentos de estudios e investigaciones geográficas.</t>
  </si>
  <si>
    <t xml:space="preserve">Se validó la información contenida en los documentos generados en materia geográfica. </t>
  </si>
  <si>
    <t>Los funcionarios designados por la Subdirección de Geografía, anualmente, o cada vez que se requiera, revisan que los procedimientos estén acorde a la normatividad y estándares vigentes. En caso de requerirse, se realiza la correspondiente actualización.
Evidencia: Mensaje de correo electrónico que evidencia la realización de la revisión de los procedimientos cuando aplique y/o plan de trabajo para la actualización de documentos</t>
  </si>
  <si>
    <t>Mensaje de correo electrónico que evidencia la realización de la revisión de los procedimientos cuando aplique y/o plan de trabajo para la actualización de documentos</t>
  </si>
  <si>
    <t xml:space="preserve">Se realizó la revisión de los procedimientos relacionados con la gestión geográfica._x000D_
_x000D_
</t>
  </si>
  <si>
    <t xml:space="preserve">Se observan borrador de la resolución “Por la cual se actualiza la reglamentación técnica del Decreto 1170 de 2015 en su artículo 2.2.2.4.14 y se fijan los aspectos técnicos del trámite general de la diligencia de deslinde y amojonamiento”, la cual se encuentra en revisión por parte jurídica.  </t>
  </si>
  <si>
    <t>GEG-3</t>
  </si>
  <si>
    <t>Posibilidad de pérdida Reputacional por incumplimiento en los tiempos programados para la generación, actualización y publicación de metodologías, estudios e investigaciones geográficas, deslindes y delimitación de las entidades territoriales, asesorías en temas de ordenamiento territorial y registro de los nombres geográficos del país.</t>
  </si>
  <si>
    <t>Los funcionarios designados por la Subdirección de Geografía,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Evidencia: Herramientas para el seguimiento del plan de acción y proyectos de inversión, y/o correo electrónico enviando con el seguimiento.</t>
  </si>
  <si>
    <t xml:space="preserve">Se realizó el seguimiento al cumplimiento de las metas del plan de acción anual._x000D_
</t>
  </si>
  <si>
    <t xml:space="preserve">Los funcionarios de la Subdirección de Geografía revisan la disponibilidad de personal, así como otros recursos necesarios para estimar las necesidades con base en el presupuesto designado. En caso de que el personal existente sea insuficiente, o no sea el requerido, se solicitará la asignación del personal a la Subdirección de Geografía, sujetos a disponibilidad de presupuesto designado. 
Evidencias: Plan anual de adquisiciones con las necesidades de personal y demás recursos necesarios y/o mensaje de correo electrónico enviando el plan </t>
  </si>
  <si>
    <t xml:space="preserve">Plan anual de adquisiciones con las necesidades de personal y demás recursos necesarios y/o mensaje de correo electrónico enviando el plan </t>
  </si>
  <si>
    <t xml:space="preserve">Durante el periodo no se presentaron necesidades de personal._x000D_
_x000D_
</t>
  </si>
  <si>
    <t>GEG-4</t>
  </si>
  <si>
    <t>Posibilidad de pérdida Reputacional por inoportunidad en la transferencia de datos de las estaciones de funcionamiento continuo CORS a nivel nacional</t>
  </si>
  <si>
    <t>1. Fallas y/o desconocimiento en la funcionalidad de los equipos
2. Vandalismo o pérdida de los equipos
3. Fallas o desconexión del servicio de internet ya sea satelital o de datos
4. Falta de mantenimiento preventivo</t>
  </si>
  <si>
    <t>El funcionario designado de la Subdirección Cartográfica y Geodésica, realiza el mantenimiento a las estaciones de funcionamiento continuo CORS con el propósito de prevenir y corregir las fallas que impidan contar con los datos. En caso de que no se haya realizado el mantenimiento se revisará la programación de mantenimientos para determinar la necesidad y los recursos para realizar la visita a campo.
Evidencia: Reporte de mantenimiento mensual de las estaciones de funcionamiento continuo CORS</t>
  </si>
  <si>
    <t>Reporte de mantenimiento mensual de las estaciones de funcionamiento continuo CORS</t>
  </si>
  <si>
    <t xml:space="preserve">Se realizó el mantenimiento a las estaciones de funcionamiento continuo CORS. </t>
  </si>
  <si>
    <t>El  funcionario designado de la Subdirección Cartográfica y Geodésica, realiza mensualmente el monitoreo del servicio de internet, con el propósito de verificar el funcionamiento de las estaciones CORS. En caso de encontrar fallas en el servicio de internet, se enviará mensaje de correo electrónico al operador para restablecerlo. 
Evidencia: Reporte mensual de monitoreo de estaciones geodésicas</t>
  </si>
  <si>
    <t>Reporte mensual de monitoreo de estaciones geodésicas</t>
  </si>
  <si>
    <t xml:space="preserve">Se realizó el monitoreo del servicio de internet, con el propósito de verificar el funcionamiento de las estaciones CORS._x000D_
_x000D_
</t>
  </si>
  <si>
    <t xml:space="preserve">Se observan documentos correspondientes a reportes a las solicitudes de cálculo de puntos geodésicos para la red pasiva, se recomienda verificar la información cargada al drive de forma que todos los documentos dispuestos se encuentren cargados de forma completa y abran, con el fin de poder realizar el proceso de evaluación de una forma efectiva.  </t>
  </si>
  <si>
    <t>El  funcionario designado de la Subdirección Cartográfica y Geodésica, realiza el cerramiento a las estaciones de funcionamiento continuo CORS materializadas a piso únicamente, con el propósito de proteger las estaciones de actos que puedan afectar el funcionamiento de las mismas.
Evidencia: Registro en las fichas de descripción de las estaciones de funcionamiento continuo CORS</t>
  </si>
  <si>
    <t>Registro en las fichas de descripción de las estaciones de funcionamiento continuo CORS</t>
  </si>
  <si>
    <t>Se realizó el cerramiento a estaciones de funcionamiento continuo CORS materializadas a piso únicamente.</t>
  </si>
  <si>
    <t>El  funcionario designado de la Subdirección Cartográfica y Geodésica, elabora las actas y/o cartas de intención y de materialización de las estaciones de funcionamiento continuo CORS de acuerdo con el trabajo ejecutado en campo.
Evidencia: Actas y/o cartas de intención y de materialización de las estaciones.</t>
  </si>
  <si>
    <t>Actas y/o cartas de intención y de materialización de las estaciones</t>
  </si>
  <si>
    <t xml:space="preserve">Se elaboraron las actas y/o cartas de intención y de materialización de las estaciones de funcionamiento continuo CORS de acuerdo con el trabajo ejecutado en campo._x000D_
</t>
  </si>
  <si>
    <t>se revisa los documentos cargados cumplen con el producto esperado</t>
  </si>
  <si>
    <t>GEO-1</t>
  </si>
  <si>
    <t>1. Omisión del control de calidad a los procedimientos.
2. Falla en los equipos de recepción de datos.
3. Desconfiguración de los módulos del software de procesamiento y ajustes generando valores atípicos.</t>
  </si>
  <si>
    <t xml:space="preserve">El  funcionario designado de la Subdirección Cartográfica y Geodésica, verifica que los equipos a utilizar en el proceso de nivelación, posicionamiento GNSS, para la materialización de  estaciones de funcionamiento continuo CORS y estaciones totales, se encuentren operando correctamente, de acuerdo con los estándares de calidad establecidos en los procedimientos antes de su salida a campo, previo a la instalación o utilización de los mismos, y al llegar a la Sede Central para su entrega  a la instancia de la administración de equipos geodésicos y topográficos. En caso de no cumplir con los parámetros establecidos, no se autorizará la salida del equipo a campo.
Evidencia: Reporte de verificación de equipos y/o el Reporte de Novedades </t>
  </si>
  <si>
    <t xml:space="preserve">Reporte de verificación de equipos y/o el Reporte de Novedades </t>
  </si>
  <si>
    <t xml:space="preserve">Se realizó el proceso de verificación de los equipos a utilizar para el desarrollo de las actividades en trabajo en campo._x000D_
</t>
  </si>
  <si>
    <t>El  funcionario designado de la Subdirección Cartográfica y Geodésica, realiza mensualmente el control de calidad de los datos RINEX para llevar a cabo el procesamiento y publicación de los mismos. En caso de encontrar desviaciones los archivos no serán reportados en el portal institucional.
Evidencia: Reporte de publicación de los archivos RINEX</t>
  </si>
  <si>
    <t>Reporte de publicación de los archivos RINEX</t>
  </si>
  <si>
    <t xml:space="preserve">Se realizó la publicación  archivos RINEX_x000D_
_x000D_
</t>
  </si>
  <si>
    <t xml:space="preserve">Se observa en el documento soporte que se procesaron y dispusieron las coordenadas de estaciones activas del centro de procesamiento IGA del Sistema de Referencia Geocéntrico para las Américas (SIRGAS), obteniendo para el primer trimestre del año 13 semanas procesadas correspondientes a 2188 – 2200.  </t>
  </si>
  <si>
    <t>El  funcionario designado de la Subdirección Cartográfica y Geodésica, verifica que se cumpla con los parámetros establecidos por UNAVCO  para la materialización de las estaciones.  En caso de que algunos de los parámetros establecidos por el IGAC o por UNAVCO no pueda ser aplicado en terreno por condiciones geomorfológicas, se explorará un nuevo punto.
Evidencia:  Registro en las fichas de descripción de las estaciones de funcionamiento continuo CORS</t>
  </si>
  <si>
    <t xml:space="preserve">Se registró la verificación del cumplimiento de los parámetros establecidos para la materialización de las estaciones._x000D_
_x000D_
</t>
  </si>
  <si>
    <t>El  funcionario designado de la Subdirección Cartográfica y Geodésica, revisa la configuración del software BERNESE previo a la verificación de datos con el propósito de procesarlos de acuerdo con los estándares internacionales
Evidencia: Reporte de los resultados obtenidos con el software BERNESE</t>
  </si>
  <si>
    <t>Reporte de los resultados obtenidos con el software BERNESE</t>
  </si>
  <si>
    <t xml:space="preserve">Se realizó la revisión a la configuración del software BERNESE previo a la verificación de datos._x000D_
_x000D_
</t>
  </si>
  <si>
    <t>GEO-2</t>
  </si>
  <si>
    <t>Posibilidad de pérdida Reputacional por dificultades en el acceso para la captura de datos y mantenimiento de las estaciones de funcionamiento continuo CORS</t>
  </si>
  <si>
    <t>1. Impedimento en el acceso a los sitios donde se encuentran ubicadas las estaciones de funcionamiento continuo CORS por la presencia de factores externos asociados a la seguridad, clima, topografía y orden público.</t>
  </si>
  <si>
    <t>El  funcionario designado de la Subdirección Cartográfica y Geodésica, verifica los diferentes factores externos que se pueden presentar en la labor de campo. En caso de existir alguna situación en la cual se vea afectado el trabajo a realizar, se evalúa la posibilidad de nuevas zonas de intervención.
Evidencia: Evidencia de la situación presentada en la zona a realizar el trabajo en campo</t>
  </si>
  <si>
    <t>Evidencia de la situación presentada en la zona a realizar el trabajo en campo</t>
  </si>
  <si>
    <t>Se realizaron las gestiones correspondientes para realizar el trabajo en campo en la zona priorizada.</t>
  </si>
  <si>
    <t>El  funcionario designado de la Subdirección Cartográfica y Geodésica, informa a las autoridades locales y regionales mediante oficio y/o mensaje de correo electrónico, con el propósito de contar con la autorización para el desplazamiento de los funcionarios en la zona elegida y la actividad a realizar en campo.
Evidencia: Oficio y/o mensaje de correo electrónico remitido a las autoridades civiles y militares del lugar.</t>
  </si>
  <si>
    <t>Oficio y/o mensaje de correo electrónico remitido a las autoridades civiles y militares del lugar.</t>
  </si>
  <si>
    <t>Se informó a entidades competentes las autoridades sobre la autorización para el desplazamiento de los funcionarios en la zona elegida y la actividad a realizar en campo.</t>
  </si>
  <si>
    <t>GEO-3</t>
  </si>
  <si>
    <t>1. Alta rotación de personal que genera pérdida de recurso humano con conocimiento y experticia en los procesos.
2. Falta de verificación del cumplimiento de normatividad vigente, estándares o especificaciones técnicas durante las diferentes etapas del proceso de producción de información cartográfica básica
3. Falta o insuficiente mantenimiento y/o calibración de equipos de oficina y de campo que permitan la captura y procesamiento de insumos con la calidad requerida</t>
  </si>
  <si>
    <t>El  funcionario designado de la Subdirección Cartográfica y Geodésica, antes y después de realizar el trabajo en campo realiza la verificación de los equipos para realizar el trabajo designado llevando a cabo pruebas de funcionamiento. En caso de encontrar fallas en los equipos, los reporta al responsable de la Administración de los equipos geodésicos y topográficos para que actualice el listado sobre el estado operativo de los equipos y se programe su revisión y mantenimiento respectivo.
Evidencia: Reporte de verificación de equipos</t>
  </si>
  <si>
    <t>Reporte de verificación de equipos</t>
  </si>
  <si>
    <t>Durante el segundo trimestre, se llevó a cabo la verificación de los equipos.</t>
  </si>
  <si>
    <t xml:space="preserve">El  funcionario designado de la Subdirección Cartográfica y Geodésica, en cada etapa de elaboración del producto cartográfico, verifica el cumplimiento de especificaciones y estándares de producción de la etapa anterior, registrando las observaciones en los formatos de listas de chequeo o de aseguramiento de la calidad. En caso de encontrar algún incumplimiento, informa al profesional líder de la producción cartográfica para que se tomen las acciones pertinentes para el  cumplimiento de las especificaciones. 
Evidencias: Listas de chequeo o de aseguramiento de la calidad de los productos cartográficos </t>
  </si>
  <si>
    <t xml:space="preserve">Listas de chequeo o de aseguramiento de la calidad de los productos cartográficos </t>
  </si>
  <si>
    <t>Durante el segundo trimestre, se llevó a cabo la verificación del cumplimiento de especificaciones y estándares de producción.</t>
  </si>
  <si>
    <t xml:space="preserve">Se observan los documentos correspondientes a la verificación del cumplimiento de especificaciones y estándares de producción, para el primer trimestre del año 2022.  </t>
  </si>
  <si>
    <t>El  funcionario designado de la Subdirección Cartográfica y Geodésica, responsable de validar los productos cartográficos, en cada proyecto realiza el seguimiento y control a los elementos de calidad establecidos en las especificaciones técnicas vigentes, mediante muestreo y verificación del cumplimiento de las mismas en los productos finales establecidos. En caso de presentarse desviaciones se genera el reporte con las inconsistencias presentadas y realiza la  devolución.
Evidencia: Informe de aprobación o rechazo del producto cartográfico</t>
  </si>
  <si>
    <t>Informe de aprobación o rechazo del producto cartográfico</t>
  </si>
  <si>
    <t>Durante el segundo trimestre, se llevó a caboel el seguimiento y control a los elementos de calidad establecidos en las especificaciones técnicas vigentes</t>
  </si>
  <si>
    <t>CAR-1</t>
  </si>
  <si>
    <t>Posibilidad de pérdida Reputacional por demoras en los procesos de producción y entrega de la cartografía básica</t>
  </si>
  <si>
    <t>1. Eventos externos que impactan los tiempos de producción o actualización de la información cartográfica.
2. Fallas en los equipos usados
3. Insuficientes recursos utilizados para la producción.</t>
  </si>
  <si>
    <t>El  funcionario designado de la Subdirección Cartográfica y Geodésica,  verifica las condiciones de orden público en la zona de trabajo, comunicándose con las autoridades civiles y militares del lugar, y gestiona los permisos o autorizaciones con esas autoridades. En caso de no obtener los permisos se reporta al  Subdirector para posponer la comisión de campo hasta que las condiciones de seguridad sean las adecuadas.
Evidencia: Comunicaciones remitidos a las autoridades civiles y militares del lugar.</t>
  </si>
  <si>
    <t>Comunicaciones remitidos a las autoridades civiles y militares del lugar.</t>
  </si>
  <si>
    <t>Durante el segundo trimestre, se verificaron las condiciones de orden público en la zona de trabajo, comunicándose con las autoridades civiles y militares del lugar.</t>
  </si>
  <si>
    <t xml:space="preserve">El  funcionario designado de la Subdirección Cartográfica y Geodésica, realiza seguimiento y control periódico a los cronogramas de trabajo y estándares de producción, indagando con los líderes de las etapas del proceso de producción a través de reuniones de seguimiento o mesas de trabajo, los inconvenientes presentados o retrasos en las actividades. En caso de identificarse retrasos en la programación se definen los correctivos que se deben tomar para cumplir con la meta. 
Evidencia: Actas de reunión y/o mensajes de correos electrónicos y/o grabaciones de reunión u otro material soporte de los seguimientos realizados. </t>
  </si>
  <si>
    <t xml:space="preserve">Actas de reunión y/o mensajes de correos electrónicos y/o grabaciones de reunión u otro material soporte de las mesas de trabajo realizadas. </t>
  </si>
  <si>
    <t>Durante el segundo trimestre, se llevó a cabo el seguimiento al proceso de producción.</t>
  </si>
  <si>
    <t xml:space="preserve">Se evidencian actas de reunión del 09/03/2022, 4/03/2022, 24/03/2022, donde se realizaron mesas de trabajo con el grupo, describiendo avances en las actividades y plasmando compromisos.  </t>
  </si>
  <si>
    <t>CAR-2</t>
  </si>
  <si>
    <t>Posibilidad de pérdida Reputacional por oficializar información de terceros que no cumplan con la normatividad o las especificaciones técnicas definidas en el IGAC para beneficio propio o de un tercero.</t>
  </si>
  <si>
    <t>1. Falta control de calidad de los productos finales
2. Ausencia de información insumo o suficiente para la validación.
3. Omitir el control de calidad de los insumos con los cuales se generaron los  productos así como los entregados para su validación, así como los puntos de chequeo para su validación.
4. Falta de apropiación de valores éticos 
5. Tráfico de influencias y/o amiguismos</t>
  </si>
  <si>
    <t>El  funcionario designado de la Subdirección Cartográfica y Geodésica, realiza el control de calidad de los productos cartográficos para verificar el cumplimiento de las especificaciones técnicas establecidas para cartografía básica. En caso contrario, se devuelve al profesional responsable de la etapa que le antecede para que realice los ajustes correspondientes.
Evidencia: Reporte de control de calidad</t>
  </si>
  <si>
    <t>Reporte de control de calidad</t>
  </si>
  <si>
    <t>Se realizó el control de calidad de los productos cartográficos.</t>
  </si>
  <si>
    <t>El  funcionario designado de la Subdirección Cartográfica y Geodésica, realiza la verificación de la totalidad de los productos e insumos cartográficos recibidos y sus características generales con el propósito de realizar el proceso de validación. En caso de encontrar algún faltante, se devuelve al tercero con el respectivo informe por medio  de oficio y/o mensaje de correo electrónico.
Evidencia: Lista de verificación de productos e insumos.</t>
  </si>
  <si>
    <t>Lista de verificación de productos e insumos.</t>
  </si>
  <si>
    <t xml:space="preserve">Se realizó la verificación de los productos e insumos cartográficos._x000D_
_x000D_
</t>
  </si>
  <si>
    <t xml:space="preserve">Se evidencia el reporte de solicitudes recibidas en GEOCARTO correspondiente al primer trimestre del año, en total 320 solicitudes, de las cuales se entregaron 139, en trámite se encuentra 1, y en procesa de firma 45, el restante se encuentra sin respuesta.  </t>
  </si>
  <si>
    <t>El  funcionario designado de la Subdirección Cartográfica y Geodésica, realiza el control de calidad a los puntos de control terrestre y los de chequeo, con el fin de contar con insumos óptimos en la generación y validación de productos cartográficos.
Evidencia: Reportes de control de calidad</t>
  </si>
  <si>
    <t>Reportes de control de calidad</t>
  </si>
  <si>
    <t xml:space="preserve">Se realizó el control de calidad a los puntos de control terrestre y los de chequeo._x000D_
_x000D_
</t>
  </si>
  <si>
    <t>CAR-3</t>
  </si>
  <si>
    <t>1. Insuficiencia y reducción en el presupuesto asignado.
2. Entrega de productos supeditados al suministro de insumos por parte de terceros lo que dificulta la entrega de los mismos.
3. Problemas de orden público a nivel nacional que pueden afectar las actividades de campo.
4. Planeación inadecuada de las actividades de los estudios agrológicos y del procesamiento analítico de las muestras.
5. Inadecuada ejecución de las actividades documentadas en los procedimientos e instructivos del SGI.</t>
  </si>
  <si>
    <t>Los responsables de los diferentes temas y proyectos de la Subdirección de  Agrología, realizan mensualmente el seguimiento a las actividades programadas, con el fin de verificar el cumplimiento en la generación de los productos del subproceso de Gestión Agrológica. En caso de que se detecten desviaciones se analizan las causas y se determinan las acciones que deben adelantar los responsables.
Evidencia: Acta de seguimiento de los diferentes temas y proyectos del subproceso de Gestión Agrologica y registro de asistencia.</t>
  </si>
  <si>
    <t>Acta de seguimiento de los diferentes temas y proyectos del subproceso de Gestión Agrologica y registro de asistencia.</t>
  </si>
  <si>
    <t xml:space="preserve">De acuerdo con las evidencias cargadas se observa que durante el segundo trimestre se realizaron reuniones por cada uno de los proyectos que se están desarrollando en la Subdirección </t>
  </si>
  <si>
    <t>AGR-1</t>
  </si>
  <si>
    <t>1. Incumplimiento de los estándares de producción de información geográfica
2. Ausencia o deficiencia de controles de calidad en las diferentes etapas del proceso.
3. Deficiencia en la información básica para realizar estudios agrológicos.
4. Inadecuada ejecución de las actividades documentadas en los procedimientos e instructivos del SGI.
5. Problemas de orden público a nivel nacional que pueden afectar las actividades de campo.
6. Baja calidad de los insumos utilizados para el procesamiento analítico de las muestras.
7. Incorrecta operación o manipulación de los equipos e instrumentos para el procesamiento analítico de las muestras.</t>
  </si>
  <si>
    <t>El responsable del Sistema de Gestión Integrado (SGI) del subproceso de Gestión Agrológica o el profesional de apoyo del SGI en el Laboratorio Nacional de Suelos (LNS) realiza el seguimiento al cumplimiento de la documentación del SGI, formatos y sus controles, como mínimo una vez al mes, lo cual se debe hacer a través de la aplicación de listas de chequeo que permitan evaluar el cumplimiento del paso a paso para generar los productos agrológicos.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</si>
  <si>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Se aplicaron listas de chequeo con el fin de realizar seguimiento al cumplimiento de la documentación oficializada para el Laboratorio Nacional de Suelos, para este periodo a las determinaciones Limpieza de áreas de trabajo y material del Laboratorio, Carbono orgánico por el método de Walkley Black, Determinación de CO2 Biológico en Suelos y Sustratos método IGAC, Cuantificación de Grupos Funcionales por Recuento en placa, Capacidad de Intercambio Catiónico Método Acetato de Amonio 1m, pH 7.0, Elaboración de Secciones Delgadas, Determinación de Conductividad Hidráulica, Textura de Suelos Método De Bouyoucos, pH Método Potenciómetro.</t>
  </si>
  <si>
    <t>Los funcionarios designados a las diferentes temáticas aplican los controles de calidad establecidos por el subproceso de Gestión Agrológica y reportan mensualmente el estado de las mismas, con el propósito de verificar que se cumplen todos los parámetros establecidos en cada etapa del subproceso. En caso de encontrar desviaciones se regresa a la etapa anterior para su respectivo ajuste.
Evidencia: Reporte mensual del estado de las temáticas o registro de los controles de calidad realizados.</t>
  </si>
  <si>
    <t>Reporte mensual del estado de las temáticas o registro de los controles de calidad realizados.</t>
  </si>
  <si>
    <t>El cumplimiento de los controles para cada proyecto que desarrolla en la Subdirección el avance se evaluó frente a los informes presentados.</t>
  </si>
  <si>
    <t xml:space="preserve">Se evidencian como insumos informes correspondientes a los meses de enero, febrero y marzo del presente año, donde se describe el seguimiento y avances realizados para cada proyecto desarrollado.  </t>
  </si>
  <si>
    <t>De acuerdo con las evidencias cargadas se observa que durante el segundo trimestre se aplicaron listas de chequeo con el fin de realizar seguimiento al cumplimiento de la documentación oficializada para el Laboratorio Nacional de Suelos, a diferentes determinaciones.</t>
  </si>
  <si>
    <t>AGR-2</t>
  </si>
  <si>
    <t>Posibilidad de pérdida Económica  por extravío de las muestras a ser analizadas en el LNS</t>
  </si>
  <si>
    <t>1.  Inadecuada ejecución de las actividades documentadas en los procedimientos e instructivos del SGI.
2. Inadecuada manipulación, almacenamiento y transporte de la muestra.
3. Inadecuada rotulación de la muestra
4. Incumplimiento por parte de la empresa de mensajería en el transporte de las muestras.</t>
  </si>
  <si>
    <t>Los edafólogos en campo envían las muestras a la Oficina del Laboratorio Nacional de Suelos (LNS); el profesional enlace realiza el control y seguimiento al comparar el formato de solicitud de muestras cliente interno con las muestras que se recibieron en el laboratorio. En caso de encontrar inconsistencias lleva a cabo el seguimiento respectivo hasta encontrar la razón de la pérdida de las muestras, y  solicita el envío de una nueva muestra. Este control se aplica siempre y cuando haya comisión para la realización del trabajo en campo.
Evidencias: Formato Control de envío y recepción de muestras y soportes del seguimiento o solicitud de una nueva muestra (si aplica).</t>
  </si>
  <si>
    <t>Formato Control de envío y recepción de muestras y soportes del seguimiento o solicitud de una nueva muestra (si aplica).</t>
  </si>
  <si>
    <t>Para el segundo trimestre de 2022 (abril a junio) se evidencio el manejo de las muestras del Proyecto CVC que en el mes de mayo-junio realizo el trabajo de campo.</t>
  </si>
  <si>
    <t>El funcionario de apoyo al Sistema de Gestión Integrado (SGI) en el  Laboratorio Nacional de Suelos (LNS) mensualmente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Evidencia: Listas de chequeo aplicadas y/o soportes de la reinducción (si aplica)</t>
  </si>
  <si>
    <t>Para este periodo (abril-junio) el seguimiento al cumplimiento de los procedimientos de la identificación, preparación y distribución de muestras de suelo, se lleva a cabo mediante la aplicación de listas de chequeo a los servidores públicos que se encuentran en el tema de preparación en el Laboratorio Nacional de Suelos.</t>
  </si>
  <si>
    <t xml:space="preserve">De acuerdo con las evidencias cargadas se observa que el LNS realizó seguimiento al cumplimiento de los procedimientos de la identificación, preparación y distribución que se llevó a cabo mediante la aplicación de listas de chequeo, realizadas los días 28/01/2022, 23/02/2022, 14/03/2022 y del 15/03/2022, dando cumplimiento al control.  </t>
  </si>
  <si>
    <t>De acuerdo con la evidencia Control de envío y recepción de muestras, hubo conformidad en las muestras recibidas en el trabajo de campo realizado en el segundo trimestre 2022</t>
  </si>
  <si>
    <t>De acuerdo con las evidencias cargadas se observa que durante el segundo trimestre se realizó el seguimiento al cumplimiento de los procedimientos de la identificación, preparación y distribución de muestras de suelo,  mediante la aplicación de listas de chequeo a los servidores públicos que se encuentran en el tema de preparación en el Laboratorio Nacional de Suelos.</t>
  </si>
  <si>
    <t>AGR-3</t>
  </si>
  <si>
    <t>Posibilidad de pérdida Economica y Reputacional por manipulación de la información, en el manejo de las muestras del LNS y alteración de los resultados de los productos agrológicos para beneficio propio o de un tercero</t>
  </si>
  <si>
    <t>El responsable del Sistema de Gestión Integrado (SGI) del subproceso de Gestión Agrologica o el profesional de apoyo del SGI en el Laboratorio Nacional de Suelos (LNS) realiza el seguimiento al cumplimiento de la documentación del SGI, formatos y sus controles, como mínimo una vez al mes, lo cual se debe hacer a través de la aplicación de listas de chequeo que permitan evaluar el cumplimiento del paso a paso para generar los productos agrológicos.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</si>
  <si>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Durante el segundo trimestre la revisión al cumplimiento de la documentación del Laboratorio Nacional de Suelos se realizó con la aplicación de listas de chequeo a las determinaciones: en Abril, Carbono orgánico por el método de Walkley Black, Determinación de CO2 Biológico en Suelos y Sustratos método IGAC, en Mayo, Cuantificación de Grupos Funcionales por Recuento en placa, Determinación De La Distribución de Partículas Por Tamaño -Textura del Suelo - Método de loa Pipeta, Humedad de Suelos Método Gravimétrico, en junio, Detección de Salmonella Sp por Cultivo en Placa, Obtención y Preparación de Las Fracciones Arena, Arcilla y Muestras en Polvo para Análisis Mineralógico</t>
  </si>
  <si>
    <t xml:space="preserve">El funcionario de calidad en el Laboratorio Nacional de Suelos (LNS) realiza seguimiento mensual a los datos registrados en las cartas control de los procesos en curso y las evalúa trimestralmente, con el fin de garantizar el control de los procedimientos analíticos. En caso de encontrar comportamientos anormales o atípicos, se realiza el análisis de causas y se determinan las acciones que se deben llevar a cabo para identificar la falla y corregirla posteriormente. 
Evidencia: Cartas control diligenciadas y Formato de evaluación de las cartas control  </t>
  </si>
  <si>
    <t xml:space="preserve">Cartas control diligenciadas y Formato de evaluación de las cartas control  </t>
  </si>
  <si>
    <t>El control de las cartas control se lleva a cabo mensualmente, la evaluación se realiza trimestral, para este periodo se adjunta la evolución y la verificación de cartas control para las determinaciones de acidez Intercambiable, Bases Intercambiables, Carbono Orgánico, Capacidad de Intercambio Catiónico, fosforo disponible en Bray II, pH, Humedad y Textura (arcilla, limo y arena).</t>
  </si>
  <si>
    <t xml:space="preserve">Se evidencia el seguimiento de evaluación trimestral de la carta de control para el primer trimestre del año 2022, realizando el procedimiento analítico a (PH – Lectura de reporte CALS 729, PW – Lectura de reporte CALS 729, Carbono Orgánico - Lectura de reporte CALS 729, Carbono Orgánico Blancos CALS 729, Acidez Intercambiable - Lectura de reporte CALS 729,  Acidez Intercambiable - Blancos CALS 729,  Fósforo disponible en Bray II - Lectura de reporte CALS 729,  Fósforo disponible en Bray II - Blancos CALS 729,  Capacidad de Intercambio Catiónico - Lectura de reporte CALS 729,  Capacidad de Intercambio Catiónico - Blancos CALS 729,  texturas, sodio intercambiable, potasio intercambiable, calcio intercambiable y magnesio intercambiable.  </t>
  </si>
  <si>
    <t>El (los) responsable(s) de ejercer funciones de atención al usuario en la recepción del Laboratorio Nacional de Suelos (LNS) cada vez que se realice una solicitud de muestra para análisis químico, físico, mineralógico y biológico, debe(n) entregar únicamente la orden de consignación al usuario y por ningún motivo entregar datos como el número de solicitud, número de laboratorio, ni los datos de quienes serán los encargados de realizar el análisis, con el fin de que el personal del LNS desconozca la identidad del usuario quien realizó la solicitud y así mismo que el cliente no conozca los datos relacionados con la identificación de sus muestras ni quienes serán los encargados de analizarlas. De esta manera se garantiza la confidencialidad e imparcialidad en las actividades y en el  manejo de las muestras en el laboratorio. En caso de que el usuario requiera  tener mayor información se debe aplicar lo establecido en el procedimiento "Análisis de muestras en el LNS". 
Evidencia: Compromisos firmados de confidencialidad, imparcialidad e independencia por parte de los responsables de la recepción en el LNS.</t>
  </si>
  <si>
    <t>Compromisos firmados de confidencialidad, imparcialidad e independencia por parte de los responsables de la recepción en el LNS.</t>
  </si>
  <si>
    <t>En este periodo (abril-junio) no se firmaron compromiso de confidencialidad, imparcialidad e independencia, debido a que no se contó con personal nuevo en la recepción delo LNS</t>
  </si>
  <si>
    <t>El responsable del Sistema de Gestión Integrado (SGI) o el funcionario de apoyo en el Laboratorio Nacional del Suelos (LNS), cada vez que ingrese un funcionario o contratista a desarrollar actividades en el LNS, debe verificar que se firme el compromiso de confidencialidad, imparcialidad e independencia, con el fin de garantizar que todas las personas se comprometan a implementar y mantener los lineamientos de imparcialidad establecidos en el LNS.  En caso de encontrar desviaciones se debe informar al jefe de la Oficina del Laboratorio Nacional de Suelos y al responsable del SGI para que se tomen las medidas pertinentes.
Evidencia: Compromisos firmados de confidencialidad, imparcialidad e independencia por parte del personal del LNS.</t>
  </si>
  <si>
    <t>Compromisos firmados de confidencialidad, imparcialidad e independencia por parte del personal del LNS.</t>
  </si>
  <si>
    <t>En el segundo trimestre de 2022 no llegó personal nuevo al LNS por lo que no se firmaron del compromiso de confidencialidad, imparcialidad e independencia.</t>
  </si>
  <si>
    <t>De acuerdo con las evidencias cargadas se observa que durante el segundo trimestre se realizó la revisión al cumplimiento de la documentación del Laboratorio Nacional de Suelos con base en la aplicación de listas de chequeo a diferentes determinaciones.</t>
  </si>
  <si>
    <t>De acuerdo con las evidencias cargadas se observa que durante el segundo trimestre se realiza el seguimiento de las cartas control en diferentes determinaciones</t>
  </si>
  <si>
    <t>AGR-4</t>
  </si>
  <si>
    <t>GIG-15</t>
  </si>
  <si>
    <t>Posibilidad de pérdida Reputacional por validar e integrar los vértices a la Red Geodésica Nacional que se encuentren fuera de las especificaciones técnicas</t>
  </si>
  <si>
    <t>1. Falta control de calidad a cada una de las características definidas a vértices geodésicos de acuerdo con la resolución vigente
2. Ausencia o insuficiencia de información para la validación</t>
  </si>
  <si>
    <t>El  funcionario designado de la Subdirección Cartográfica y Geodésica, realiza la verificación de la totalidad de los productos e insumos entregados y sus características generales, con el propósito de contar con vértices acorde con los parámetros definidos. En caso de encontrar desviaciones, el dato no será publicado en la plataforma institucional y quedará registrado en el formato de control de calidad.
Evidencia: Lista de chequeo y registro fotográfico</t>
  </si>
  <si>
    <t>Lista de chequeo y registro fotográfico</t>
  </si>
  <si>
    <t xml:space="preserve">Se realizó la verificación de los vértices acorde con los parámetros definidos y se llevó a cabo la publicación correspondiente en la plataforma Colombia en Mapas._x000D_
_x000D_
</t>
  </si>
  <si>
    <t>El  funcionario designado de la Subdirección Cartográfica y Geodésica, realiza el control de calidad de los datos de los vértices geodésicos, con el propósito de identificar que se encuentren de acuerdo con las especificaciones establecidas. En caso de encontrar desviaciones, se le informará al tercero sobre la inconsistencia de los datos para que realicen los  ajustes correspondientes.
Evidencia: Formatos de control de calidad</t>
  </si>
  <si>
    <t>Formatos de control de calidad</t>
  </si>
  <si>
    <t xml:space="preserve">Se realizó el control de calidad de los datos de los vértices geodésicos de acuerdo con las especificaciones establecidas_x000D_
_x000D_
</t>
  </si>
  <si>
    <t>GEO-4</t>
  </si>
  <si>
    <t>Posibilidad de pérdida Reputacional por inobservancia de las actividades tendientes a expedir regulación por parte de la Entidad</t>
  </si>
  <si>
    <t>1. Falta de generación de espacios internos y externos de participación previo a la expedición del acto administrativo teniendo en cuenta los requerimientos de ley.
2. Asignación de responsabilidades para la expedición de actos administrativos a personal sin las competencias de ley requeridas.
3. Falta de control en los cambios normativos del acto administrativo al interior de la entidad antes de su expedición.
4. Presión de niveles jerárquicos superiores para influenciar la expedición del acto.</t>
  </si>
  <si>
    <t>El Director de Regulación y Habilitación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Periodicidad: Variable
Evidencia: Correo de envío del proyecto de Acto Administrativo a la Oficina Asesora de Planeación para publicación en la página web; y/o link de publicación del Acto Administrativo.</t>
  </si>
  <si>
    <t>Correo de envío del proyecto de Acto Administrativo a la Oficina Asesora de Planeación para publicación en la página web; y/o link de publicación del Acto Administrativo.</t>
  </si>
  <si>
    <t>Durante el segundo trimestre se realizaron proyecciones de actos administrativos y fueron publicados en el link https://www.igac.gov.co/es/transparencia-y-acceso-a-la-informacion-publica/proyectos-para-comentar, para comentarios de la ciudadanía.</t>
  </si>
  <si>
    <t>El Director de Regulación y Habilitación realiza conjuntamente con la Oficina Asesora Jurídica un control de legalidad de los proyectos de acto administrativo, cada vez que sea requerido, con el fin de determinar si se deben realizar ajustes previos a la expedición por parte de la Oficina o Área responsable. En caso de presentar inconsistencias u observaciones se regresa al responsable para aplicar los correctivos necesarios. 
Evidencia:  Correo remisorio y/o memorando con las observaciones al proceso técnico que proyectó el acto.</t>
  </si>
  <si>
    <t>Se realizó el control de legalidad a los actos administrativos y se enviaron correos remisorios con las observaciones a los procesos técnicos que proyectaron los actos</t>
  </si>
  <si>
    <t>De acuerdo con las evidencias suministradas correos electrónicos del 10/02/2022 Resolución servidumbre, 24/02/2022 formato participación ciudadana, 28/02/2022 Resolución 1149, 24/03/2022 Resolución Servidumbres y Avances agenda regulatoria, Circular de adopción modelo LADM, se puede observar las observaciones realizadas a la regulación normativa.</t>
  </si>
  <si>
    <t>El Director de Regulación y Habilitación verifica el contenido del proyecto de Acto administrativo del subproceso de regulación, posteriormente envía para revisión de la Oficina Asesora Jurídica previa aprobación de esta y firma por parte de la Dirección General. Esta actividad se hace en cada evento.
Evidencia: Correo de envío del proyecto de Acto Administrativo al proceso a la Oficina Asesora Jurídica y envío a la Dirección General  para publicación en el diario oficial.</t>
  </si>
  <si>
    <t>Se realizó la verificación del contenido de los 2 actos administrativos que fueron expedidos durante el primer trimestre y se enviaron los respectivos correos al proceso a la Oficina Asesora Jurídica y envío a la Dirección General  para publicación en el diario oficial</t>
  </si>
  <si>
    <t>Se valida el link https://www.igac.gov.co/es/transparencia-y-acceso-a-la-informacion-publica/proyectos-para-comentar</t>
  </si>
  <si>
    <t>SE validan correos electrónicos</t>
  </si>
  <si>
    <t>Se validan correos con envíos de proyectos de actos administrativos</t>
  </si>
  <si>
    <t>1. Identificación de la ilegalidad del acto por parte de un ente judicial.
2. Inaplicabilidad de la norma por vacíos técnicos y conceptuales.</t>
  </si>
  <si>
    <t>El Responsable de la Dirección de Regulación y Habilitación  realiza un control de legalidad de los proyectos de acto administrativo, cada vez que sea requerido, con el fin de determinar si se deben realizar ajustes previo a la expedición por parte de la Oficina o Área responsable. En caso de presentar inconsistencias u observaciones se regresa al responsable para aplicar los correctivos necesarios. 
Periodicidad: Variable
Evidencia: Correo remisorio y/o memorando con las observaciones al proceso técnico que proyectó el acto.</t>
  </si>
  <si>
    <t>A la fecha esta situación no ha ocurrido</t>
  </si>
  <si>
    <t>GRH-3</t>
  </si>
  <si>
    <t>Posibilidad de pérdida Reputacional por la habilitación de un gestor catastral no idóneo para la prestación del servicio publico catastral</t>
  </si>
  <si>
    <t>Habilitación</t>
  </si>
  <si>
    <t>1. Al no cumplimiento de la normatividad legal vigente
2. Falta de conocimiento y experticia de los actores que intervienen.</t>
  </si>
  <si>
    <t>El Funcionario público o contratista designado revisa el cumplimiento de las condiciones en los aspectos jurídicos, técnicos, económicos y financieros cada vez que se presente una solicitud de habilitación. En caso de encontrar algún incumplimiento de la normatividad legal vigente se realiza un requerimiento de ajuste a la propuesta de habilitación.
Periodicidad: Variable
Evidencia: Acto administrativo (rechazo, desistimiento, inicio o habilitación) u oficio de requerimiento.</t>
  </si>
  <si>
    <t>Acto administrativo (rechazo, desistimiento, inicio o habilitación) u oficio de requerimiento.</t>
  </si>
  <si>
    <t>Se anexan los Acto administrativo (rechazo, desistimiento, inicio o habilitación expedidos en el segundo trimestre</t>
  </si>
  <si>
    <t>HAB-1</t>
  </si>
  <si>
    <t>GRH-4</t>
  </si>
  <si>
    <t>Posibilidad de pérdida Reputacional por la habilitación de un gestor catastral no idóneo para la prestación del servicio publico catastral con el fin de obtener un beneficio propio o de un tercero</t>
  </si>
  <si>
    <t>1. Intereses particulares
2. Falta de apropiación e interiorización del código de integridad.
3. Conflictos de interés presentados durante el proceso de evaluación.
4. Presión de niveles jerárquicos superiores para influenciar el resultado de la evaluación.</t>
  </si>
  <si>
    <t>El Responsable del subproceso gestiona que en el contrato de vinculación de contratistas se establezcan obligaciones de confidencialidad,  transparencia y exclusividad en los temas del subproceso. En caso de no encontrar las clausulas de  confidencialidad,  transparencia y exclusividad solicitará la inclusión correspondiente al proceso de gestión contractual.
Periodicidad: Variable.
Evidencia: Contrato legalizado o Correo electrónico solicitando la inclusión</t>
  </si>
  <si>
    <t>Contrato legalizado o Correo electrónico solicitando la inclusión</t>
  </si>
  <si>
    <t>Se anexan las modificaciones realizadas a los contratos de la Dirección de Habilitación y Regulación</t>
  </si>
  <si>
    <t>HAB-2</t>
  </si>
  <si>
    <t>Posibilidad de pérdida Reputacional por inoportuna atención a las peticiones, quejas, reclamos, denuncias y sugerencias, solicitados por los ciudadanos, usuarios, grupos de valor y/o grupos de interés en los diferentes canales de atención</t>
  </si>
  <si>
    <t>El Responsable de la Oficina de relación con el Ciudadano,  realiza seguimiento mensual al estado de PQRSD registradas en el sistema de gestión documental a cargo de la Sede Central y de las Direcciones Territoriales, identificando las que presentan retrasos, con el fin de que sean atendidas y se dé respuesta por parte de la entidad. En caso de encontrar PQRSD con atrasos se generan las respectivas alertas por parte del responsable a cargo de las PQRSD a las áreas en la Sede Central y Direcciones Territoriales para solventar la situación. 
Evidencia: Correo electrónico de seguimiento desde la Oficina de Relación con el Ciudadano</t>
  </si>
  <si>
    <t xml:space="preserve">Siguiendo con la estrategia de vigencias anteriores, la Oficina de Relación con el Ciudadano realiza avances en los cierres como se observa en los archivos de seguimiento de PQRSDF, hoja "vigencias anteriores". El 25 de mayo se realiza reunión con el equipo de trabajo para la explicación de la estrategia de años anteriores._x000D_
_x000D_
Así mismo el 9 de junio se remite a la Oficina de relación con el ciudadano las bases de datos PQRSD actualizadas. </t>
  </si>
  <si>
    <t xml:space="preserve">De acuerdo con las evidencias cargadas se observa que desde la Oficina de Relación con el ciudadano se realiza seguimiento permanente al estado de las PQRDS. Durante el segundo trimestre se abordó la depuración de las PQRDS de vigencias anteriores  Se cumple con el documento de verificación._x000D_
</t>
  </si>
  <si>
    <t>Posibilidad de pérdida Reputacional por posibilidad de recibir o solicitar cualquier dádiva o beneficio a nombre propio o de un tercero, durante la prestación del servicio o en la atención al ciudadano</t>
  </si>
  <si>
    <t>1. Falta de apropiación de los valores institucionales.
2. Falta de controles en el proceso
3. Incumplimiento de los puntos de control establecidos dentro de los procedimientos
4. Falta de sensibilización a los funcionarios
5. Actos intencionales de personal al interior de la entidad para saltar los controles de los procedimientos.
6. Tráfico de influencias y/o amiguismo
7. Ofrecimiento de dadivas por parte de los ciudadanos a los funcionarios con ocasión de la prestación del servicio o generación de productos</t>
  </si>
  <si>
    <t>El Responsable de la Oficina  de atención con el Ciudadano realiza verificación trimestral de las encuestas contestadas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Periodicidad: Trimestral
Evidencia: Reporte de las encuestas contestadas por los usuarios y/o informe consolidado de las encuestas.</t>
  </si>
  <si>
    <t>Reporte de las encuestas contestadas por los usuarios y/o informe consolidado de las encuestas.</t>
  </si>
  <si>
    <t>Se revisa el reporte de las encuestas realizadas en el segundo trimestre y no se identifica posibles prácticas en las cuales se vea involucrada la entrega de dádivas o beneficios a nombre propio de funcionarios o para terceros.</t>
  </si>
  <si>
    <t>Se realiza muestreo de las quejas y denuncias radicadas en el II trimestre.</t>
  </si>
  <si>
    <t>De acuerdo con los soportes suministrados "seguimiento quejas" se observa que se realiza revisión y seguimiento de las quejas presentadas a nivel nacional.</t>
  </si>
  <si>
    <t>De acuerdo con la evidencia cargada se observa el reporte de las encuestas realizadas en el segundo trimestre y no se identifican posibles prácticas en las cuales se vea involucrada la entrega de dádivas o beneficios a nombre propio de funcionarios o para terceros.</t>
  </si>
  <si>
    <t>De acuerdo con la evidencia cargada se observa que se realiza revisión y seguimiento de las quejas presentadas a nivel nacional.</t>
  </si>
  <si>
    <t>El gestor de la mesa de servicios mensualmente verifica el estado de las solicitudes de atención, y los seguimientos asociados a las 'No solucionadas' (en curso, en curso planificado y en espera) y las solucionadas fuera de los tiempos establecidos en los Acuerdos de Niveles de Servicio (ANS), con el objetivo de identificar los motivos por los cuales no se ha dado solución o se dio solución fuera del tiempo de los ANS. En caso de encontrar solicitudes  resueltas fuera de los tiempos establecidos en los Acuerdos de Niveles de Servicio (ANS), o no resueltas se realiza un informe para la dirección de tecnología, para la generación de acciones.
Periodicidad: Mensual
Evidencia: Reporte de la herramienta de gestión de soporte técnico - GLPI con la información que incluye las solicitudes no solucionadas y solucionadas fuera del tiempo establecido en los ANS.</t>
  </si>
  <si>
    <t>Reporte de la herramienta de gestión de soporte técnico - GLPI con la información que incluye las solicitudes no solucionadas y solucionadas fuera del tiempo establecido en los ANS.</t>
  </si>
  <si>
    <t xml:space="preserve">El Líder de mesa de servicios, realizó la verificación mensual del estado de las solicitudes de atención, y los seguimientos asociados a las 'No solucionadas' (en curso, en curso planificado y en espera) y las solucionadas fuera de los tiempos establecidos en los Acuerdos de Niveles de Servicio (ANS).  Se anexa reporte de la herramienta de gestión de soporte técnico - GLPI con la información que incluye las solicitudes no solucionadas (261) y solucionadas (1084) fuera del tiempo establecido en los ANS, así mismo se anexa correos enviados a los subdirectores y copia al director con la información del seguimiento a la mesa de servicios y el cronograma de las reuniones que se están sosteniendo semanalmente para el seguimiento a la mesa de servicios.  </t>
  </si>
  <si>
    <t>Se evidencia reportes de la herramienta GLPI incluyendo las solicitudes resueltas fuera de los ANS, solucionadas y no resueltas, para los meses de abril, mayo y junio. Al ser coincidente la evidencia con el entregable se valida el seguimiento</t>
  </si>
  <si>
    <t>El Profesional designado de la subdirección de Infraestructura Tecnológica,  semestralmente  realiza seguimiento al cronograma de mantenimientos preventivos de la infraestructura tecnológica programados en la vigencia, con el fin de asegurar la disponibilidad de los servicios de TI. En caso de identificar retrasos se informa a la jefatura de la DTIC  para que se realicen las gestiones pertinentes para efectuar las actividades.
Periodicidad: Semestral
Evidencia: Cronograma de mantenimiento con seguimiento y control registro de mantenimientos</t>
  </si>
  <si>
    <t>El Profesional designado de la subdirección de Infraestrucutura Tec,    realizó el  seguimiento semestral  al cronograma de mantenimientos preventivos de la infraestructura  programados en la vigencia, con el fin de asegurar la disponibilidad de los servicios de TI, es así, que  durante la vigencia  se realizó el apoyo de mantenimiento  a las  veintidós (22) Direcciones Territoriales,  relacionado con  los equipos de cómputo (portátiles y computador de escritorio) y periféricos (impresoras y escáner); con  el objetivo  de optimizar los activos tecnológicos, a su vez, se realiza un levantamiento de información, para poder renovar y dotar de nuevos equipos de cómputo, a las territoriales que lo requieran, de acuerdo a la necesidad identificada. Cronograma de mantenimiento y seguimiento.</t>
  </si>
  <si>
    <t>No se asigna meta para este trimestre.</t>
  </si>
  <si>
    <t>El Profesional designado de la subdirección de Infraestructura Tecnológica,  trimestralmente  monitorea de manera aleatoria los recursos de TIC, con el fin de identificar la ocurrencia de un evento que pueda representar la no disponibilidad del servicio de TIC. En caso de encontrar novedades o fallas en la infraestructura tecnológica, se informa a jefatura de la DTIC para priorizar su mantenimiento. 
Periodicidad: Trimestral
Evidencia: Correo electrónico con el reporte de la novedad o falla y/o reporte de la verificación aleatoria de la infraestructura tecnológica realizada.</t>
  </si>
  <si>
    <t>Se presenta informe del trimestre de monitoreo a las bases de datos misionales tales como: SIGAC, SNC – CORE, ERP. Se observan cuatro correos reportando fallas en SIGAC (2), SNC (1) y el otro se refiere a SQL sin poderse identificar qué aplicativo afecta.</t>
  </si>
  <si>
    <t>Se evidencia el cronograma de mantenimiento correspondiente al primer semestre, donde se evidencian los equipos intervenidos y el seguimiento a las actividades de mantenimiento realizados. Al ser coincidente la evidencia con el entregable se valida el seguimiento</t>
  </si>
  <si>
    <t xml:space="preserve">Se evidencian correos con los reportes de falla de la infraestructura tecnologica, al ser coincidente la evidencia con el entregable, se valida el seguimiento. </t>
  </si>
  <si>
    <t>Los Directores, Subdirectores, Jefes de Oficina, Coordinadores, Supervisores de usuarios generan y/o autorizan las solicitudes de acceso a los recursos tecnológicos de la entidad, las cuales se gestionan a través de requerimientos de la herramienta tecnológica de la mesa de servicios. En caso de que la solicitud no cuente con la debida autorización no se asignan los permisos solicitados. 
Periodicidad: Variable
Evidencia: Reporte de  solicitudes de permiso de acceso a los recursos tecnológicos.</t>
  </si>
  <si>
    <t>Reporte de  solicitudes de permiso de acceso a los recursos tecnológicos.</t>
  </si>
  <si>
    <t>Los Jefes de usuarios generaron  las solicitudes de permisos de acceso a los recursos tecnológicos de la entidad,  los cuales se gestionaron  a través de requerimientos de la herramienta tecnológica de la mesa de servicios. Se anexa reporte de  solicitudes  resueltas  en herramienta tecnológica de la mesa de servicios, donde se evidencia que se  atendieron 335 solicitudes de permiso de acceso a los recursos tecnológicos, de las cuales se resolvieron 333 casos, atendiendo en un  99%  los casos registrados por los usuarios.</t>
  </si>
  <si>
    <t>El Administrador de bases de datos atiende cada solicitud de permisos de acceso a las bases de datos institucionales las cuales se gestionan a través de requerimientos en la herramienta tecnológica de la mesa de servicios, a solicitud de los usuarios, analizando los documentos pertinentes anexos a la solicitud. En caso de que los privilegios no sean autorizados por ellos se rechaza la solicitud y  no se asignan los permisos en las bases de datos.
Periodicidad: Variable
Evidencia: Reportes de solicitudes de permisos de acceso a las bases de datos institucionales.</t>
  </si>
  <si>
    <t>Reportes de solicitudes de permisos de acceso a las bases de datos institucionales.</t>
  </si>
  <si>
    <t>El Administrador de bases de datos atendió  cada solicitud de permisos de acceso a las bases de datos institucionales las cuales se gestionaron  a través de requerimientos en la herramienta tecnológica de la mesa de servicios, a solicitud de los usuarios. En caso de que los privilegios no sean autorizados por ellos se rechaza la solicitud y  no se asignan los permisos en las bases de datos. Se anexa archivo Excel (Periodo Abril a Junio) con los reportes de solicitudes de permisos de acceso a las bases de datos institucionales, al igual que los pantallazos de cada uno de los casos.</t>
  </si>
  <si>
    <t xml:space="preserve">Se evidencia reporte de gestión de usuarios de la mesa de servicios, para el periodo abril - junio, al ser coincidente la evidencia con el entregable se valida el seguimiento. </t>
  </si>
  <si>
    <t xml:space="preserve">Se evidencian reportes de solicitudes de la bases de datos, al ser coincidente la evidencia con el entregable se valida el seguimiento. </t>
  </si>
  <si>
    <t>Los Directores, Subdirectores, Jefes de Oficina, Coordinadores, Supervisores de usuarios generan y/o autorizan las solicitudes de acceso a los recursos tecnológicos de la entidad, las cuales se gestionan a través de requerimientos de la herramienta tecnológica de la mesa de servicios. En caso de que la solicitud no cuente con la debida autorización no se asignan los permisos solicitados. 
Periodicidad: Variable.
Evidencia: Reporte de  solicitudes de permiso de acceso a los recursos tecnológicos.</t>
  </si>
  <si>
    <t xml:space="preserve">Se evidencia el reporte de gestión de usuarios de la mesa de servicios, para el periodo abril-junio, al ser coincidentes la evidencia con el entregable se valida el seguimiento. </t>
  </si>
  <si>
    <t xml:space="preserve">Semestralmente el profesional responsable de la subdirección de información, realiza una revisión de la información publicada por la ICDE a través de la lista de verificación establecida que será incluida en un informe de validación. En caso de presentarse inconsistencia se realizan los ajustes necesarios.
Evidencia:  Informe de validación. </t>
  </si>
  <si>
    <t>No se presenta seguimiento del control.</t>
  </si>
  <si>
    <t xml:space="preserve">No se cumple con la meta del control </t>
  </si>
  <si>
    <t xml:space="preserve">Posibilidad de pérdida Económica y Reputacional por errores en la afiliación a la Administradora de Riesgos Laborales ARL </t>
  </si>
  <si>
    <t>1. Desconocimiento de la normatividad relacionada con la afiliación a la ARL por parte encargados del proceso en las sedes.
2. La vinculación a la ARL de contratistas está siendo asumida por la Subdirección de Talento Humano, aún cuando esta dependencia no es responsable del proceso de contratación y por tanto no controla el flujo de la información requerida.</t>
  </si>
  <si>
    <t>El profesional responsable del SGSST revisa el nivel de conocimiento que tienen los funcionarios de las diferentes sedes, designados para realizar las afiliaciones a la ARL, a través de una evaluación realizada semestralmente. En caso de encontrar deficiencias en la apropiación del conocimiento se realiza un taller práctico sobre este tema.
Evidencias: Archivo con el consolidado de los resultados de las evaluaciones y registro de asistencia al taller (en los casos que  aplique)</t>
  </si>
  <si>
    <t>Archivo con el consolidado de los resultados de las evaluaciones y registro de asistencia al taller (en los casos que  aplique)</t>
  </si>
  <si>
    <t>Control no programado a realizar durante el segundo trimestre de la vigencia 2022</t>
  </si>
  <si>
    <t>El profesional responsable del SGSST, verifica cada dos meses la afiliación y clasificación del riesgo frente a los listados de funcionarios y contratistas vinculados al IGAC. En caso de encontrar inconsistencias en la afiliación de los contratistas, informa al proceso de Gestión Contractual mediante correo electrónico para la validación y ajustes pertinentes. Si las inconsistencias son de funcionarios realiza los ajustes correspondientes en la plataforma de la ARL a la que se encuentre vinculada la Entidad.
Evidencias: Informe bimestral y/o correo electrónico de las inconsistencias y/o soporte de la modificación en la plataforma de la ARL.</t>
  </si>
  <si>
    <t>Informe bimestral y/o correo electrónico de las inconsistencias y/o soporte de la modificación en la plataforma de la ARL.</t>
  </si>
  <si>
    <t>La profesional responsable del SGSST realizó conciliación de afiliaciones a Riesgos Laborales del personal dependiente y contratista del IGAC. Los hallazgos del personal contratista se comunicaron a Contratación para validación y/o ajuste. En el caso del personal dependiente, se encontraron algunas inconsistencias, las cuales fueron reportadas a la ARL Positiva para su concepto técnico y posterior ajuste. Como evidencias se adjuntan los correos electrónicos de estas dos comunicaciones.</t>
  </si>
  <si>
    <t>Posibilidad de pérdida Reputacional por  el incumplimiento de los requisitos mínimos para la vinculación de los funcionarios</t>
  </si>
  <si>
    <t xml:space="preserve">1. Desconocimiento o incumplimiento de los requisitos de vinculación.               
2. Desconocimiento de la normatividad legal vigente                                         
3. Incumplimiento en los tiempos establecidos para dar  respuesta a las peticiones presentadas por la entidad ante la CNSC.    </t>
  </si>
  <si>
    <t>Los profesionales y/o contratistas designados  por la Subdirección de Talento Humano verifican el cumplimiento de los requisitos del empleo frente a la documentación aportada por el candidato y a la información disponible en los diferentes sistemas de información. En caso de que se generen inconsistencias o falta de documentación se requerirán al candidato y si no subsana se da por finalizado el proceso.
Periodicidad: Variable
Evidencias:  Muestra de los estudios de verificación de requisitos EVR de los funcionarios vinculados y/o Matriz de consolidación de EVR para encargos.</t>
  </si>
  <si>
    <t>Muestra de los estudios de verificación de requisitos EVR de los funcionarios vinculados y/o Matriz de consolidación de EVR para encargos.</t>
  </si>
  <si>
    <t>Control no programado a ejecutar durante el segundo trimestre de la vigencia 2022</t>
  </si>
  <si>
    <t>Posibilidad de pérdida Reputacional por interrupción de las actividades desarrolladas en los procesos ocasionado por el retiro de funcionarios de la Entidad sin que haya realizado la respectiva transferencia del conocimiento</t>
  </si>
  <si>
    <t>1. Incumplimiento del  procedimiento de transferencia de conocimiento de pre-pensionados
2. Ausencia de un procedimiento que establezca la metodología para la transferencia de conocimientos de funcionarios diferentes a pre-pensionables
3. No diligenciamiento del registro de transferencia de conocimiento en el paz y salvo al momento del retiro del funcionario público
4. Situaciones de retiro que se producen sin preparación o aviso, las cuales no son controlables por el funcionario ni por la Subdirección de Talento Humano
5. Falta de voluntad por parte del funcionario para realizar la transferencia de conocimiento</t>
  </si>
  <si>
    <t>El profesional de la Subdirección de Talento Humano que tiene a cargo la transferencia de conocimiento, realiza seguimiento trimestral al proceso revisando el cumplimiento de las actividades programadas. En caso de no realizarse la transferencia de conocimiento, se identifica el motivo de este incumplimiento en la matriz respectiva y si es viable, se reprograma la actividad. 
Evidencias: Matriz de seguimiento de transferencia de conocimiento</t>
  </si>
  <si>
    <t>Matriz de seguimiento de transferencia de conocimiento</t>
  </si>
  <si>
    <t>La profesional Laura Infante realizó seguimiento al proceso de transferencia de conocimiento, lo cua se observa en el seguimiento adjunto. correspondiente al II trimestre de 2022, en 3 apartados_x000D_
-Funcionarios que han sido beneficiados de capacitaciones_x000D_
-Actividades que hacen parte del Plan Institucional de Capacitación 2022_x000D_
-Prepensionados</t>
  </si>
  <si>
    <t>GTH-4</t>
  </si>
  <si>
    <t>Posibilidad de pérdida reputacional por la realización de las evaluaciones de desempeño y/o acuerdos de gestión fuera de los términos establecidos en la normatividad vigente ocasionando una eventual demanda en contra de la Entidad o limitando el acceso a encargos, comisiones o capacitaciones de funcionarios.</t>
  </si>
  <si>
    <t>1. Ausencia de un procedimiento que dé lineamientos para la realización de las evaluaciones de desempeño y acuerdos de gestión
2. Desconocimiento de las implicaciones por la no realización de las evaluaciones de desempeño y acuerdos de gestión 
3. Ineficacia en el seguimiento a la realización de las evaluaciones de desempeño y acuerdos de gestión</t>
  </si>
  <si>
    <t>El profesional encargado de evaluaciones de desempeño de la Subdirección de Talento Humano realiza seguimiento semestral a la elaboración de las evaluaciones de desempeño y acuerdos de gestión acorde al procedimiento. Este seguimiento se realiza con base en el reporte de evaluaciones de desempeño de funcionarios de carrera administrativa realizadas a través del aplicativo EDL de la CNSC y de las evaluaciones en físico allegadas por los funcionarios provisionales y acuerdos de gestión de los gerentes públicos.
En caso de evidenciar la no realización de las evaluaciones de desempeño o acuerdos de gestión o inconsistencias en las mismas, se envía comunicación informando el incumplimiento de la normatividad vigente a los evaluadores y evaluados. En caso de persistir el incumplimiento se reportan los casos particulares a la Secretaría General.
Evidencia: Base de datos con el seguimiento de los evaluados, correos electrónicos informando resultados del seguimiento y de los incumplimientos si aplica.</t>
  </si>
  <si>
    <t>Base de datos con el seguimiento de los evaluados, correos electrónicos informando resultados del seguimiento y de los incumplimientos si aplica.</t>
  </si>
  <si>
    <t>FGD-2</t>
  </si>
  <si>
    <t>GTH-5</t>
  </si>
  <si>
    <t>Posibilidad de pérdida Económica y Reputacional por inconsistencias en los actos administrativos relacionados con las diferentes actuaciones del subproceso de administración de personal ocasionando un posible daño antijurídico</t>
  </si>
  <si>
    <t>Administración de personal</t>
  </si>
  <si>
    <t>1. Carencia de sistemas tecnológicos para la administración de la planta de personal
2. Falta de alertas para controlar las fechas de finalización de las situaciones administrativas
3. Desconocimiento de la normatividad vigente</t>
  </si>
  <si>
    <t>El abogado responsable verifica los fundamentos de hecho y de derecho de cada acto administrativo a expedir, teniendo en cuenta la solicitud, soportes y bases de datos disponibles. El Subdirector de Talento Humano verifica que el acto administrativo se encuentre acorde con lo solicitado. 
Si se detectan inconsistencias estas se verificaran con el profesional encargado del proceso a través de la historia laboral del funcionario, SIGAC, base de datos de planta, aplicativo PERNO y/o cualquier medio disponible, y se corrige el acto administrativo antes de su aprobación.
Evidencia: Una muestra de correos electrónicos,  solicitando la remisión del acto administrativo a la Secretaría General y/o a la Dirección General.</t>
  </si>
  <si>
    <t>Una muestra de correos electrónicos,  solicitando la remisión del acto administrativo a la Secretaría General y/o a la Dirección General</t>
  </si>
  <si>
    <t>ADP-1</t>
  </si>
  <si>
    <t>El jefe de la Oficina de Control  Interno Disciplinario, desde la Sede Central hace seguimiento trimestralmente  a los procesos disciplinarios con el propósito de verificar el cumplimiento de los parámetros normativos establecidos para el adelantamiento de la acción disciplinaria. En caso de determinar  posibles incumplimientos de términos perentorios deberá priorizarse el trámite del respectivo proceso disciplinario.
Evidencia:  
1. Actas de reuniones presenciales y/o convocatorias y registros de asistencia virtuales con los abogados instructores con el fin de verificar el cumplimiento de los parámetros normativos establecidos para el adelantamiento de la acción disciplinaria.
2. Relación de las providencias proferidas en curso de los procesos disciplinarios.</t>
  </si>
  <si>
    <t>1. Actas de reuniones presenciales y/o convocatorias y registros de asistencia virtuales con los abogados instructores con el fin de verificar el cumplimiento de los parámetros normativos establecidos para el adelantamiento de la acción disciplinaria.
2. Relación de las providencias proferidas en curso de los procesos disciplinarios.</t>
  </si>
  <si>
    <t>Durante el primer y segundo trimestre se realizarón 2 reuniones de seguimiento a los procesos disciplinarios con el propósito de verificar el cumplimiento de los parámetros normativos establecidos para el adelantamiento de la acción disciplinaria</t>
  </si>
  <si>
    <t>Se comprueba el cumplimiento del control con evidencias entre otras de Mesas de trabajo: Temas OCID, Revisión Técnica Procedimiento control Disciplinaria, Nuevo Código General Disciplinario, registros de asistencia a reuniones e informes de actos administrativos</t>
  </si>
  <si>
    <t>Posibilidad de pérdida Reputacional por actos indebidos por acción u omisión para favorecer a servidores o exservidores públicos en el desarrollo del proceso disciplinari</t>
  </si>
  <si>
    <t xml:space="preserve">1.  deficiente o inadecuado control y seguimiento de las actuaciones llevadas a cabo en curso de los procesos disciplinarios.
2. Incumplimiento de la funciones y obligaciones por parte de los servidores  públicos y contratistas respectivamente, comisionados por la Oficina de control Interno Disciplinario. </t>
  </si>
  <si>
    <t>El jefe de la Oficina de Control  Interno Disciplinario, desde la Sede Central hace seguimiento  trimestralmente  a los procesos disciplinarios con el propósito de determinar la existencia o no de actos indebidos por acción u omisión para favorecer a servidores o exservidores públicos en el adelantamiento de la acción disciplinaria. 
Evidencia:  
1. Actas de reuniones presenciales y/o convocatorias y registros de asistencia virtuales con los abogados instructores con el fin de determinar la existencia o no de actos indebidos por acción u omisión para favorecer a servidores o exservidores públicos en el adelantamiento de la acción disciplinaria. 
2. Relación de las providencias proferidas en curso de los procesos disciplinarios.</t>
  </si>
  <si>
    <t>1. Actas de reuniones presenciales y/o convocatorias y registros de asistencia virtuales con los abogados instructores con el fin de determinar la existencia o no de actos indebidos por acción u omisión para favorecer a servidores o exservidores públicos en el adelantamiento de la acción disciplinaria. 
2. Relación de las providencias proferidas en curso de los procesos disciplinarios.</t>
  </si>
  <si>
    <t xml:space="preserve">Se comprueba el cumplimiento del control con evidencias entre otras:_x000D_
-Archivos en Excel de relación autos expedidos 27 en febrero, 56 en marzo, 42 de abril, 24 de mayo y 27 del mes de junio. _x000D_
_x000D_
-Registros de asistencia de Mesa de trabajo: Temas OCID 21 de febrero, Correo electrónico del 28 de marzo convocatoria a reunión para dar directrices relacionadas con la entrada en vigor del Nuevo Código General Disciplinario, Registro de asistencia de Revisión Técnica Procedimiento control Disciplinaria 29 de abril y Mesa de trabajo revisión Técnica Procedimiento control Disciplinaria /2022, 24 de junio_x000D_
</t>
  </si>
  <si>
    <t>Los responsables designados por el proceso Gestión Documental realizan seguimiento semestral a la implementación de  instrumentos archivísticos asociados al Programa de Gestión Documental - PGD. En el caso de identificar incumplimiento en la aplicación de los lineamientos archivísticos por parte de las Oficinas Productoras, el proceso de Gestión Documental solicitará se realicen las correcciones necesarias e informe de su cumplimiento.
Periodicidad: Semestral
Evidencias: Reporte de seguimiento al PGD y/o Registros de asistencia y actas de reunión. Para el caso de incumplimiento envío correos electrónicos.</t>
  </si>
  <si>
    <t>Reporte de seguimiento al PGD y/o Registros de asistencia y actas de reunión. Para el caso de incumplimiento envío correos electrónicos.</t>
  </si>
  <si>
    <t xml:space="preserve">Durante el segundo triemstre se ha adelantado el  seguimiento através de visitas técnicas programadas en la implementación de los lineamientos, Tabla de Retención Documental  TRD y normatividad vigente. </t>
  </si>
  <si>
    <t xml:space="preserve">Se comprueba el cumplimiento del control con evidencias entre otras:_x000D_
* Registro de asistencia Proceso técnico de capacitación 10 junio 2022,_x000D_
* Seguimientos:  Dirección Catastral 4 de abril, Archivo físico dirección de Regulación y habilitación 2 junio, dirección Geografía archivos digitales  2 mayo, Revisión de archivos físicos Procesos analíticos Laboratorio Nal. de Suelos 14 junio._x000D_
* En territoriales entre otra:  Caqueta registro de asistencia 13 de mayo, Cundinamarca registro de asistencia 9 de junio, Atlántico pantallazos  reunión virtual 2 de junio, Tolima pantallazos  reunión virtual 6 junio_x000D_
</t>
  </si>
  <si>
    <t>1. Desconocimiento de la normativa aplicable en la administración del archivo
2. Falta de sensibilización a los funcionarios y contratistas en materia de gestión documental
3. Falta de una herramienta tecnológica (SGDEA) que permita la adecuada ejecución de la gestión documental.
4. No aplicación de los lineamientos del proceso de gestión documental.
5. Desconocimiento del manejo de las tablas de retención documental en la entidad.
6. Alta rotación del personal, lo cual genera pérdida en la trazabilidad de la información y conservación del conocimiento en la entidad.
7. Condiciones físicas y ambientales que afectan la conservación de la documentación.</t>
  </si>
  <si>
    <t>Los responsables designados por el proceso Gestión Documental realizan seguimiento semestral a través de visitas técnicas programadas a las Oficinas Productoras Sede Central, en la implementación de los lineamientos, Tabla de Retención Documental  TRD y normatividad vigente. En el caso de identificar incumplimiento en la aplicación de los lineamientos archivísticos por parte de las Oficinas Productoras, el proceso de Gestión Documental solicitará se realicen las correcciones necesarias e informe de su cumplimiento.
Periodicidad: Semestral
Evidencias: Registros de asistencia y actas de reunión. Para el caso de incumplimiento envío correos electrónicos.</t>
  </si>
  <si>
    <t>El Responsable del proceso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Adicionalmente el proceso de Gestión Documental realiza campañas a nivel nacional y sensibilizaciones a las Direcciones Territoriales en temas de gestión de archivo y correspondencia.
Periodicidad: Variable
Evidencias: Lista de asistencia, material presentado y correo electrónico de la campaña</t>
  </si>
  <si>
    <t>Lista de asistencia, material presentado y correo electrónico de la campaña</t>
  </si>
  <si>
    <t>Sin meta asignada en el 1er trimestre 2022</t>
  </si>
  <si>
    <t xml:space="preserve">Se comprueba el cumplimiento del control con evidencias entre otras:_x000D_
* Seguimientos:  Dirección Catastral 4 de abril, Archivo físico dirección de Regulación y habilitación 2 junio, dirección Geografía archivos digitales  2 mayo, Revisión de archivos físicos Procesos analíticos Laboratorio Nal. de Suelos 14 junio._x000D_
* En territoriales entre otra:  Caquetá registro de asistencia 13 de mayo, Cundinamarca registro de asistencia 9 y 23 de junio, Atlántico pantallazos reunión virtual 2 de junio, Tolima pantallazos  reunión virtual 6 junio_x000D_
</t>
  </si>
  <si>
    <t>Actividad está programada para el tercer trimestre</t>
  </si>
  <si>
    <t>Los responsables designados por el proceso Gestión Documental  realizan el control de la documentación entregada a modo de préstamo a los funcionarios de la entidad, a través del formato o formatos establecidos en el procedimiento de préstamo de archivo central.
Periodicidad: Mensual. 
Evidencias: Registro vigente firmado por el solicitante de los documentos en Archivo Central</t>
  </si>
  <si>
    <t>Registro vigente firmado por el solicitante de los documentos en Archivo Central</t>
  </si>
  <si>
    <t>Durante el segundo trimestre se realizó el control de la documentación entregada a modo de préstamo a los funcionarios de la entidad</t>
  </si>
  <si>
    <t>Los responsables designados por el proceso Gestión Documental  realizan seguimiento semestral a la actualización y verificación del inventario documental del Archivo Central, con el fin de controlar la documentación que reposa en el Archivo Central. En caso de evidenciar que no se ha llevado a cabo la actualización del inventario documental, el proceso de Gestión Documental tomará las acciones pertinentes para efectuar dicha actualización.
Evidencias: Registro Inventario documental actualizado</t>
  </si>
  <si>
    <t>Registro Inventario documental actualizado</t>
  </si>
  <si>
    <t>Durante el segundo trimestre realizó el seguimiento semestral a la actualización y verificación del inventario documental del Archivo Central</t>
  </si>
  <si>
    <t>Actividad sin meta asignada</t>
  </si>
  <si>
    <t>Durante el primer trimestre se realizó el control de la documentación entregada a modo de préstamo a los funcionarios de la entidad y Préstamo de Documentos – archivo de Gestión, se da cumplimiento al control</t>
  </si>
  <si>
    <t xml:space="preserve">Con los registros Inventario único Documental archivo central de los meses abril, mayo y junio. Se evidencia la realización del seguimiento </t>
  </si>
  <si>
    <t xml:space="preserve">1. Desconocimiento de las dependencias ordenadoras de los procedimientos del proceso de gestión financiera.
</t>
  </si>
  <si>
    <t>Los funcionarios y contratistas de presupuesto,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Periodicidad: Variable
Evidencia: Sede Central: una muestra de los documentos soporte de los registros presupuestales (memorandos o minutas de contratos o comisiones)
Direcciones Territoriales: Documentos soporte de los registros presupuestales (las que apliquen)</t>
  </si>
  <si>
    <t>Sede Central: una muestra de los documentos soporte de los registros presupuestales (memorandos o minutas de contratos o comisiones)
Direcciones Territoriales: Documentos soporte de los registros presupuestales (las que apliquen)</t>
  </si>
  <si>
    <t>Para las ventas de contado el responsable de ingresos del subproceso de Gestión de Tesorería compara el listado de movimiento de bancos (orden de consignación y notas crédito) con los informes de ventas de contado generados por la Oficina Comercial.
Para las ventas de crédito el responsable de cartera del subproceso de Gestión Contable compara el reporte de edades de cartera, con el reporte de recaudo bancario proporcionado por el responsable de ingresos del subproceso de Gestión de Tesorería, con el fin de identificar el tercero y depurar los documentos de recaudo por clasificar. 
En caso de no poder identificar las partidas bancarias, el subproceso de Gestión de Tesorería remite el movimiento de bancos a las diferentes dependencias del IGAC encargadas de prestar servicios, con el fin de depurar el documento de recaudo respectivo.
Periodicidad: Trimestral 
Evidencia Sede Central: Listado de movimiento de bancos, informes de ventas, informe de cartera por edades y comunicaciones electrónicas (si aplica). 
Direcciones Territoriales: Informes de ventas, informe de cartera por edades y comunicaciones electrónicas (si aplica).</t>
  </si>
  <si>
    <t>Sede Central: Listado de movimiento de bancos, informes de ventas, informe de cartera por edades y comunicaciones electrónicas (si aplica). 
Direcciones Territoriales: Informes de ventas, informe de cartera por edades y comunicaciones electrónicas (si aplica).</t>
  </si>
  <si>
    <t>Se calidan las evidencias "Relación Ingreso de Contado Ventas", Relación Ingreso de Contado Comercio Electrónico", "Costos dafafono Cnsolidado", "Movimientos Bancos" del primer trimestre 2022, es importante que se realice la conciliación con cartera.</t>
  </si>
  <si>
    <t>se verifica una muestra de los documentos soporte de los registros presupuestales</t>
  </si>
  <si>
    <t>se verifican los registros establecidos en el control durante el trimestre</t>
  </si>
  <si>
    <t xml:space="preserve">El líder del subproceso de Gestión Contable valida y aprueba los reportes con la información financiera suministrados por los responsables encargados al interior del subproceso, quienes comparan que la información coincida con los documentos soporte y normatividad vigente. En caso contrario, se devuelve la información a las áreas o Direcciones Territoriales solicitando los ajustes correspondientes.
Periodicidad: Trimestral
Evidencia: Una muestra de la información financiera (reporte de edades de cartera, conciliaciones bancarias y declaraciones de impuestos). </t>
  </si>
  <si>
    <t>Una muestra de la información financiera (reporte de edades de cartera, conciliaciones bancarias y declaraciones de impuestos).</t>
  </si>
  <si>
    <t>Durante el segundo trimestre se realizó el control establecido</t>
  </si>
  <si>
    <t>se verifica una muestra de la información financiera, del trimestre</t>
  </si>
  <si>
    <t>El responsable del subproceso de Gestión de Tesorería y los Pagadores de las Direcciones Territoriales aprueban las ordenes de pago en el sistema SIIF Nación.  En caso contrario, se devuelve la documentación solicitando los ajustes correspondientes a los responsables.
Periodicidad: Mensual
Evidencia: Sede Central y Direcciones Territoriales: Una muestra de las órdenes de pago con sus respectivos soportes.</t>
  </si>
  <si>
    <t>Sede Central y Direcciones Territoriales: Una muestra de las órdenes de pago con sus respectivos soportes.</t>
  </si>
  <si>
    <t xml:space="preserve">se verifico una muestra de las órdenes de pago con sus respectivos soportes del trimestre </t>
  </si>
  <si>
    <t>1. Falta de seguimiento al estado de los procesos judiciales.</t>
  </si>
  <si>
    <t>El Responsable designado de la Oficina Asesora Jurídica en Sede Central y el Abogado en las Direcciones Territoriales, reportan al funcionario designado por la Oficina Asesora Jurídica el estado de los procesos a su cargo, quien consolidará en un archivo Excel dichos reportes.
Periodicidad: Trimestral
Evidencia: 
1. Sede Central: Matriz consolidada de estado de procesos judiciales
2. Direcciones Territoriales: Correo electrónico con el envío de los registros de los formatos del estado de los procesos judiciales junto con la matriz consolidada de los mismos.</t>
  </si>
  <si>
    <t>1. Sede Central: Matriz consolidada de estado de procesos judiciales
2. Direcciones Territoriales: Correo electrónico con el envío de los registros de los formatos del estado de los procesos judiciales junto con la matriz consolidada de los mismos.</t>
  </si>
  <si>
    <t>Se consolido el estado de procesos judiciales a cargo de la Oficina Asesora Jurídica con base en la información remitida por los apoderados de las Direcciones Territoriales</t>
  </si>
  <si>
    <t>Se validan los informes de procesos judiciales</t>
  </si>
  <si>
    <t>1. No manifestación de conflictos de interés, inhabilidad o incompatibilidad por parte de los abogados en procesos que les sean asignados.</t>
  </si>
  <si>
    <t>El Responsable designado de la Oficina Asesora Jurídica en Sede Central, realiza junto con el reparto del proceso judicial o extrajudicial al abogado, la solicitud mediante correo electrónico de manifestación de conflicto de interés, inhabilidad o incompatibilidad para actuar en el proceso judicial. En caso de no recibir la manifestación procede a reafirmar el correo electrónico de solicitud.
Periodicidad: Variable
Evidencia: Correo electrónico remitido al abogado y recibido con la manifestación de conflicto de interés.</t>
  </si>
  <si>
    <t xml:space="preserve">Correo electrónico remitido al abogado y recibido con la manifestación de conflicto de interés. </t>
  </si>
  <si>
    <t xml:space="preserve">se remitieron correos electrónicos a los apoderados en donde se les solicita manifiesten la existencia de algún conflicto de interés </t>
  </si>
  <si>
    <t xml:space="preserve">Se valida solicitud manifiestación existencia de algún conflicto de interés </t>
  </si>
  <si>
    <t>Prospectiva
Dinámica inmobiliaria
Investigación e innovación
Estudios y aplicaciones en TIG</t>
  </si>
  <si>
    <t xml:space="preserve">1. Inadecuada gestión de la infraestructura física y tecnológica.
2. Inadecuado manejo en la asignación de correspondencia de servicios solicitados por terceros
3. Demoras en los procesos contractuales 
4. Baja capacidad institucional, por la alta rotación de personal, se pierde continuidad y conocimientos de funcionarios y contratistas.
5. Deficiencia en la comunicación y coordinación dentro de los procesos del IGAC para la entrega de productos internos a tiempo.
6. Insuficiente asignación de recursos frente a los compromisos del proceso.
7. Inadecuada planeación del proyecto.
8. Contingencias que dificulten los desplazamientos de personal para realizar trabajos en campo.
9. Bajas capacidades en el recurso humano a cargo del desarrollo de los proyectos de prospectiva. </t>
  </si>
  <si>
    <t>El Director de Investigación y Prospectiva, verifica mensualmente el cumplimiento de las actividades propuestas en el Plan de Acción Anual (PAA) y los cronogramas de los proyectos, analizando los informes entregados a través de correo electrónico por cada responsable de Proyecto. En caso de encontrar algún retraso, o posible retraso, se toman las decisiones y reprogramaciones necesarias para cumplir las metas anuales. 
Evidencia: Informe mensual consolidado de seguimiento al Plan de Acción Anual (PAA) y/o correos electrónicos de entrega de informes</t>
  </si>
  <si>
    <t>Se realizan los informes mensuales de seguimiento al PAA para el segundo trimestre del 2022</t>
  </si>
  <si>
    <t>El Funcionario y/o contratista delegado por el Director de Investigación y Prospectiva,  realiza quincenalmente el seguimiento al estado de las peticiones descargando el reporte de SIGAC. En caso de encontrar peticiones que no se han respondido, informa al responsable antes de vencer el plazo de respuesta y comunica al Director de Investigación y Prospectiva, sobre las peticiones pendientes por responder. 
Evidencia:  Reporte de pendientes del aplicativo de correspondencia y/o correos electrónicos informando las peticiones pendientes (según sea el caso).</t>
  </si>
  <si>
    <t>Se realizó seguimiento al estado de las peticiones del segundo trimestre 2022. A través del sistema SIGAC; se verifica el estado de las peticiones finalizadas.</t>
  </si>
  <si>
    <t>Se observa los reportes SIGAC establecidos en la meta (6) de los meses de enero, febrero y marzo de 2022. Cumple con el control establecido</t>
  </si>
  <si>
    <t xml:space="preserve">El Director de Investigación y Prospectiva anualmente  revisa las necesidades de formación en prospectiva requeridas para su operación. 
En caso de encontrar necesidades de formación se comunican al proceso de Gestión de Talento Humano a través del instrumento dispuesto.
Evidencia: Correo electrónico del envío de la ficha de necesidades de formación y capacitación diligenciada. </t>
  </si>
  <si>
    <t xml:space="preserve">Correo electrónico del envío de la ficha de necesidades de formación y capacitación diligenciada. </t>
  </si>
  <si>
    <t>Meta programada para el 4to trimestre</t>
  </si>
  <si>
    <t>El Director de Investigación y Prospectiva anualmente  revisa junto con los líderes de proceso las necesidades de personal experto requerido para su operación programando las mismas en el plan anual de adquisiciones.
Evidencia: Plan anual de adquisiciones con la programación del personal experto.</t>
  </si>
  <si>
    <t>Plan anual de adquisiciones con la programación del personal experto</t>
  </si>
  <si>
    <t>Se evidencian seis reportes de SIGAC para el periodo abril - junio, al ser coincidente la evidencia con el entregable se valida el seguimiento</t>
  </si>
  <si>
    <t>Sin meta para el trimestre</t>
  </si>
  <si>
    <t>Posibilidad de pérdida Reputacional por recibir o solicitar cualquier dádiva o beneficio a nombre propio o de terceros con el fin de obtener información reservada o clasificada, o conseguir un resultado de un proyecto de investigación antes de ser publicado</t>
  </si>
  <si>
    <t>El Profesional designado verifica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Evidencias: Reporte y/o correo electrónico remitido al líder del proceso con la validación documental</t>
  </si>
  <si>
    <t>El funcionario de planta designado (líder de proceso, supervisor de contratista, supervisor de convenio/contrato interadministrativo),  trimestralmente verifica los perfiles, permisos o accesos de los funcionarios o contratistas, al repositorio único de información de la Dirección, con el fin de asegurar el uso adecuado de la misma y evitar su sustracción o perdida. En caso de encontrar alguna novedad o asignación no permitida, se solicita la eliminación de permisos al funcionario o contratista identificado a través del GLPI.
Evidencia: Reporte de GLPI de permisos designados al repositorio único de información de la Dirección.</t>
  </si>
  <si>
    <t>Reporte de GLPI de permisos asignados al repositorio único de información de la Dirección.</t>
  </si>
  <si>
    <t>Se radicó en GLPI el caso 215124 solicitando los permisos asignados al repositorio Netapp la carpeta \\172.26.0.20\ciaf\GIT_2019 en la que se encuentra la información de contratistas.</t>
  </si>
  <si>
    <t>Se constata reporte GLPI DE eNERO A MARZO 31 DE 2022</t>
  </si>
  <si>
    <t>Se evidencia el caso GLPI 215124, al ser coincidente la evidencia con el entregable se aprueba el seguimiento</t>
  </si>
  <si>
    <t>1. Insuficiente personal especializado para responder a las demandas del proceso.
2. Pérdida de personal cualificado por la alta rotación en funcionarios y contratistas.
3. Fallas en los equipos tecnológicos, obsolescencia o no calibración de los mismos.
4. No tener las suficientes  licencias de software o licencia de uso o desactualización de las mismas para los sistemas de información requeridos.
5. Deficiencias en la verificación de las especificaciones técnicas del producto durante su producción o en la prestación del servicio.
6. Desactualización de los documentos, productos o servicios frente a las especificaciones técnicas internacionales o nacionales.
7. Deficiencias en la identificación de los requerimientos y expectativas de los clientes</t>
  </si>
  <si>
    <t>Los responsables de los proyectos verifican periódicamente el cumplimiento de las especificaciones del producto o servicio mediante reuniones de seguimiento. En caso de encontrar un producto o servicio que tenga algún inconveniente se debe enviar a reproceso.
Evidencia: Acta de reunión de seguimiento.</t>
  </si>
  <si>
    <t>Se realiza seguimiento a los proyectos de asistencia técnica. 1 Proyecto SIG Chía 5 actas. 2. Proyecto RENARE con 16 actas.</t>
  </si>
  <si>
    <t>El profesional designado por el proceso de Innovación  y Gestión del Conocimiento Aplicado verifica cada vez que se termine un curso dictado,  los resultados de la encuesta de satisfacción a los estudiantes, donde se evalúa el contenido del curso. En caso de encontrar aspectos a mejorar se debe revisar y ajustar de ser necesario el contenido del curso. 
Evidencia: Reporte de resultados de las encuestas de satisfacción.</t>
  </si>
  <si>
    <t>Reporte de resultados de las encuestas de satisfacción.</t>
  </si>
  <si>
    <t>A corte de 30 de junio de 2022 los cursos se encuentran en ejecución y no se han evaluado.</t>
  </si>
  <si>
    <t>Se evidencian 2 informes de encuestas experiencias del curso (156  y 385 respuestas)</t>
  </si>
  <si>
    <t>No se hizo uso del espectroradiometro en el segundo trimestre 2022</t>
  </si>
  <si>
    <t>El responsable designado de los proyectos anualmente  revisa la necesidad de actualizar software obsoleto requerido para su operación, a través de un listado de verificación. En caso de encontrar un software obsoleto, cada responsable solicita al líder del proceso la destinación de los recursos y la presentación del requerimiento a la Dirección de Tecnología de la Información y comunicaciones -DTIC, para que realicen la adquisición de las licencias.
Evidencia: Correo electrónico o comunicación solicitando la adquisición de la nueva versión del software y/o el estado del software para la operación</t>
  </si>
  <si>
    <t xml:space="preserve">Se evidencia 21 actas de reunión de seguimiento de los proyectos RENARE y SIG CHIA, al ser coincidentes la eviedencia con el seguimiento se valida el mismo. </t>
  </si>
  <si>
    <t>Posibilidad de pérdida Reputacional por incumplimiento del Plan Anual de Auditorias Internas de Gestión</t>
  </si>
  <si>
    <t>1. Recortes en el presupuesto de la OCI
2. Decisiones administrativas de supresión de auditorias internas de gestión.
3. Falta de funcionarios de planta y una alta rotación de personal contratista en la OCI.
4. Falta de competencia de los auditores internos para la ejecución de auditorías.
5. Falta de tiempo y disponibilidad del auditado
6. Falta de seguimiento permanente desde la OCI a la ejecución del plan anual de auditoria</t>
  </si>
  <si>
    <t>El Jefe de la Oficina de Control Interno (OCI) realiza mensualmente seguimiento al Plan anual de auditorias internas de Gestión junto con el equipo de la OCI. En caso de detectar un posible incumplimiento del Plan, se realiza un ajuste al cronograma de las actividades. 
Periodicidad: Mensual
Evidencia: Acta de reunión del equipo y/o cronograma de auditoría verificado.</t>
  </si>
  <si>
    <t>Acta de reunión del equipo y/o cronograma de auditoría verificado.</t>
  </si>
  <si>
    <t xml:space="preserve">Se realizan un total de cinco reuniones, las cuales se evidencias con las actas de fechas 19 abril, 2 de mayo, 10 de mayo, 19 de mayo y 2 de junio de 2022. </t>
  </si>
  <si>
    <t xml:space="preserve">El Jefe de la Oficina de Control Interno (OCI) realiza la consolidación semestral de las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Periodicidad: Semestral
Evidencia: Resultados de la evaluación a los auditores y/o plan de mejoramiento individual (si aplica). </t>
  </si>
  <si>
    <t>Se adjuntan evaluaciones auditores y auditorías correspondientes al segundo trimestre.</t>
  </si>
  <si>
    <t>Se evidencian las actas de reunión de fechas 19 abril, 2 de mayo, 10 de mayo, 19 de mayo y 2 de junio de 2022, en donde se realiza seguimiento al cumplimiento del Programa Anual de Auditorías Internas de Gestión</t>
  </si>
  <si>
    <t>Se revisa archivo Excel adjunto con evaluaciones auditores y auditorías correspondientes al semestre.</t>
  </si>
  <si>
    <t>El líder y equipo auditor realiza la verificación de la normatividad legal vigente aplicable a las auditorias internas de gestión durante la fase de planeación. En caso de no contemplar la totalidad de las normas vigentes aplicables se procederá a realizar el ajuste al alcance de la auditoria.
Periodicidad: Mensual
Evidencia: Programa de auditoria y/o correo electrónico donde se valida el alcance de la auditoria.</t>
  </si>
  <si>
    <t>Programa de auditoria y/o correo electrónico donde se valida el alcance de la auditoria.</t>
  </si>
  <si>
    <t xml:space="preserve">Se adjuntan los programas de las auditorías realizadas en el periodo.  </t>
  </si>
  <si>
    <t xml:space="preserve">Se revisan documentos adjuntos de los 4 programas de las auditorías realizadas en el periodo.  Caquetá – Planeación- Servicio al Ciudadano- Gestión Jurídica </t>
  </si>
  <si>
    <t>Posibilidad de pérdida Reputacional por el desarrollo de ejercicios auditores con resultados subjetivos y/o parciales</t>
  </si>
  <si>
    <t>Se adjuntan cuadro de evaluaciones de los Auditores y Auditorías realizadas durante el periodo.</t>
  </si>
  <si>
    <t>El Jefe de la Oficina de Control Interno (OCI) realiza la verificación de los hallazgos contenidos en el informe de auditoria, con el fin de detectar situaciones de omisiones deliberadas por parte de los auditores. En caso de detectar una posible omisión deliberada se procede a confirmar su existencia y solicitar la investigación disciplinaria correspondiente para el auditor.  
Periodicidad: Variable.
Evidencia: Declaratoria del no conflicto de interés por parte de los integrantes del equipo auditor.</t>
  </si>
  <si>
    <t>Declaratoria del no conflicto de interés por parte de los integrantes del equipo auditor.</t>
  </si>
  <si>
    <t>¿El control se esta aplicando? 1</t>
  </si>
  <si>
    <t>Calificación del Control 1</t>
  </si>
  <si>
    <t>Calificación del Control 2</t>
  </si>
  <si>
    <t>Responsable control 3</t>
  </si>
  <si>
    <t>¿El control se esta aplicando? 3</t>
  </si>
  <si>
    <t>Rango de calificación del diseño 3</t>
  </si>
  <si>
    <t>Responsable control 4</t>
  </si>
  <si>
    <t>¿El control se esta aplicando? 4</t>
  </si>
  <si>
    <t>¿El control es efectivo para minimizar el riesgo? 4</t>
  </si>
  <si>
    <t>Rango de calificación del diseño 4</t>
  </si>
  <si>
    <t>Resultado de la evaluación de la ejecución del control por el responsable 4</t>
  </si>
  <si>
    <t>Rango de calefacción de la ejecución 4</t>
  </si>
  <si>
    <t>Solidez INDIVIDUAL de cada control 4</t>
  </si>
  <si>
    <t>Calificación de la solidez INDIVIDUAL 4</t>
  </si>
  <si>
    <t>En el segundo trimestre del año 2022 se realizaron todas las actividades competnpladas en la matriz de identificacion de impactos ambientales, se adjunta en el drive correo informando el cargue de las actividades del primer trimestre, plan de trabajo ambiental y evidencias de las actividades realizadas.</t>
  </si>
  <si>
    <t>La Territorial ha realizado diferentes actividades dentro de la politica de la gestión ambiental adecuada</t>
  </si>
  <si>
    <t>Los responsables en las Direcciones Territoriales realizan seguimiento mensual al estado de PQRSD registradas en el sistema de gestión documental a cargo de las Direcciones Territoriales, identificando las que presentan retrasos con el fin de que sean atendidas y se dé respuesta por parte de la entidad. En caso de encontrar PQRSD con atrasos se generan las acciones encaminadas a dar respuesta.
Evidencia: Pantallazo de la bandeja de entrada del Sistema de Gestión Documental vigente.</t>
  </si>
  <si>
    <t>Pantallazo de la bandeja de entrada del Sistema de Gestión Documental vigente.</t>
  </si>
  <si>
    <t>Se adjunta en DRIVE Cuadro excel descargado del sistema de gestion documental de la entidad SIGAC, que contiene peticiones de abril, mayo, junio</t>
  </si>
  <si>
    <t>Anexan excel del sistema de gestion documental con corte a junio</t>
  </si>
  <si>
    <t>Se realiza cronograma de trabajo y se adjunta en el drive, asi como los tramites realizados en el segunto trimestre cuadro en excel del SNC</t>
  </si>
  <si>
    <t>En relación con el cuadro reportado de la programación y ejecución, hay incumplimiento respecto a la ejecución de los tramites de terreno en los meses de mayo y junio</t>
  </si>
  <si>
    <t xml:space="preserve">En el segundo trimestre del año se recibieron 3 solicitudes de avaluos comerciales, dos correspondientes a las sedes del IGAC en barranquilla, Sede Centro y Sede Prado, el tercer avalúo, fue remitido para su elaboración en sede Central, a la Subdirección de Catastro mediante el correo que se envió el día 25 de marzo de 2022. y que fue asignado a la funcionaria Diana Galindo y se encuentra en Control de Calidad. El cual se referencia asi:_x000D_
3.Avaluo Comercial Urbano del predio del SENA, ubicado en la Carrera 59 No. 74-208 .  </t>
  </si>
  <si>
    <t>Se realiza cronograma de trabajo y se adjunta en el drive, asi como los tramites realizados en el segundo trimestre cuadro en excel del SNC</t>
  </si>
  <si>
    <t>Llevan el seguimiento en el cronograma de trabajo, realizando el seguimiento a la ejecución de los tramites</t>
  </si>
  <si>
    <t>Se adjunta muestreo del segundo trimestre registros presupuestales RP con sus respectivos soportes, como este riesgo es nuevo de este trimestre se adjunta 4 documentos adicionales correspondientes a un muestreo de RP del primer trimestre del año 2022</t>
  </si>
  <si>
    <t>Se adjunta en DRIVE informe de ventas del segundo trimestre, como este riesgo no lo solicitaron el trimestre anterior de igual forma adjunto ventas del primer trimestre. y se adjunta informe de cartera.</t>
  </si>
  <si>
    <t>Anexan muestreo de registros presupuestales</t>
  </si>
  <si>
    <t>Presentan en evidencias los informes de cartera y de ventas en el trimestre</t>
  </si>
  <si>
    <t>Se adjunta un muestreo de 6 ordentes de pago del II trimestre con sus respectivos soportes, como este riesgo no lo solicitaron el primer trimestre se adjunta muestreo de ordenes de pago con sus respectivos soportes del primer trimestre</t>
  </si>
  <si>
    <t>En el registro de evidencias se observa el muestreo de varias ordenes de pago</t>
  </si>
  <si>
    <t>Realizaron el seguimiento a tres procesos judiciales, una buena gestión</t>
  </si>
  <si>
    <t>En las Direcciones Territoriales el supervisor debe realizar y garantizar una adecuada ejecución del contrato teniendo en cuenta el procedimiento de Supervisión e Interventoría de Contratos, así como las circulares y/o lineamientos emitidos por el proceso de Gestión Financiera. En caso de detectar desviaciones se rechaza el informe y solicita las correcciones a través de la plataforma.
Periodicidad: Mensual
Evidencia:
1.Pantallazo del SECOP II del plan de pagos del supervisor.
2. Pantallazo del cargue de los soportes para el pago del contratista y acta de supervisión
3. Pantallazo del SECOP II que evidencie el estado pagado de la obligación.</t>
  </si>
  <si>
    <t>Direcciones Territoriales:
1.Pantallazo del SECOP II del plan de pagos del supervisor.
2. Pantallazo del cargue de los soportes para el pago del contratista y acta de supervisión
3. Pantallazo del SECOP II que evidencie el estado pagado de la obligación</t>
  </si>
  <si>
    <t>Se adjunta pantallazo del plan de pagos, soportes cargados por lo contratistas y el supervisor de cada contrato y los pagos marcados. (COMO EL PRIMER TRIMESTRE NO PIDIERON ESTA INFORMACION DE TODAS FORMAS ADJUNTO LOS CONTRATOS DEL PRIMER TRIMESTRE QUE  FINALIZARON EN MARZO EN LA CARPETA DEL SEGUNTO TRIMESTRE)</t>
  </si>
  <si>
    <t>Adjuntaron los pantallazos de los pagos a los contratistas y el estado de pagos</t>
  </si>
  <si>
    <t>La territorial no ha adelantado procesos que sean objetos de observaciones.</t>
  </si>
  <si>
    <t>La DT realizo el inventario de sus elementos, los cuales se anexa en las evidencias_x000D_
Se anexan nueve documentos remitidos por la contadora de la DT Territorial atlantico, con respecto a las evidencias de este riesgo.</t>
  </si>
  <si>
    <t xml:space="preserve">se realizaron 4 salidas de elementos los cuales se anexan 4 documentos donde consta la entrega de los mismos._x000D_
Se adjuntan 4 documentos, remitidos por la contadora de la entidad con respecto a este riesgo._x000D_
</t>
  </si>
  <si>
    <t>La DT tiene el inventario de bodega de acuerdo a los anexos</t>
  </si>
  <si>
    <t>anexan comprobantes de almacén, solicitudes y comprobantes de egresos a almacén</t>
  </si>
  <si>
    <t>Se realizo seguimiento a las actividades del plan ambiental, realizadas durante el segundo trimestre cargadas en el DRIVE, en la territorial bolivar 2022.Se cargo evidencia de pantallazos de activiades.</t>
  </si>
  <si>
    <t xml:space="preserve">Se verifica la evidencia de cumplimiento de los controles operacionales de las matrices por la Dirección Territorial, de acuerdo a los documentos remitidos.  </t>
  </si>
  <si>
    <t>S e realizo seguimiento oportuno a la atencion de las PQRSD, solicitadas por los ciudadanos en los diferentes canales de atencion durante el segundo trimestre de 2022, en la territorial bolivar.</t>
  </si>
  <si>
    <t>Aunque presentan informe de seguimiento, revisada la evidencia presentada no correponde al Pantallazo de la bandeja de entrada del Sistema de Gestión Documental vigente.</t>
  </si>
  <si>
    <t>Se realizo seguimiento a los tramites atendidos durante el segundo trimestre de 2022, en la territorial bolivar,dando cumplimiento a los mas antiguos.</t>
  </si>
  <si>
    <t xml:space="preserve">Se revisa el archivo Excel “Cronograma de trabajo reporte seguimiento mutaciones Territorial Bolívar 2022” en la cual se evidencia el seguimiento mensual donde se reportan 1344 trámites atendidos en oficina y 182 en terreno, para un total de 1526 trámites </t>
  </si>
  <si>
    <t>En el segundo trimestre de de 2022, no se ha realizado avluos comerciales en la territorial,teniendo en cuenta que no contamos con los los profesionales de formacion e investigador de mercado,que estan como vacantes, esta informacion es de conocimiento de la secretaria general y la responsable de  la dependencia de avaluos, sede central comunica que en caso que el tercer trimestre no se ocupan esas vacantes se suprime esa cuota a la territorial.</t>
  </si>
  <si>
    <t xml:space="preserve">Teniendo en cuenta que no hay entregables debido a la no realización de procesos de formacion y actualizacion catastral y avaluos comerciales en la territorial bolivar. </t>
  </si>
  <si>
    <t xml:space="preserve">Se realizo seguimiento a los tramites catastrales.durante el segundo trimestre de 2022 en la territorial bolivar. </t>
  </si>
  <si>
    <t xml:space="preserve">Se revisa el archivo Excel “Cronograma de trabajo reporte seguimiento mutaciones Territorial Bolívar 2022” en la cual se evidencia el seguimiento mensual donde se reportan 1344 trámites atendidos en oficina y 182 en terreno, para un total de 1526 trámites para un total del semestre de 2513 </t>
  </si>
  <si>
    <t>Se realizo seguimiento a los documentos soportes de los registros presupuestale,s durante el segundo trimestre de 2022, en la territorial bolivar</t>
  </si>
  <si>
    <t>Se realizo seguimiento al informe de ventas, cartera por edades,  durante el segundo trimestre de 2022, en la territorial bolivar 2022.</t>
  </si>
  <si>
    <t xml:space="preserve">Se revisa evidencia el seguimiento los documentos soportes de los registros presupuestale, durante el segundo trimestre de 2022, </t>
  </si>
  <si>
    <t>Se verifica evidencia  de  seguimiento al informe de ventas, cartera por edades, para los meses de Abril, mayo y junio  del segundo trimestre de 2022.</t>
  </si>
  <si>
    <t>Se realizo seguimientoa las ordenes de pago con sus respectivos soportes, durante el segundo trimestre ede 2022, en la territorial bolivar.</t>
  </si>
  <si>
    <t xml:space="preserve">Se revisa muestra de la evidencia de pago de servicios publicos con su respectivo soportes </t>
  </si>
  <si>
    <t>Se realizo seguimiento y control de estado a los procesos judiciales, durante el segundo trimestre de 2022, en la territorial bolivar.</t>
  </si>
  <si>
    <t>Se evidencia el seguimiento con el formato FO-JUD-PC03-01 V1 control de estado procesos judiciales aportado por la territorial.</t>
  </si>
  <si>
    <t>Se realizo seguimiento al proceso con pantallazo en el secop II del plan de pago del supervisor durante el segundo trimestre  de 2022, en la territorial bolivar.</t>
  </si>
  <si>
    <t>Se reavisa la evidencia los Pantallazos del SECOP II del plan de pagos del supervisor, acta de supervisión y Pantallazo del SECOP II que evidencie el estado pagado de la obligación.</t>
  </si>
  <si>
    <t>Se realizo seguimiento a las observaciones y respuestas del proceso en la plataforma de secop II y no se presentaron durante el segundo trimestre de 2022, en la territorial bolivar.</t>
  </si>
  <si>
    <t>se presenta evidencia de constancia que en el periodo comprendido entre el 1 de abril de 2022 y el 30de junio de 2022, no se suscribieron contratos en la DT Bolívar, no se presentaron observaciones a los procesos de contratación.</t>
  </si>
  <si>
    <t>Se realizo seguimiento, al informe de inventario,actas y elementos y bienes almacenados en la bodega, durante el segundo trimestre en la territorial bolivar 2022.</t>
  </si>
  <si>
    <t>Se realizo registro de bienes en el formato vigente generados durante el segundo trimestre de 2022, en la territorial bolivar 2022.</t>
  </si>
  <si>
    <t>Se evidencia mediante correos electrónicos el seguimiento de abril, mayo y junio  informe de inventario y elementos y bienes almacenados en la bodega</t>
  </si>
  <si>
    <t>Se evidencia  formato de bienes Back up inventarios a Junio 2022.</t>
  </si>
  <si>
    <t>Durante el segundo trimestre de 2022 se hizo seguimiento al sistema de gestión ambiental en la territorial Boyacá, adjuntamos evidencias de las actividades y controles realizados.</t>
  </si>
  <si>
    <t>Se valida el informe</t>
  </si>
  <si>
    <t>Durante el segundo trimestre de 2022 se hizo seguimiento a todas las peticiones hechas por los ciudadanos. Se adjunta la evidencia.</t>
  </si>
  <si>
    <t>Durante el segundo trimestre de 2022 se hizo seguimiento a los tramites de conservación catastral. Se adjunta cronograma y seguimientos realizados con actas de reunion.</t>
  </si>
  <si>
    <t>Como evidencia se adjunta memorando de la responsable de los avaluos donde informa que la Sede Central no ha dispuesto de recursos para realizar avaluos comerciales. Y toda la gestión la realiza la Sede Central.</t>
  </si>
  <si>
    <t>Durante el segundo trimestre de 2022 se hizo seguimiento a los tramites de conservación con el fin de evitar la materialización del riesgo. Se adjunta el cronograma y las actas de seguimiento.</t>
  </si>
  <si>
    <t>Como evidencia se adjunta copia de un compromiso presupuestal, el registro y la orden de pago. Se observa que se cumple que la fecha de los registros sea anterior al pago de la misma. Por favor ignorar el documento sobrante que fue subido accidentalmente.</t>
  </si>
  <si>
    <t>Durante el segundo trimestre de 2022 se revisaron los ingresos y la cartera existente. Se evidencia que la territorial NO TIENE CARTERA pendiente de cobro.</t>
  </si>
  <si>
    <t>Se validan los informes</t>
  </si>
  <si>
    <t>Como evidencia se adjunta una orden de pago con los soportes contables y financieros respectivos con el fin de poder realizar el pago.</t>
  </si>
  <si>
    <t>Durante el segundo trimestre de 2022 se enviaron por correo electronico los formatos  del estado de los procesos judiciales a Sede Central. Se adjunta pantallazo de los envíos.</t>
  </si>
  <si>
    <t>Se evidencia correo electrónico</t>
  </si>
  <si>
    <t>Se adjunta como evidencia los pantallazos de la plataforma Secop II con los soportes que se encuentran reportados para el pago a contratistas.</t>
  </si>
  <si>
    <t xml:space="preserve">Se evidencia los pantallazos de la plataforma Secop II </t>
  </si>
  <si>
    <t>Durante el segundo trimestre de 2022 se evidencian las observaciones que se hicieron a un proceso de contratación en la plataforma Secop II. Dando cumplimiento a la utilización y registro exigido.</t>
  </si>
  <si>
    <t>Durante el segundo trimestre de 2022 se registraron los movimientos de elementos devolutivos entre funcionarios, se conformó un comité para dar de bajas elementos inservibles y se dió concepto técnico por parte del ingeniero de sistemas territorial para la parte tecnológica. Se adjunta evidencia.</t>
  </si>
  <si>
    <t>Durante el segundo trimestre de 2022 se registró la salida de bienes entre funcionarios. Se adjunta la evidencia.</t>
  </si>
  <si>
    <t>Se validan las evidencas aportadas</t>
  </si>
  <si>
    <t>Atendiendo el cronograma anual de todas las gestiones ambientales se presentan las evidencias que de manera trimestral se ejecutó por la Dirección Territorial Caldas el cumplimiento al 100% de las actividades.  las evidencias de actividades desarrolladas se cargan un el Drive dispuesto por el coordinador nacional.</t>
  </si>
  <si>
    <t xml:space="preserve">Se han realizado acciones de mejora dentro de la presente vigencia para la atención de PQRDS, logrando una muy buena oportunidad en las respuestas, sin saldos de viegencias anteriores. seguimientos que se realizan de manera semanal en la Dirección territorial y se envian de manera periodica a la sede central para retroalimentar los sequimientos. los seguimientos y datos que arroja el SIGAC. EL SIGAC no permite tener reportes confiables por esta razón se realizan y consolidan de manera manual los reportes sobre los cuales se hacen seguimientos. </t>
  </si>
  <si>
    <t>se revisa las evidencia cargada por la territorial y cumple con el producto esperado</t>
  </si>
  <si>
    <t xml:space="preserve">Se realiza la programación de los tramites asignados y que deben ejecutarse por el personal durante el mes, realizándose control del cumplimiento y ejecución de los tramites catastrales establecidos mediante los reportes permanentes del sistema Nacional Catastral labor que se realiza todos los lunes y se consolida una vez al mes, contrastando con los informes y  actas de supervisión de cada contratista. </t>
  </si>
  <si>
    <t xml:space="preserve">Se realiza control y seguimiento de manera semanal a la ejecuciíoin de los avalúos comerciales que son desarrollados por la Dirección Territorial Caldas  se actualiza cuadro de seguimiento en tiempo real y se envían mediante correo electrónico a la subdirección de Avalúos. </t>
  </si>
  <si>
    <t>Se realizan los registros presupuestales  con los soportes respectivos. para el compromiso de recursos se tienen los respectivos sustentos tal como se puede verificar en dos documentos soportes.</t>
  </si>
  <si>
    <t xml:space="preserve">Los registros presupuestales y contables son realizados de manera oportuna conforme a los procedimientos, de los cuales se dejan los respectivos soportes garantizando la  ejecución presupuestal adecuado bajos los prinncipios de  la administración. </t>
  </si>
  <si>
    <t>El pagador territorial aprueba las órdenes de pago generadas en la Dirección territorial previa verificación de que los documentos soporte, factura contratos, anticipo están debidamente registradas y obligadas presupuestalmente.</t>
  </si>
  <si>
    <t>Se realiza control dos  días a la semana a cada uno de los procesos judiciales, permitiendo así que se realice de manera permanente atención a los requerimientos judiciales y puedan atenderse de manera oportuna. de estos seguimientos se realiza envío a la Jurídica Nacional.</t>
  </si>
  <si>
    <t>Realiza control y seguimiento semanal a la ejecuciónn de los contratos mediante el seguimeinto de tramites y peticiones, información que se consolida una vez al mes mediante los informes y las actas de supervición que son contrastadas con los reportes del SNC Y SIGAC. Se vefica en el SECOP el carue de toda la información correspondiennte a la ejecución d elos contratos.</t>
  </si>
  <si>
    <t xml:space="preserve">En el Segundo trimestre de la actual vigencia no se han realizado procesos de contratación de mínima cuantía, selección abreviada, o licitación pública que amerite este tipo de observaciones, Se ha efectuado solo contratación directa para contrato de prestación de servicios. Por esta razón no  se presentan evidencias. </t>
  </si>
  <si>
    <t>sin meta asignada para el periodo</t>
  </si>
  <si>
    <t>El inventario General del Almacén se realiza una vez al año, sin embargo en la Dirección territorial mensualmente se sacan los inventarios y se hace seguimiento aleatorio que permita mantener control sobre los bienes de la territorial. la salida de cualquier bien del almacén se realiza de manera previa a la autorización suscrita por la Dirección Territorial en el formato establecido para ello.</t>
  </si>
  <si>
    <t>Se realiza el seguimiento ambiental en la DT Caquetá, verificación del cumplimiento de los aspectos ambientales, reporte mensual a la sede central del control de impactos ambientales y cumplimiento de los procedimientos establecidos por el instituto.  Como evidencia se sube al drive los correos enviados en el trimestre.</t>
  </si>
  <si>
    <t>Las evidencias son pertinentes</t>
  </si>
  <si>
    <t>Se realiza seguimiento quincenal del estado de las PQRSD, se encuentran 4 peticiones pendientes de vigencias anteriores por fallas existentes del SIGAC (Solicitud de apoyo realizadas por mesa de ayuda). Como evidencia, se adjunta al drive los pantallazos de seguimiento, informes de incidencias y consolidado.</t>
  </si>
  <si>
    <t>El seguimiento quincenal mencionado en el autoseguimiento de avance cualitativo no lo pude abrir.  Igualmente en la pestaña del excel donde figuras vigencias anteriores de PQRDS figuran 11.196.  Por último el entregable no corresponde</t>
  </si>
  <si>
    <t xml:space="preserve">Se realizó la programación de los trámites, dando prioridad a los radicados de la vigencia 2021 atendiendo por derecho de turno, se tiene buenos rendimientos de trámites de oficina, sin embargo en trámites de terreno los rendimientos son bajos debido a la complejidad, fallas en el SNC y editor geográfico. Como evidencia se sube en el drive la programación y ejecución por ejecutor del segundo trimestre. A la fecha se llevan 3061 trámites de oficina y 753 trámites de terreno. </t>
  </si>
  <si>
    <t xml:space="preserve">Se da cumplimiento al control, sin embargo, sugiero que implementen una acción al respecto correctiva que permita la disminución del resago. </t>
  </si>
  <si>
    <t>En la Dirección Territorial Caquetá no se recibieron solicitudes de realización de avalúos comerciales en el segundo trimestre de la vigencia 2022.</t>
  </si>
  <si>
    <t>no se recibieron solicitudes de realización de avalúos comerciales en el segundo trimestre de la vigencia 2022.</t>
  </si>
  <si>
    <t>Se realizó la programación de los trámites, dando prioridad a los radicados de la vigencia 2021 y dando prioridad por derecho de turno, se tiene buenos rendimientos de trámites de oficina, sin embargo en trámites de terreno los rendimientos son bajos debido a la complejidad, fallas en el SNC y editor geográfico. Como evidencia se sube en el drive la programación y ejecución por ejecutor del segundo trimestre.</t>
  </si>
  <si>
    <t>Se valida Cronograma de trabajo con el reporte del seguimiento mensual.</t>
  </si>
  <si>
    <t>Para el segundo trimestre del 2022 la Direccion Territorial del Caqueta elaboró 21 registros presupuestales. Como eviedencia se anexa archivo zip de los registro presupuestales elaborados.</t>
  </si>
  <si>
    <t>Se elabora informe de cartera por edades de forma mensual y se emiten informes de ingresos de ventas de contado por el centro de información de forma semanal y mensual para los correspondientes registros de las causaciones en el sistema contable SIIF Nación. Como evidencia, se adjunta al drive informe de carteras por edades y de ingresos de contado mensual.</t>
  </si>
  <si>
    <t>Para el segundo trimestre de 2022, se elaboraron 35 ordenes de pago, correspondientes a pago de contratistas, servicios públicos, viáticos y manutención. Como evidencia se anexa aleatoriamente orden de pago por mes.</t>
  </si>
  <si>
    <t>Para el segundo trimestre de la vigencia 2022, se realiza la revisión del proceso administrativo asignado a la abogada de la DT Caquetá, correspondiente a dos días por semana en la página de la rama judicial, donde se puede evidenciar el estado actual del expediente. Como evidencia se adjunta el formato de seguimiento y control judicial de los procesos.</t>
  </si>
  <si>
    <t>El entregable no corresponde con la evidencia enviada</t>
  </si>
  <si>
    <t>En la Dirección Territorial Caquetá, durante el segundo trimestre, se cuenta con 8 contratos de prestación de servicios bajo la modalidad de contratación directa, de los cuales, 7 tienen un pago fijo, y 1 tiene forma de pago a destajo y hasta la fecha no ha realizado el primer cobro, así las cosas, esta contratación fue publicada en SECOP II, donde le fue creado el plan de pagos respectivo y cada contratista ha reportado el informe con el pago de seguridad respectivo. Se adjunta pantallazo de dos contratos en los cuales se evidencia el cumplimiento de los procedimientos establecidos dentro del segundo trimestre de la vigencia 2022.</t>
  </si>
  <si>
    <t>Las evidencias corresponen</t>
  </si>
  <si>
    <t>Para el segundo trimestre de la vigencia 2022, la Dirección Territorial Caquetá no adelantó procesos de contratación por la modalidad de mínima cuantía; por lo anterior, no aplican las observaciones.</t>
  </si>
  <si>
    <t>, la Dirección Territorial Caquetá no adelantó procesos de contratación por la modalidad de mínima cuantía; por lo anterior, no aplican las observaciones.</t>
  </si>
  <si>
    <t>Se realizó inventario de control de elementos de consumo el 06 de junio de 2022 y en el mes de abril se adelantaron tomas de inventarios físico de elementos devolutivos en servicio. Como evidencia, se adjunta en el drive el informe de inventarios.</t>
  </si>
  <si>
    <t>Durante el segundo trimestre del año 2022, no se presentaron salidas de bienes en la Dirección Territorial Caquetá que dieran lugar al diligenciamiento del formato vigente.</t>
  </si>
  <si>
    <t>no se presentaron salidas de bienes en la Dirección Territorial Caquetá que dieran lugar al diligenciamiento del formato vigente.</t>
  </si>
  <si>
    <t>Para el segundo trimestre se hace seguimiento a las matrices ambientales y se da cumplimiento a las actividades en ellas contenidas,  se adjunta correo de envío de plan de trabajo ambiental y seguimiento a servicios publicos, resmas de papel, huella carbono,tambien esa el OneDrive donde se pueden ver todas las actividades realizadas en la territorial Casanare.</t>
  </si>
  <si>
    <t>Se verifican correo de envío de plan de trabajo ambiental y seguimiento a servicios publicos, resmas de papel, huella carbon o del segundo trimestre de 2022</t>
  </si>
  <si>
    <t>Se realizo seguimiento mensual al estado de PQRSD registradas en el sistema de gestión documental a cargo de la DT CASANARE durante el el segundo trimestre.</t>
  </si>
  <si>
    <t xml:space="preserve">Se revisa las evidencias del seguimiento mensual (abril, mayo, junio) al estado de PQRSD  a cargo de la DT CASANARE de acuerdo a los archivos adjuntos. </t>
  </si>
  <si>
    <t>Se continuo con el proceso de depuracion de los saldos de oficina , cumpliendose un 97%, se verifico los saldos pendientes y se requirio al personal para terminar, en terreno se asigno los tramites saldos 20-20-21, se estan evacuando de a cuerdo a la capacidad del personal contratado, teniendo en cuenta que solo tenemos dos profesionales que manejan estos temas.</t>
  </si>
  <si>
    <t>Revisadas las evidencias presentadas se encuentra el cronograma de trabajo, reporte de bprogramacion mensual , relaciona de acciones realizadas y los soportes de los para el trimestre de 2022.</t>
  </si>
  <si>
    <t>La territorial de Casanare no tiene metas de avalúos, sin embargo los que llegan a la teritorial que para este trimestre fueron (9) por el tema de restitucion de tierras son enviados a la sede central.</t>
  </si>
  <si>
    <t xml:space="preserve">Aunque presenta el documento HERRAMIENTA SEGUIMIENTO DE AVALÚOS estos tramites no se han realizado en la territorial, no se determina el estado de los mismos. </t>
  </si>
  <si>
    <t>Como politica de la territorial se han venido adelantando capacitaciones con las diferentes alcaldias los trámites catastrales, requisitosY el cero costo de la misma, ya se han hecho con Tame, Saravena, San Luis, Fortul, Arauquita, Yopal, Tauramena, adicional a ello se está dando mayor celeridad en la revisión de tramites de tiempos perdidos por tiempos muertos, se está haciendo depuración de todas las zonas homogéneas tanto físicas, como económicas, y hasta la fecha no se han recibido ninguna queja o denuncia sobre que dadivas economicas para que se realice algun trámite</t>
  </si>
  <si>
    <t>En la DT CASANARE, se han venido generando los cdp, resgistros, contrables y de tesoreria de manera oportuna, se anexa las evidencias de una muestra aleatoria.</t>
  </si>
  <si>
    <t>No aplica /para la territorial Casanare debido a que no podemos identificar las partidas bancarias ya que no contamos con cuenta propia, todo se maneja desde nivel central. Los movimientos de bancos nos los envían por nivel central para revisión de ventas del mes y los informes de ventas es consolidado en nivel central</t>
  </si>
  <si>
    <t xml:space="preserve">Se revisa los documentos soportes pdf  de la comision a tauramena Casanare de la funcionaria Liliana Alfonso Chitiva </t>
  </si>
  <si>
    <t xml:space="preserve">No se presenta evidencia de los informes de ventas </t>
  </si>
  <si>
    <t>En la DT CASANARE, se ha venido dando buen manejo alos recursos asignados, se anexa una muestra de las órdenes de pago con sus respectivos soportes.</t>
  </si>
  <si>
    <t xml:space="preserve">Aunque los documentos soportes remitidos cumplen, solo se muestran 2 documentos de soporte, la meta exige 3 </t>
  </si>
  <si>
    <t>Durante el II trimestre se hizo seguimiento a los procesos judiciales, de la dirección territorial de Casanare 2 seguimientos reportados. Se adjunta formato diligenciado de control de estado de procesos judiciales.</t>
  </si>
  <si>
    <t>Revisados los documentos adjuntos se encuentra correo electrónico del reporte del estado de los procesos judiciales y la matriz consolidada de los mismos</t>
  </si>
  <si>
    <t>En la territorial Casanare se hace estricto seguimiento a los contratos de CPS, se hace la correspondiente supervisión a los contratos, se anexan panatallazos de Secop.</t>
  </si>
  <si>
    <t xml:space="preserve">Se revisa los 14 documentos aportados que permiten ver el seguimineto efectuado, per no se evidencia en el documentos soportes el entregable de pantalllazo del acta de supervision. </t>
  </si>
  <si>
    <t>Para este trimestre se realizo un proceso de minima cuantia para el mantenimiento de la camioneta a cargo de la Territorial Casanare, el cual no tuvo observaciones en la plataforma Secop II. Se anexa correo de la abogada encargada del proceso.</t>
  </si>
  <si>
    <t>el documento soporte permite identificar que no se no tuvo observaciones durante el proceso efectuado,</t>
  </si>
  <si>
    <t>la persona encargada de almacen llena los respectivos formatos de salida de bienes, y lleva el respectivo inventario de los bienes a cargo de la DT Casanare.</t>
  </si>
  <si>
    <t>La persona encargada de almacen lleva el resgistro de bienes de la territorial , el formato de salidas de bienes y del inventario de la DT CASANARE.</t>
  </si>
  <si>
    <t>Se revisa los 4 archivos PDF de documentos soportes el informe de inventario detallado territorial casanare.</t>
  </si>
  <si>
    <t>Se realizan los seguimientos del consumo de agua y energía, consumo de resmas de papel, la huella de carbono de los vehículos, se realiza el inventario tanto de equipos electricos y electrónicos como de los equipos de agua cumpliendo con los controles operacionales de la matriz de riesgos y su perioricidad.  Se envía correro informando el cumplimineto del reporte de los controles por parte de la Dirección Territorial.</t>
  </si>
  <si>
    <t>De acuerdo con las evidencias cargadas y el avance cualitativo reportado se observa que se realizaron los seguimientos durante el segundo trimestre a las temáticas ambientales.</t>
  </si>
  <si>
    <t>Durante el segundo trimestre se incrementaron las solicitudes de gestión catastral por el proceso de actualización  y hay poco personal por conservación catastral, para ello se realizan seguimiento en la plataforma con el fin de darle celeridad a lo pendiente de responder.</t>
  </si>
  <si>
    <t>De acuerdo con las evidencias cargadas y el avance cualitativo reportado se observa que se realiza seguimiento a las PQRDS pero se presenta incumplimiento en la atención de las solicitudes</t>
  </si>
  <si>
    <t>Se realiza el reporte mensual en el cronograma de trabajo, aclarando que se han presentado inconvenientes con el sistema nacional catastral con los tiempos de respuesta, se trata de optimizar los tiempos de ejecución de trámites, pero el tiempo para realizar una mutación de terreno es amplio ya que el procedimineto con GLPI es dispendioso para resolver cada trámite.</t>
  </si>
  <si>
    <t>De acuerdo con las evidencias cargadas se observa el cronograma con lo programado pero no lo ejecutado y según  el avance cualitativo reportado se observa que se ha presentado incumplimiento con el cronograma</t>
  </si>
  <si>
    <t>Se realiza el seguimiento de avance de la elaboración de los avalúos comerciales en la herramienta de monitoreo que se envía semanalmente.</t>
  </si>
  <si>
    <t>De acuerdo con las evidencias cargadas y el avance cualitativo reportado se observa que se realiza el seguimiento de avance de la elaboración de los avalúos comerciales en la herramienta de monitoreo que se envía semanalmente.</t>
  </si>
  <si>
    <t>Se verifica el cronograma de trabajo con el seguimiento mensual y el reporte mensual de la herramienta APEX en el Sistema Nacional Catastral.</t>
  </si>
  <si>
    <t>De acuerdo con las evidencias cargadas se observa el cronograma con lo programado pero no lo ejecutado.</t>
  </si>
  <si>
    <t>Mensualmente se verifica que los documentos soporte de los registros presupuestales sean anterioriores al comienzo de la ejecución del gasto.</t>
  </si>
  <si>
    <t>Se realiza el informe de ventas mensualmente (evidencia abriil, mayo, junio) y de cartera  mensualmente (evidencia un solo archivo los tres meses)</t>
  </si>
  <si>
    <t>Con las evidencias cargadas no es posible validar que se verifica que los documentos soporte de los registros presupuestales sean anterioriores al comienzo de la ejecución del gasto. No se cumple con el entregable</t>
  </si>
  <si>
    <t>De acuerdo con las evidencias cargadas y el avance cualitativo reportado se observa que se cumple con el entregable.</t>
  </si>
  <si>
    <t>Menaualment se realiza seguimiento de las ordenes de pago con sus soprtes y la autorización de gastos con firmas.</t>
  </si>
  <si>
    <t>De acuerdo con las evidencias cargadas se observa que durante el segundo trimestre se realizó seguimiento de las órdenes de pago con sus soprtes y la autorización de gastos con firmas.</t>
  </si>
  <si>
    <t>Se realiza el seguimiento de procesos judiciales de control judicial y se remite mensualmente a sede central el correo con el reporte.</t>
  </si>
  <si>
    <t>De acuerdo con la evidencia cargada se observa seguimiento y control judicial mediante el formato diligenciado "Control de estado de procesos judiciales" y la matriz de seguimiento . Se cumple con el entregable.</t>
  </si>
  <si>
    <t>En el segundo trimestre se continúa ejerciendo la supervisión por parte de la Directora Territorial (E) de 1 contrato de actualización catastral, 82 contratistas de de actualización catastral (Asignados en secop 2 por sede central), 2 contratos de conservación, 1 contrato de obra, 2 contratos de arrendamiento, 4 contratistas de conservación catastral, 2 contratistas restitución de tierras, 1 contratista de avalúos, para un total de 95 supervisiones para una sola persona, siendo un volúmen alto, teniendo en cuenta que además de esta labor la Directora Territorial (E) realiza las labores de Conservación Catastral y Restitución de Tierras y apoya el seguimiento de avalúos.  Por lo tanto es preciso aclarar que se trata de cumplir al máximo con todo lo asignado.</t>
  </si>
  <si>
    <t>De acuerdo con las evidencias cargadas se observan pantallazos en el SECOP II de manera que se cumple con el entregable</t>
  </si>
  <si>
    <t>Se realiza la Adjudicación del contrato de mínima cuantía en sede central para ejecutar en la Dirección Territorial, proceso en el que no tiene meta asignada. El contrato no presentó observaciones.</t>
  </si>
  <si>
    <t xml:space="preserve">_x000D_
Sin meta asignada para el período_x000D_
</t>
  </si>
  <si>
    <t>Se realiza el control de inventario de almacén de la dirección territorial evidenciándose que no se presentaron pérdidas de bienes devolutivos y/o controlados.</t>
  </si>
  <si>
    <t>Se realizan el registro de salidas de bienes en el formato vigente generados en el trimestre.</t>
  </si>
  <si>
    <t>De acuerdo con la evidencia cargada y el avance cualitativo reportados se informa  que no se presentaron pérdidas de bienes devolutivos y/o controlados</t>
  </si>
  <si>
    <t>El entregable es: Registro salida de bienes pero la evidencia que adjuntan no corresponde al citado formato.</t>
  </si>
  <si>
    <t>En la Territorial Cesar se le hace constate seguimiento al cumlimiento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para el presente periodo se realizaron varias actividades y reportes soliciatdosdos dentros el PLan de Manejo Ambiental y sus respectivas evidencias.</t>
  </si>
  <si>
    <t>Anexaron evidencias de la realización de actividades para el cumplimiento del plan de trabajo ambiental</t>
  </si>
  <si>
    <t xml:space="preserve">En la Territorial Cesar se  realiza seguimiento mensual al estado de PQRSD registradas en el sistema de gestión documental a cargo de la Territorial, identificando las que presentan retrasos con el fin de que sean atendidas y se dé respuesta por parte de la entidad. En caso de encontrar PQRSD con atrasos se generan las acciones encaminadas a dar respuesta._x000D_
</t>
  </si>
  <si>
    <t>Anexan pantallazo de la correspondencia en el Sistema de Gestión documental, donde se observa los tramites realizados</t>
  </si>
  <si>
    <t>Anexan el reporte del seguimiento mensual de la herramienta APEX</t>
  </si>
  <si>
    <t>Como responsable del área de los avalúos en la territorial cesar efectué el seguimiento al mapa de riesgo a través de la herramienta de seguimiento de las solicitudes de avalúos de la territorial. en cuanto a la programación de los avalúos comerciales en el sentido de que, durante el segundo trimestre del año 2022, se realizaron un total de 6 avalúos solicitados por los tribunales y juzgados de restitución de tierras de la nación; los cuales cumplieron con los lineamientos técnicos exigidos y vigentes en el IGAC; así mismo, también se cumplió con los controles de calidad,  se realizaron en el tiempo previsto y de igual manera, fueron  enviados a la entidad peticionaria en forma oportuna.</t>
  </si>
  <si>
    <t>En evidencia se encuentra la herramienta de seguimiento de avalúos</t>
  </si>
  <si>
    <t>Realizan el seguimiento en la herramienta y clasifican los tramites, se recomienda mayor atencion a los saldos de los tramites pendientes porque están altos</t>
  </si>
  <si>
    <t xml:space="preserve">En la Terroirorial Cesar se  verifica que la fecha de los documentos soporte de los registros presupuestales sea anterior al comienzo de la ejecución del gasto. _x000D_
En caso contrario, se abstienen de realizar el registro y se emiten lineamientos a los ordenadores y funcionarios responsables en las distintas dependencias del IGAC, con el fin de realizar oportunamente los registros financieros. _x000D_
Periodicidad: Variable_x000D_
</t>
  </si>
  <si>
    <t xml:space="preserve">Para las ventas de contado el responsable de ingresos en la Territorila Cesar compara el listado de movimiento de bancos (orden de consignación y notas crédito) con los informes de ventas de contado generados por la Oficina Comercial._x000D_
Para las ventas de crédito el responsable de cartera de la Territorila Cesar compara el reporte de edades de cartera, con el reporte de recaudo bancario proporcionado por el responsable de ingresos del subproceso de Gestión de Tesorería, con el fin de identificar el tercero y depurar los documentos de recaudo por clasificar. _x000D_
</t>
  </si>
  <si>
    <t>En la evidencia solo colocan un registro presupuestal. favor para proximo avance colocar el el autoseguimiento la descripcion del registro y no incluir las ventas que es del control 2</t>
  </si>
  <si>
    <t>Anexan en evidencia los informes de ventas del trimestre reportado</t>
  </si>
  <si>
    <t xml:space="preserve">El Pagador de la Territorial Cesar siempre aprueba las ordenes de pago en el sistema SIIF Nación.  En caso contrario, se devuelve la documentación solicitando los ajustes correspondientes a los responsables._x000D_
</t>
  </si>
  <si>
    <t>Registran en las evidencias ordenes de pago</t>
  </si>
  <si>
    <t xml:space="preserve">La Abogada de la Territoriasl Cesar realiza seguimiento y control judicial  virtual dos veces por semana con la finalidad de vigilar y controlar las actuaciones judiciales, a través del diligenciamiento del formato vigente de control de estado de procesos judiciales y remite mensualmente el reporte de dicho seguimiento a la sede central. _x000D_
</t>
  </si>
  <si>
    <t>La DT  realizó el seguimiento a los procesos judiciales</t>
  </si>
  <si>
    <t>En la Territorial Cesar el supervisor debe realizar y garantizar una adecuada ejecución del contrato teniendo en cuenta el procedimiento de Supervisión e Interventoría de Contratos, así como las circulares y/o lineamientos emitidos por el proceso de Gestión Financiera. En caso de detectar desviaciones se rechaza el informe y solicita las correcciones a través de la plataforma.</t>
  </si>
  <si>
    <t>La DT realiza el seguimiento y control a los contratos</t>
  </si>
  <si>
    <t xml:space="preserve">En la Territorial Cesar se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 Para el presente periodo informado no se adelantaroon procesos de Contratacion._x000D_
</t>
  </si>
  <si>
    <t>no se adelantaron procesos de contratación</t>
  </si>
  <si>
    <t xml:space="preserve">En la Territorial Cesar por parte del Facilitador del SGA ,  trimestralmente verifica el cumplimiento de las actividades contempladas en el plan de trabajo ambiental y carga  las evidencias en el DRIVE correspondiente, el cual esta compartido para su revisión con el responsable del SGA en la Sede Central._x000D_
</t>
  </si>
  <si>
    <t xml:space="preserve">Registran el movimiento de almacén de la DT </t>
  </si>
  <si>
    <t xml:space="preserve">El seguimiento cualitativo es respecto a la salida de bienes de almacén </t>
  </si>
  <si>
    <t>La D.T. Córdoba realizó y envió a sede central el reporte de las actividades correspondientes al seguimiento del Plan de Trabajo ambiental realizadas durante el Segundo Trimestre de 2022, información que está registrada en el Drive asignado a la D.T. por la OAP.  Se evidencia cumplimiento de la actividad con el informe (Cord_Informe_seguimiento_TRIM_2_2022.pdf) y el correo electrónico enviado el 12 de Junio de 2022 a Gestion Ambiental (Correo_Envio Informacion Trim 2-2022.pdf)</t>
  </si>
  <si>
    <t>Se evidencias el cumplimiento del control, como se observa en archivo con Informe –seguimiento 2° trimestre Dirección Territorial Córdoba Seguimientos al Plan Ambiental y  correo de envío. Donde se evidencia el cargue de los archivos en el Drive destinado para ello</t>
  </si>
  <si>
    <t>En el Primer Semestre de 2022 la D.T Córdoba presenta un avance de 513 PQRs Trámitadas, correspondientes al acumulado del primer y segundo trimestre de 2022. (Total Recibidas 514, Trámitadas Primer trimestre 254, Trámitadas segundo Trimestre 259 - pendiente 1 por tramitar prero dentro de los términos legales). Se evidencia cumplimiento con Pantallazo de Sigac e informes estadísticos anexados.</t>
  </si>
  <si>
    <t>Con Pantallazo de SIGAC e informe Consolidado Peticiones de enero a junio. Se comprueba el cumplimiento de la actividad</t>
  </si>
  <si>
    <t>En el Segundo trimestre de 2022 el funcionario a cargo del proceso de Gestón Catastral en D.T. Córdoba realizó el seguimiento a la ejecuciión de los trámites y la evaluación respectiva. Se evidencia seguimiento en los Informes Aportados: Cronograma Conservacion 2022 TRIM 1-2.xlsx, Ejecucion 2 trimestre.pdf, Informe de acciones Conservación trimestre 2-2022 Apex - Acciones.pdf, Informe de acciones Actualización 2 trimestre 2022.pdf</t>
  </si>
  <si>
    <t xml:space="preserve">Teniendo en cuenta las evidencias suministradas archivo Cronograma Conservación 2022 Trimestre 1 y 2, ejecución segundo semestre, Informe de acciones actualizada, Informe de acciones Conservación 2 APex – acciones se comprueba la aplicación del control. </t>
  </si>
  <si>
    <t>En el Segundo trimestre de 2022, la Territorial recibió 15 solicitudes de las cuales  se elaboraron y entregaron 11, los cuatro (4) restantantes se encuentran en estado asignado al perito avaluador. Se evidencia el cumplimiento en el soporte anexado: BD Estructura Seguimiento y Control GIT Avalúos_2022.xlsx.</t>
  </si>
  <si>
    <t>Teniendo en cuenta las evidencias suministradas archivo BD Estructura Seguimiento y control GIT avalúos 2022 s se comprueba la aplicación del control de seguimiento</t>
  </si>
  <si>
    <t>En el Segundo trimestre de 2022 Gestón Catastral en Territorial Córdoba realizó el seguimiento a la ejecuciión de los trámites y la evaluación respectiva. Se evidencia seguimiento en los Informes Aportados: Cronograma Conservacion 2022 TRIM 1-2.xlsx, Ejecucion 2 trimestre.pdf, Informe de acciones Conservación trimestre 2-2022 Apex - Acciones.pdf, Informe de acciones Actualización 2 trimestre 2022.pdf</t>
  </si>
  <si>
    <t>Se observa la realización del seguimiento a la ejecución de los trámites y la evaluación respectiva. a en : Cronograma Conservacion 2022 TRIM 1-2.xlsx, Ejecución 2 trimestre.pdf, Informe de acciones Conservación trimestre 2-2022 Apex - Acciones.pdf, Informe de acciones Actualización 2 trimestre 2022</t>
  </si>
  <si>
    <t>En el primer Semestre de 2022 en la Territorial Córdoba se verifica que la fecha los documentos soportes de los registros presupuestales sea anterior al comienzo de la ejecución del gasto. Se evidencia el cumplimiento en los soportes aportados: PAGO JOSE ROSSI MARTINEZ.pdf, PAGO CARIBEMAR DE LA COSTA ESP.pdf, SOPORTE RIESGOS COMISION.pdf, SOPORTE RIESGOS.pdf</t>
  </si>
  <si>
    <t>En el primer Semestre de 2022 en la Territorial Córdoba realiza la comparación del listado de movimiento de bancos con los informes de ventas de contado generados por la Oficina Comercial._x000D_
El informe de cartera  presenta un saldo en cero (0) ya que en la D.T. no tiene cuentas por cobrar. Se evidencia el cumplimiento en los soportes aportados: CORD VENTAS ENERO-JUNIO 2022.pdf, Informes de carteras por edades del semestre.</t>
  </si>
  <si>
    <t>Ser evidencia cumplimiento del control con archivos entre otros: Se evidencia el cumplimiento en los soportes aportados: pago Jose Rossi Martinez.pdf, pago Caribemar de la Costa esp.pdf, soporte riesgos comision.pdf, SOPORTE RIESGOS.pdf</t>
  </si>
  <si>
    <t>Con registros: cartera por edades 2022- 01, cartera por edades 2022- 02, cartera por edades 2022- 03. informes de cartera por edades para abril, mayo y junio, Informe de ventas detallado anulado, Informe de ventas detallado de enero a junio, se puede evidenciar la implementación del control</t>
  </si>
  <si>
    <t>En el primer Semestre de 2022 la Territorial Córdoba realizó la autorización de las ordenes de pago en el sistema SIIF Nación con base en los soportes requeridos para cada pago. Se evidencia cumplimiento con los archivos aportados:PAGO CARIBEMAR DE LA COSTA ESP.pdf, PAGO JOSE ROSSI MARTINEZ.pdf, SOPORTE RIESGOS COMISION.pdf, SOPORTE RIESGOS.pdf</t>
  </si>
  <si>
    <t xml:space="preserve">Se observa cumplimiento del control con evidencias como: Reporte Certificado de Disponibilidad Presupuestal Comprobante, Compromiso Presupuestal de Gasto – Comprobante, Obligación Presupuestal– Comprobante. Orden de pago Presupuestal de gastos Comprobante  Acta de supervisión o interventoría, Informe de contratista, aportes en línea, Orden de pago Presupuestal  de gastos Comprobante_x000D_
_x000D_
órdenes de pago presupuestal de gastos – con fecha de registro 2022/04/05, acta de supervisión 01/04 /22 con planilla integrada de autoliquidación – aportes, orden de pago presupuestal de gastos comprobante de 22/02/2022, entre otras evidencias. Se comprueba la implementación del control_x000D_
</t>
  </si>
  <si>
    <t xml:space="preserve">En el Segundo trimestre de 2022 la oficina Jurídica de la D.T. Córdoba ha venido verificando el estado de los procesos judiciales a través de la plataforma TYBA y de manera presencial con el fin de constatar las actuaciones de cada proceso. En la actualidad se tienen 15 procesos activos, 6 de estos procesos se les confirió poder para actuar dentro de ello a otro abagodo asignado por la sede central a partir del 15 de abril de 2022. Se evidencia el cumplimiento con los soportes aportados: Correos electrónico de envío abril y junio, Control_procesos_judiciales_II Semestre. </t>
  </si>
  <si>
    <t>Con registros de control de estado – Procesos Judiciales en FI 1000-01/1 8.V4, meses abril, mayo y Junio y correo enviado el 04/05/2022 Informe procesos judiciales con corte 30 de abril de  territorial, correo del 02/07/ en el que se envía  Informe de Procesos Judiciales con corte 30 de junio de 2022 en los que se reporta el seguimiento, se puede evidenciar el cumplimiento del control</t>
  </si>
  <si>
    <t>En el Primer Semestre de 2022 en la D.T. Córdoba los supervisores ha realizado y garantizado una adecuada ejecución de los contratos celebrados en la presente vigencia. Se evidencia el cumplimiento en el registro realizado en la plataforma SECOP II en el que los supervisores crearon los planes de pagos y las actas respectivas, los contratistas cargaron los soportes para los pagos y la pagaduría realizo los trámites de pagos en dicha plataforma. Se anexa: CORD-Pantallazo secop_riesgo GCO-1.PDF, Soporte pago contratistas y acta supervision.</t>
  </si>
  <si>
    <t>Con Acta informe de Pagos, Pantallazo SCOP- riesgo GCO-1 Soporte de pago a contratistas y actas de supervisión. Se evidencia cumplimiento del control.</t>
  </si>
  <si>
    <t xml:space="preserve">Para el Segundo trimestre de la vigencia 2022 en la D.T. Córdoba se han venido ejecutando 9 contratos en los cuales no se registró ninguna observación (sin mensajes), como se evidencia en los pantallazos aportados en el archivo: CORD_Observaciones procesos Secop II _ II Trimestre._x000D_
</t>
  </si>
  <si>
    <t>De acuerdo con la evidencia -  pantallazo secop II se observa que la Dirección Territorial Córdoba ha publicado los procesos contractuales en el portal.. Cumpliendo la implementación del control</t>
  </si>
  <si>
    <t>Durante el Segundo trimestre de 2022 en la D.T. Córdoba se verifico que los saldos de SIIF corresponden a los saldos de hacendario (SAE) y boletín de almacén (SAI).  Esta comparación permite identificar que los saldos de elementos de almacén estén debidamente cuadrados y contabilizados y tengan plena concordancia con el backup de inventarios enviados mensualmente de sede central. Se evidencia cumplimiento con los archivo anexados: CERTIFICACION SALDOS DE ALMACEN T-CORDOBA.pdf, correos mensuales. comprobantes de egreso de consumo y debolutivos, informe de existencias actuales de consumo, inventarios en bodega.</t>
  </si>
  <si>
    <t>En el primer semestre de 2022 en la D.T. Córdoba no se registraron salida de Bienes de la Entidad de ningun tipo.</t>
  </si>
  <si>
    <t>Los soportes suministrados entre correos electrónicos, registros de traslados Bodega funcionario, Traslado entre funcionarios, Comprobante de Traslado de elementos de consumo, traslado computadores de la sede central, traslado devolutivo.  Se puede determinar el cumplimiento de control</t>
  </si>
  <si>
    <t>Al noe registrarse salida de Bienes de la Entidad de ningun tipo, no se cuenta con meta.</t>
  </si>
  <si>
    <t>Se evidencias el cumplimiento del control, como Informe de reporte SGA,  correo electrónico, registros de capacitación, e informe sistema de Gestion – manejo  ambiental pantallazo de cargue de evidencias</t>
  </si>
  <si>
    <t>Se realiza el respectivo seguimiento a las PQRSD, como una de las cciones correctivas se genera una programcion de turnos en Servicio al Ciudadano para facilitar el proceso de atención. asi como los respectivos seguimientos a los mismas para atender los requerimientos. Evidencia: Informe de seguimiento y asignacion a PQRSD abril, mayo, junio, asignacion de turnos, Herramienta y seguimientos.</t>
  </si>
  <si>
    <t>Con evidencias entre otros, Pantallazo ,Informe de seguimiento y asignación a PQRSD abril, mayo, junio, asignación de turnos, Reportes de Herramienta y seguimientos, correos electrónicos, reporte PQRS. Se comprueba la o implementación del control</t>
  </si>
  <si>
    <t>Para dar cumplimiento a este control la DT elabora una matriz de control, seguimiento a los tramites, donde se lleva un control de asignacion por funcionario, fecha de asignación, estado del tramite y observaciones entre otros elementos. para este trimestre se programaron  asignaciones cada mes como lo señala el reporte mediante correo electronico por parte de Carol pineda con las asignaciones a los funcionarios. Se desarrollaron reuniones de seguimiento con los grupos de trabajo e informes respetivos. Evidencia: Correo electronico de informe de asignaciones, actas de seguimiento, herramienta APEX.</t>
  </si>
  <si>
    <t>Teniendo en cuenta las evidencias suministradas archivo Reporte SNC – No tramitado, Reporte SNC- APEX junio 2022, registros de asistencia, correos electrónicos, Informes de avance, seguimientos. 2, se comprueba la aplicación del control. sin embargo, se sugiere el planteamiento de una acción correctiva que permita la disminución de rezagos</t>
  </si>
  <si>
    <t>Para este control la DT en sus accciones cuenta con participacion en reuniones del proceso de actualización catastral para Tocancipa y Gachancipa. dentro del seguimiento se relaciona el informe de seguimiento a este proceso de actulización. Evidencia: informe trimestral Gachancipa y Tocancipa , correos electronicos y actas de informe de seguimiento al proyecto por mes. La DT no cuenta con rubro asignado ni profesional en el area comercial, por lo tanto aprtir de este año quien realiza la acciones la subdireccion catastral</t>
  </si>
  <si>
    <t xml:space="preserve">Se comprueba la implementación del control teniendo en cuenta las evidencias suministradas en carpetas por mes con archivos de prsentaciones, comités, correos electrónicos, Reporte de avance como el de Tocancipa y Gachancipa_x000D_
_x000D_
_x000D_
</t>
  </si>
  <si>
    <t>Para demostrar el cumplimiento para este control del riesgo en  la DT se programan reuniones de seguimiento a los trámites y estado de las asignaciones a traves de los seguimientos y reuniones en las cuales se establecen compromisos con los grupos de trabajo para resolver y finalizar los casos. Evidencia: informe de seguimiento de tramites, actas de reuniones, herramienta apex</t>
  </si>
  <si>
    <t>Se comprueba la implementación del control teniendo en cuenta las evidencias suministradas archivo   Reporte SNC no tramitado, Reporte SNC -1- SEMESTRE Evidencia: informe de seguimiento de trámites, actas de reuniones, herramienta APEX</t>
  </si>
  <si>
    <t>Para dar cumplimiento al seguimiento de este riesgo en la DT, se anexan Documentos soporte de los registros presupuestales  correspondientes a abril, mayo y junio. EVIDENCIA Registros presupuestales abril, mayo y junio.</t>
  </si>
  <si>
    <t>Para dar cumplimiento a este riesgo se reporta por parte del funcionario  las ventas por meses. evidencia reporte de ventas abril, mayo, junio. EVIDENCIA: Reportes detallados de ventas y reportes de ingresos.</t>
  </si>
  <si>
    <t>COn soporte de los registros presupuestales  correspondientes a abril, mayo y junio se evidencia cumplimiento del control.</t>
  </si>
  <si>
    <t>Ser evidencia cumplimiento del control con archivos entre otros: _x000D_
Ingresos de los meses de abril, mayo y junio, relación de ingresos por mes, ventas detalladas</t>
  </si>
  <si>
    <t>Para evidenciar el respectivo seguimiento de la DT se realiza el respectivo proceso para  aprobar las ordenes de pago en el sistema SIIF Nación. Evidencia: odenes de pago Abril, Mayo y Junio</t>
  </si>
  <si>
    <t>Con órdenes de pago SIIF de los meses de abril, mayo y junio entre otras evidencias. Se comprueba la implementación del control</t>
  </si>
  <si>
    <t>Dando cumplimiento a este control se evidencia el correcto diligenciamiento del formato Control de estado de Procesos Judiciales donde se registran los seguimientos y los cuadros con el consolidado que lleva la Abogada de la territorial. Evidencia PDF formato control de estado de proceso judiciales y cuadro de seguimiento.</t>
  </si>
  <si>
    <t>Con registros de control de estado procesos – Judiciales en formato FI 1000-01/1 8.V4, y cuadro procesos judiciales Territorial Cundinamarca del mes de abril, mayo y junio se puede evidenciar el cumplimiento del control</t>
  </si>
  <si>
    <t>Para garantizar una adecuada ejecución del contrato teniendo en cuenta el procedimiento de Supervisión e Interventoría de Contratos, así como las circulares y/o lineamientos emitidos por el proceso de Gestión Financiera se evidencia el cumplimiento de: 1.Pantallazo del SECOP II del plan de pagos del supervisor.  2. Pantallazo del cargue de los soportes para el pago del contratista y acta de supervisión y 3. Pantallazo del SECOP II que evidencie el estado pagado de la obligación. Evidencias: pantallazos del SECOP II por los 22 contratistas de la DT con plan de pagos, soportes para el pago, actas de supervision y matriz de seguimiento por contratista.</t>
  </si>
  <si>
    <t>•	Con pantallazos del Plan de pago y balances de pagos de contratos, ejecución del contrato, Plan de pago, balance del, pago, Actas de supervisión documentos soporte de contratista contado. Se evidencia cumplimiento del control.</t>
  </si>
  <si>
    <t>Para la implementación de este control se evidencia que, para este trimestre, no se recibió ninguna observación, en el proceso del cargue de los contratos en la plataforma SECOP. Así mismo se evidencia pantallazo de la plataforma por contratista sin observaciones. la DT solo realiza contratacion directa. Evidencia: pantallazos por contratista y correo electronica del responsable Laura Garcia.</t>
  </si>
  <si>
    <t xml:space="preserve">De acuerdo con la evidencia – correos de G Contractual, pantallazo SECOP II se observa que la Dirección Territorial Cundinamarca cumplió el control </t>
  </si>
  <si>
    <t>Para dar cumplimiento a este riesgo la encargada del almacen remite registro de asistencia a reunion en abril tema de almacen y verificacion inventarios. sin embargo aun no se actualiza el inventario. Evidencia: registro de asistencia</t>
  </si>
  <si>
    <t>Para dar cumpliento y control a este riesgo se reporta  Registro salida de elementos  en el formato vigente generados en el periodo. Evidencia: reportes generados en el trimestre.</t>
  </si>
  <si>
    <t>Los soportes suministrados, listado de asistencia Reuniones de Almacén general, Informes soporte para Planiggac se puede determinar el cumplimiento de control</t>
  </si>
  <si>
    <t xml:space="preserve">Con registros _ comprobantes de egreso de elementos de consumo, solicitud de bienes, de los meses Abril, mayo y junio. se evidencia la implementación del control. </t>
  </si>
  <si>
    <t>Se llevaron a cabo los controles operacionales con el fin de dar cumplimento a las actividades programadas en la Matriz de Identificación de aspectos y valoración de impactos ambientales, realizando el reporte respectivo, el cual fue reportado el 8 de julio de 2022 al responsable en la Oficina Asesora de Planeación</t>
  </si>
  <si>
    <t>Con archivos como  Plan de trabajo ambiental ,pantallazos de “DE ARCHIVOS DE GE STION AMBIENTAL DE II TRIMESTRE CARGADOS EN DRIVE” .reportes, de seguimientos entre otro, se evidencia el cumplimiento del cotrol</t>
  </si>
  <si>
    <t>Para el trimestre abril-junio, se atendieron oprtunamente las peticiones solicitados por los ciudadanos (271), quedando pendiente (22) por resolver del año 2021 y (19) del año 2022, debido a que estan a la espera por definir los procesos catastrales pertinentes</t>
  </si>
  <si>
    <t>Con las evidencias aportada Pantallazo de la bandeja de entrada del Sistema de Gestión Documental,  reportes en archivo Excel de seguimiento se observa cumplimiento del control</t>
  </si>
  <si>
    <t>En el segundo trimestre se realizaron las actividades programadas según el cronograma establecido por el área de conservación, a su vez se desarrollaron las actividades de seguimientos a las metas programadas</t>
  </si>
  <si>
    <t>Con cronogramas de plan de trabajo mensual, Reportes  detallados SNC  mensual, se comprueba el cumplimiento del control</t>
  </si>
  <si>
    <t>El reporte recibido por la encargada de avalúos, consta que en la Territorial para el segundo trimestre del año 2022 no se han presentado solicitudes de avalúos comerciales ante la Territorial de La Guajira, por lo tanto, no se evidencian inoportunidad en los tiempos establecidos para la entrega de los avalúos comerciales</t>
  </si>
  <si>
    <t xml:space="preserve">Al no presentarse solicitudes de avalúos comerciales ante la Territorial </t>
  </si>
  <si>
    <t>En el segundo trimestre se realizaron las actividades programadas según el cronograma establecido por el área de conservación, a su vez se desarrollaron las actividades de seguimientos a las metas programadas, dando cumplimiento al control con un reporte mensual</t>
  </si>
  <si>
    <t>Con evidencias coo Cronograma de trabajo con el reporte del seguimiento mensual de la herramienta APEX reportes  detallados de SNC, se evidencia la implementación del control.</t>
  </si>
  <si>
    <t>El responsable del área financiera de la Territorial revisa los respectivos documentos soportes de los registros presipuestales verificando que las fechas sean anteriores a la ejecución del gasto</t>
  </si>
  <si>
    <t>El responsable del área financiera de la Territorial mensualmente genera los respectivos informes de ventas y verifica la información con los movimientos bancarios, en cuanto a cartera a corte 30 de junio de 2022 la Cartera y el estado de las cuentas por cobrar de la Territorial Guajira es de cero</t>
  </si>
  <si>
    <t>Se evidencia la implantación del control con documentos soporte de los registros presupuestales entre otros: Reporte Compromiso Presupuestal de Gasto Comprobante muestra de abril, mayo y junio</t>
  </si>
  <si>
    <t>•	Se observan: Facturación detallada, Relaciones de ingresos de contado -ventas Davivienda, Relaciones de ingresos de contado -ventas Banco Popular,   Informes de ventas, informe de cartera por edades y correos electrónicas</t>
  </si>
  <si>
    <t>El pagador Territorial una vez verificada la documentación, aprueba las respectivas ordenes de pago como se evidencia en los archivos soporte que en su totalidad fueron atendidos los 13 solicitados, cumpliendo de esta manera el control</t>
  </si>
  <si>
    <t>Se evidencia el cumplimiento de la actividad con registros como: Obligaciones, órdenes de pago, planilla de seguridad social, acta de supervisión entre otras.</t>
  </si>
  <si>
    <t>Durante el trimestre abril – junio, se ha efectuado control judicial dos (2) veces por semana. Siempre que hay requerimientos judiciales, el IGAC presenta las respuestas de forma oportuna y registra todos los movimientos en el formato de estado de procesos judiciales. como se evidencia en el formato control de estado de procesos judiciales, seguimiento hecho a los casos del tribunal administrativo de la Guajira</t>
  </si>
  <si>
    <t>Con el registro de los movimientos del estado de procesos judiciales. en el formato control de estado de procesos judiciales - seguimiento hecho a los casos del tribunal administrativo de la Guajira. se evidencia la implementacion del control</t>
  </si>
  <si>
    <t>Los  supervisores garantizan una adecuada ejecución del contrato, teniendo en cuenta el procedimiento de Supervisión e Interventoría de Contratos, así como las circulares y/o lineamientos emitidos por el proceso de Gestión Financiera, de las 13 ordenes de pago recibidas se elige una muetra de 6 para la evidencia, en caso de requerirse mayor información, la pueden solicitar a esta Territorial</t>
  </si>
  <si>
    <t>Teniendo en cuenta los  Pantallazo del SECOP - del plan de pagos del supervisor, se puede validar la implementación del control</t>
  </si>
  <si>
    <t>Durante el trimestre abril - junio, en la Territorial Guajira no se adelantaron procesos contractuales, cuando se adelantan los procesos contractuales se revisan detalladamente las condiciones del proceso a adelantar y se hace la publicación en el SECOP II.</t>
  </si>
  <si>
    <t>Al no  adelantarcen procesos contractuales en el trimestre, no se tiene meta.</t>
  </si>
  <si>
    <t>Se realizan periódicamente los inventarios, llevando a cabo los movimientos de traslado y reintegros de elementos devolutivos no controlados, para que cada funcionario tenga su respectivo inventario actualizado, así como el de bodega, con forme se evidencia en los comprobantes de devolutivos, consumo e inventarios de los meses de abril, mayo y junio de 2022</t>
  </si>
  <si>
    <t>El responsable del almacen cada vez que se requiere un traslado o salida de elementos verifica el diligenciamiento del formato y le da su respectiva aprobación, cabe aclarar que para este periodo solo se realizaron traslados internos como se evidencia en los comprobantes devolutivos y comprobantes de consumo aportados, más no salida de bienes fuera de la institución</t>
  </si>
  <si>
    <t>Se evidencia el cumplimiento del control con Inventarios de consumo e inventario devolutivos de abril, mayo y junio</t>
  </si>
  <si>
    <t>Con comprobantes devolutivos y Comprobantes de consumo de abril y mayo, se comprueba la implementación del control</t>
  </si>
  <si>
    <t>Durante el Segundo trimestre del año 2022 en la Territorial se verificó el cumplimiento de las actividades contempladas en la Matriz de identificación y cumplimiento legal Ambiental y la Matriz de Identificación de aspectos y valoración de impactos ambientales, se realizó el informe respectivo.  Se adjunta correo de reporte de cumplimiento de los controles operacionales.</t>
  </si>
  <si>
    <t>se revisan las evidencias cargadas, cumple con el producto esperado</t>
  </si>
  <si>
    <t>Durante el segundo trimestre del año 2022 en la DT Huila se realizó seguimiento mensual al estado de PQRSD registradas en el sistema de gestión documental.  Se adjunta pantallazo de la bandeja de entrada del Sistema de Gestión Documental vigente</t>
  </si>
  <si>
    <t>Durante el segundo trimestre del año 2022, comprendido entre el 1 de abril al 30 de junio de 2022 en la Territorial Huila se elaboró el cronograma de los trámites atendidos mensualmente, dando prioridad a los más antiguos y realizando en la herramienta APEX. Se adjunta reporte.</t>
  </si>
  <si>
    <t>Durante el segundo trimestre del año 2022 en la Territorial Huila no se presentaron solicitudes de Avalúos comerciales.</t>
  </si>
  <si>
    <t>sin meta asinada en el periodo</t>
  </si>
  <si>
    <t>Durante el segundo trimestre del año 2022, comprendido entre el 1 de abril al 30 de junio de 2022 en la Territorial Huila se verifican que la fecha de los documentos soporte de los registros presupuestales sea anterior al comienzo de la ejecución del gasto. Se adjunta evidencia de Registros Presupuestales.</t>
  </si>
  <si>
    <t>Durante el segundo trimestre del año 2022, comprendido entre el 1 de abril al 30 de junio de 2022 en la Territorial Huila el responsable de ingresos del subproceso de Gestión de Tesorería comparó el listado de movimiento de bancos con los informes de ventas de contado generados por la Oficina Comercial. Se adjunta Informe de ventas de contado del 16 de mayo del año 2022.</t>
  </si>
  <si>
    <t>se revisa la evidencia cargada por el proceso cumple con el producto esperado</t>
  </si>
  <si>
    <t>Durante el segundo trimestre del año 2022, comprendido entre el 1 de abril al 30 de junio de 2022 en la Territorial Huila el responsable de la pagaduría aprobó las órdenes de pago en el sistema SIIF Nación.  Se adjunta evidencia la Orden de pago de junio 9 de 2022 con sus respectivos soportes</t>
  </si>
  <si>
    <t>Durante el segundo trimestre del año 2022, comprendido entre el 1 de abril al 30 de junio de 2022 en la Territorial Huila la Abogada reportó a la sede Central el estado de los procesos a cargo.  Se adjunta Correo electrónico con el envío de los registros de los formatos del estado de los procesos judiciales junto con la matriz consolidada de los mismos.</t>
  </si>
  <si>
    <t>Durante el segundo trimestre del año 2022, comprendido entre el 1 de abril al 30 de junio de 2022 en la Territorial Huila los supervisores realizaron la adecuada ejecución del contrato teniendo en cuenta el procedimiento de Supervisión e Interventoría de Contratos, así como las circulares y/o lineamientos emitidos por el proceso de Gestión Financiera. Se adjunta pantallazo del SECOP II del plan de pagos del supervisor, Pantallazo del cargue de los soportes para el pago del contratista y acta de supervisión y pantallazo del SECOP II que evidencie el estado pagado de la obligación</t>
  </si>
  <si>
    <t>Durante el segundo trimestre del año 2022 por parte de la sede central se hizo un requerimiento en el mes de mayo sobre una observación de contrato de Nicolás Cediel, en el cual se solicitó cargar unos documentos. Por el numeral 7 del SECOP fue subsanada la observación. Se adjunta evidencia.</t>
  </si>
  <si>
    <t>Durante el segundo trimestre del año 2022 el Almacenista de la Territorial realizó el inventario anual de los elementos y bienes almacenados en la bodega. (Inventario de Consumo y Devolutivo). Se adjunta evidencia</t>
  </si>
  <si>
    <t>Durante el segundo trimestre del año 2022 en la territorial Huila no se presentó ninguna salida de bienes</t>
  </si>
  <si>
    <t>sin meta asignada</t>
  </si>
  <si>
    <t xml:space="preserve">La Dirección Territorial Magdalena, realizo el registro en el Drive en lo referente al seguimiento en los controles ambientales. Igualmente, se envio el correo correspondiente a la oficina de planeacion dando cumpliento a los controles operacionales. </t>
  </si>
  <si>
    <t>La DT registra correo de envio  referente al seguimiento de controles ambientales</t>
  </si>
  <si>
    <t xml:space="preserve">Se realizó el seguimiento de las PQRS correspondientes a los meses de abril, mayo y junio, tal como se puede evidenciar en los informes y Pantallazos de la bandeja de entrada del Sistema de Gestión Documental vigente, subidos a la carpeta del One Drive para el asunto. </t>
  </si>
  <si>
    <t>Registran reporte del sistema de gestion documental vigente</t>
  </si>
  <si>
    <t>Se relaciona informe de avance conservacon del segundo trimestre del 2022. Se refleja la consulta generada en SNC de los meses de Abril, Mayo y Junio. Cabe resaltar que el informe refleja consolidado de vances de la totalidad del periodo es decir Primero y Segundo Trimestres.</t>
  </si>
  <si>
    <t xml:space="preserve">Registran reporte de avance con corte a junio </t>
  </si>
  <si>
    <t xml:space="preserve">En el mes de abril se realizarón 5 avalúos: 2 solicitados directamente por Sede Central, 1 por el Juzgado Tercero Civil de Circuito Especializado en Restitución de Tierras de Santa Marta, 2 del Juzgado Segundo de Circuito Especializado en Restitución de Tierras en Santa Marta. MAYO: En este mes se realizaron 6 avalúos, solicitados por el Tribunal Superior del Distrito Judicial Sala Especializada en Restitución de Tierras Cartagena. JUNIO: Se realizarón 10 avalúos comerciales de las diez oficinas del IGAC, Territorial Magdalena, solicitado por Sede Central. </t>
  </si>
  <si>
    <t>La DT realiza seguimiento a los avalúos, hace reuniones de seguimiento.</t>
  </si>
  <si>
    <t>Evidencian cuadro de la herramienta donde figura el seguimiento a los saldos de los tramites</t>
  </si>
  <si>
    <t xml:space="preserve">En la Dirección Territorial, los funcionarios y contratistas verifican que la fecha de los documentos soporte de los registros presupuestales sea anterior al comienzo de la ejecución del gasto. Se adjunta al Drive </t>
  </si>
  <si>
    <t xml:space="preserve">El responsable de ingresos del subproceso de Gestión de Tesorería y el responsable de cartera del subproceso de Gestión Contable cumplen con las funciones de acuerdo a sus competencias. Al drive se sube la relación de ventas e ingresos del trimestre. </t>
  </si>
  <si>
    <t>Adjuntan tres registros presupuestales</t>
  </si>
  <si>
    <t>Relacionan las ventas o ingresos del trimestre</t>
  </si>
  <si>
    <t xml:space="preserve">El pagador de la Dirección Territorial Magdalena aprueba las ordenes de pago en el sistema SIIF Nación. Se sube al Drive una muestra de 4 compromisos presupuestales correspondientes a este trimestre. </t>
  </si>
  <si>
    <t>Registran muestra de ordenes de pago en el SIIF</t>
  </si>
  <si>
    <t xml:space="preserve">La obogada, Profesional Univeritaria de la Territorial Magdalena, realiza seguimiento a los procesos judiciales 2 veces por semana de acuerdo a los líneamientos de la Oficina Jurídica. Se sube a la carpeta de One Drive el formato "Control de Estados Procesos Judiciales" y el informe del estado de los procesos a corte 30 de junio de 2022. </t>
  </si>
  <si>
    <t>Se puede evidenciar que realizan seguimiento a los procesos judiciales</t>
  </si>
  <si>
    <t>Los supervisores de esta Dirección Territorial realizan y garantizan una adecuada ejecución del contrato de acuerdo a los procedimientos, circulares y/o lineamientos emitidos por el proceso de Gestión Financiera. Se adjunta en la carpeta de Drive un muestreo de 2 contratos, que contienen: Pantallazo del SECOP II del plan de pagos del supervisor, pantallazo del cargue de los soportes para el pago del contratista y acta de supervisión y pantallazo del SECOP II que evidencia el estado pagado de la obligación.</t>
  </si>
  <si>
    <t>Registran ejecución de dos contratos</t>
  </si>
  <si>
    <t xml:space="preserve">En este trimestre no se realizarón procesos de contratación de mínima cuantía, por ende no se han presentado observaciones y respuestas a algún proceso de contratación en la plataforma SECOP II . </t>
  </si>
  <si>
    <t>El Responsable del Almacén General de la Dirección Territorial Magdalena realizó el inventario de los elementos y bienes almacenados en la bodega, generando un informe de la conciliación de los registros en el sistema frente a los físicos en el mes de junio. Se subió a la carpeta del Drive el Informe Conciliación Inventario De Consumo Ii Trimestre 2022</t>
  </si>
  <si>
    <t xml:space="preserve">El responsable de almacen de la Dirección Territorial Magdalena, registra la salidad de bienes en el formato vigente que fueron solicitados en el segundo trimestre del 2022 por parte de funcionarios y contratistas. </t>
  </si>
  <si>
    <t>La DT presenta un informe de conciliación de los bienes</t>
  </si>
  <si>
    <t>Anexan dos registros salida de bienes en la Territorial</t>
  </si>
  <si>
    <t>Se carga evidencia del cumplimento del programa de gestión ambiental para el segundo trimestre de 2022.</t>
  </si>
  <si>
    <t>Las evidencias aplican</t>
  </si>
  <si>
    <t>Se carga eivedncia del cumplimiento por la Territorial Meta a la gestión del Servicio al Ciudadano de segundo trimestre del año.</t>
  </si>
  <si>
    <t xml:space="preserve">Las evidencias indican 43% de oportunidad </t>
  </si>
  <si>
    <t>Se carga cronograma de trabajo para el segundo trimestre del año 2022 y relación de trámites catastrales.</t>
  </si>
  <si>
    <t>La evidencia demuestra incumplimiento</t>
  </si>
  <si>
    <t>Se carga evidencia de segumiento a los avalúos que lleva la Territorial Meta para el segundo trimestre del año.</t>
  </si>
  <si>
    <t>Se carga informe de ejecución y seguimiento de trámites catastrales para el segundo trimestre del año.</t>
  </si>
  <si>
    <t>No se cargó evidencia</t>
  </si>
  <si>
    <t>Para el segundo trimestre del año no celebro ningún contrato por la ley de garantías razón por la cual no se presentan registros presupuestales de estos, se anexan los registros de otras obligaciones.</t>
  </si>
  <si>
    <t>Se carga evidencia de los informes de ventas y carteras para el segundo trimestre del año de la Territorial Meta.</t>
  </si>
  <si>
    <t>Se carga evidencia para el segundo trimestre se resporte de pago sistema siif nación.</t>
  </si>
  <si>
    <t>Se carga evidencia de control de estados de procesos judiciales de la territorial para segundo trimestre de 2022.</t>
  </si>
  <si>
    <t>Se carga evidencia de contratos en secop II para segundo trimestre del año.</t>
  </si>
  <si>
    <t>Se carga evidencia de segundo trimestre de que no se llavo acabo ningún proceso en secop II, por ley de garantías.</t>
  </si>
  <si>
    <t>no se llavo acabo ningún proceso en secop II</t>
  </si>
  <si>
    <t>Se carga evidencia de reporte generado por sistema deinventario, de igual manera se informa que este sistema esta presentando fallas para lo que la Dirección Territorial se vio en la necesidad de llevar el control manual, teniendo encuenta que el incenveniente de ha reiterado en varias ocaciones al área encargada.</t>
  </si>
  <si>
    <t>Se carga evidencia de registro salida de bienes en el formato vigente generados en el periodo.</t>
  </si>
  <si>
    <t>Las evidencias corresponden con el entregable</t>
  </si>
  <si>
    <t>Se presentó a la Of. de Gestión ambiental en sede Central el informe de existencia de residuos peligrosos en la DT. Se realizó invitación a participar en la actividad propuesta por el municipio de movilidad sostenible. Se está realizando el reporte mensual de los indicadores relacionados a servicios públicos, consumo de resmas, huella de carbono y RESPEL. Se continua participando en la campaña botellitas con amor y se realizó la entrega de material plástico de 20 kilos. Se cargaron pantallazo del diligenciamiento de la información del DRIVE GESTIÓN AMBIENTAL, se carga el formato oficial de entrega de materiales reciclables. Al corte el responsable de SGA no encontró novedades.</t>
  </si>
  <si>
    <t xml:space="preserve">Se evidencia los correo de entrega de reportes en carpeta compartida Drive Nariño-Sede Central Al corte el responsable de SGA, informe de existencia de residuos peligrosos en la DT. invitación a participar en la actividad propuesta por el municipio de movilidad sostenible,  formato oficial de entrega de materiales reciclables. </t>
  </si>
  <si>
    <t>Para el semestre de enero a junio 2022 de acuerdo al último reporte en Excel con corte Junio 2022 enviado por la Of. de relación con el ciudadano,se observa que el indicador de productividad fue 79%, es decir, se dio respuesta al 79% de las PQRSD 2022 radicadas en DT Nariño. Y el indicador de oportunidad fue del 39%, es decir, que se proporcionó respuesta en los términos de ley al 39%. Cabe anotar que, correspondencia Externa Recibida en la DT para la vigencia 2022 son de 7185 oficios radicados en SIGAC, de los cuales 7.042 corresponde a trámites catastrales, es decir, el 98%, a los cuales se deben gestionar en SIGAC, de acuerdo a reporte SIGAC, para lo cual NO se cuenta con personal. El Director realizó seguimiento en los meses de mayo y junio de 2022 se cargan listados de asistencia.</t>
  </si>
  <si>
    <t>Una vez revisada la evidencias no se anexa la evidencia Pantallazo de la bandeja de entrada del Sistema de Gestión Documental vigente.</t>
  </si>
  <si>
    <t>Al personal se le asignaron 2011 solicitudes de oficina y terreno mediante la matriz "BASE DE CONSERVACIÓN", priorizando las solicitudes más antiguas y las reiterativas. Hay saldos de terreno desde el año 2018.Para este trimestre se tramitaron mutaciones 1845 de oficina y 285 de terreno, para un total de 2130. Se adjunta los reportes de SIC y SNC. Mensualmente, el Director Territorial mediante informes de gestión realiza seguimiento y propone actividades para ejecutarse en el mes siguiente. En este trimestre 2 oficiales se pensionaron, otra oficial está en encargatura y las incapacidades extensas 2 auxiliares. Desde el 25-04-2022 al 27-05-2022 se suspendieron términos por migración al SNC mediante Resolución 13 de 2022. DT NO cuenta con personal suficiente de planta y contratistas.</t>
  </si>
  <si>
    <t>Revisadas las evidencias se encuentra el seguimiento a la matriz de asignación de Conservación, informes de gestión y correos de seguimiento del Director, Tramitadas de Pasto Nariño y Putumayo de los meses abril, mayo y junio de 2022.</t>
  </si>
  <si>
    <t>En el segundo trimestre se realiza las asignaciones y elaboración de 19 avalúos comerciales, se presenta como evidencia registro de asistencia de las reuniones quincenales para el seguimiento de los avalúos al 30/06/2022. Los avalúos se reportan en la herramienta de monitoreo, la cual se envía semanalmente a las oficinas de Restitución de Tierras y Subdirección de avalúos en Sede Central y en la herramienta de seguimiento de avalúos que se remite semanal a la Subdirección de avalúos. Se adjuntan los pantallazos de los correos mediante los cuales se envía las herramientas en formato Excel al 24/06/2022. Además se anexa correos del envío de informes de gestión de la oficina de avalúos dirigido al Director Territorial.</t>
  </si>
  <si>
    <t>La Direccion Territorial presenta como evidencia registro de asistencia de las reuniones abril, mayo y junio de asignaciones de avalúos comerciales, Herramienta de Monitoreo, de marzo correos de monitoreo y matriz de informe de avaluos comerciales. Base de datos Herramienta  Seguimiento de Avalúos Comerciales.</t>
  </si>
  <si>
    <t>La Direccion Territorial presenta como evidencia registro de asistencia de las reuniones abril, mayo y junio de 2022 de las asignaciones de avalúos comerciales, Herramienta de Monitoreo, de marzo correos de monitoreo y matriz de informe de avaluos comerciales. Base de datos Herramienta  Seguimiento de Avalúos Comerciales.</t>
  </si>
  <si>
    <t>Se realiza seguimiento mensual de la ejecución presupuestal de la Territorial Nariño, se aportan reportes de facturación del trimestre y acta de comité de seguimiento con los avances respectivos. En la ejecución presupuestal se puede observar que para vigencia 2022 se tuvo una apropiación de 1.784.375.656, se obtuvo compromisos de $1.192.507.213 y obligaciones acumulados por el valor de $857.157.103 de  para un porcentaje de ejecución de 66,83 % y 48,03% respectivamente. Se realizaron dos comités de la oficina financiera para el trimestre, se carga actas y soportes de legalizaciones de comisiones</t>
  </si>
  <si>
    <t>Se realiza seguimiento y reporte de ventas efectuadas en la Territorial Nariño durante los meses de abril, mayo y junio verificando los cruces correspondientes con bancos. Las ventas e ingresos por un valor acumulado en el segundo trimestre de $169.353.484 equivale al 37.63% de la meta. Orden de servicio NO. GEF-P-OPS-001 DEL 17-05-2022 PATRIMONIO NATURAL-IGAC de 3 avalúos comerciales de del mpio. de Sandoná a cargo de la DT Nariño, por un valor de $9.739.370._x000D_
Cabe anotar que, debido a la migración de la DT Nariño al sistema nacional catastral se suspendieron términos en el periodo del 25 de abril al 27 de mayo de 2022, mediante Resolución 52-00-0013 de 2022, por esta razón, los ingresos disminuyeron en este trimestre. No se reporta cartera de años anteriores.</t>
  </si>
  <si>
    <t xml:space="preserve">Los documentos soportes remitidos para el trimestre, se carga actas y soportes de legalizaciones de comisiones  oporte de los registros presupuestales, acta de comite de financiero. permiten evidenciar el seguimiento dado. </t>
  </si>
  <si>
    <t>Se realiza seguimiento y reporte de ventas efectuadas en la Territorial Nariño durante los meses de abril, mayo y junio  Las ventas e ingresos por un valor acumulado hasta el segundo trimestre de $169.353.484, Igualmente se reporta los informes de ventas de los meses de abril mayo y junio de 2022.</t>
  </si>
  <si>
    <t>La pagadora y el contador de la Territorial verifican que los soportes de presupuesto estén debidamente firmados y autorizados por la Dirección Territorial, esto con el fin de que los comprobantes de pago estén de acuerdo a las normas y procedimientos.  Se anexa listado de ordenes de pago generados en el SIIF</t>
  </si>
  <si>
    <t xml:space="preserve">Los documentos soportes adjuntos de presupuesto egresos ordenes de pago estan debidamente firmados y autorizados por la Dirección Territorial. </t>
  </si>
  <si>
    <t>Cada mes dos veces por semana se realiza revisión de la página web judicial de los procesos judiciales y se remite el cuadro judicial a la Oficina Asesora Jurídica de la Sede Central mediante correo electrónico. Se cargan los formatos de control de estado de procesos judiciales y las evidencia del envío del correo en el cual se remite el Informe del estado actual de procesos judiciales. Como consecuencia del cierre de las UOC se han incrementado las tutelas.</t>
  </si>
  <si>
    <t>Se evidencia con el formato F11000-01/18.V control de estado procesos judiciales aportado por la territorial. los correos de envio mensual, y el seguimineto al cuadro de procesos judiciales mensual.</t>
  </si>
  <si>
    <t>Los supervisores realizan el seguimiento y cumplimiento de las obligaciones de cada uno de los contratistas y la presentacion oportuna de cuentas para el pago, se cargan las actas de interventoría y pantallazos de SECOPII evidencia de pagos. En este trimestre no hubo contratos de adquisión de bienes y obras.</t>
  </si>
  <si>
    <t>Los Documentos relacionados permiten identificar el cumplimiento de los lineaminetos del procedimiento de Supervisión e Interventoría de Contratos  por el proceso de Gestión Financiera.</t>
  </si>
  <si>
    <t>Para el segundo trimestre del 2022 no se realizaron contrataciones, se adjunta correo enviado por el abogado de la Territorial</t>
  </si>
  <si>
    <t>Se remite correo donde no se evidencia que para el segundo trimestre del 2022 no se realizaron contrataciones.</t>
  </si>
  <si>
    <t xml:space="preserve">Durante el mes de mayo y primeros días de junio el contador de la Territorial realizó inventario de elementos devolutivos y de consumo que se encuentran en la bodega de la Territorial Nariño. Procedió a verificar, a contar elemento por elemento y se contrastó con las existencias en libros sin que existiera diferencia alguna. Verificó tanto elementos de consumo como elementos devolutivos sin diferencias._x000D_
_x000D_
Se adjuntan como evidencias existencias de devolutivos y consumo del sistema ERP con fecha de corte 9 de junio del año 2022._x000D_
</t>
  </si>
  <si>
    <t>El contador responsable de almacen actualizó el inventario de cada funcionarios de la DT Nariño, se adjunta muestra de formato de inventarios</t>
  </si>
  <si>
    <t xml:space="preserve">Los documnetos soportes se evidencian el seguimineto al Informes de " inventario devolutivos de bodega y existencia de consumo a junio 9 2022.  </t>
  </si>
  <si>
    <t>Los documnetos soportes de las actualizacion del inventario de cada funcionarios de la DT Nariño, se revisa muestra de formato de inventarios de maria Rosario Quintero y Lucien Dimitri calderon</t>
  </si>
  <si>
    <t>El 12 de julio del 2022 se remitió vía correo electrónico por parte del Contador Almacenista de la Territorial, al correo de la Sede Central: gestionambiental@igac.gov.co, las evidencias del cumplimiento de las actividades de Gestión Ambiental a cargo de la Territorial Norte de Santander, con sus respectivos soportes para el trimestre comprendido entre el 1 de abril y el 30 de junio del 2022. Se carga correo remisorio. Soporte DEP-05.</t>
  </si>
  <si>
    <t>De acuerdo con las evidencias cargadas y el avance cualitativo reportado se observa el correo electrónico remisorio informando  del cargue de las actividades ambientales en el drive correspondiente.</t>
  </si>
  <si>
    <t>Tal y como evidencian los Informes de seguimiento emitidos por la Oficina de Relación con el Ciudadano, durante los tres meses del II trimestre del 2022, la productividad de la territorial Norte de Santander en la atención de PQRSD fue del 100%; es decir, no existió una sola petición que no se atendiera del total de las recibidas, lo cual asciende al 30 de junio del 2022 a 565 PQRSD. Igualmente la oportunidad fue del 99%, 95% y 96% para los tres meses, lo cual nos sitúo como la mejor territorial del IGAC, y muy por encima de la media de todo el Instituto que es en Productividad del 74% y en oportunidad del 52%. Se adjunta como soporte aparte de los referidos informes, los pantallazos del SIGAC que corroboran lo anterior.</t>
  </si>
  <si>
    <t xml:space="preserve">De acuerdo con las evidencias cargadas y el avance cualitativo reportado se observa el seguimiento mensual al estado de PQRSD registradas en el sistema de gestión documental </t>
  </si>
  <si>
    <t>De acuerdo con reprogramación de mayo del 2022, derivada de la concertación de metas, finalizado el II trimestre se ejecutaron 5.359 trámites de oficina, que representan el 58% de la meta; mientras que por el lado de los trámites de terreno lo ejecutado alcanza 2.323 trámites, que equivalen al 48% de la meta, lo anterior demostrado con soportes de COBOL y SNC; así como en lo reflejado en Memorandos de la Dirección de Gestión Catastral 2616DTNS-2022-0005330-IE-012 y 2616DTNS-2022-000510-IE-023 del 19 de mayo y 11 de julio, donde entre otros se concluye que la Territorial Norte de Santander a pesar de estar inoperativa del 25 de abril hasta el 31 de mayo del 2022, dado la migración al SNC, fue una de las tres territoriales que mejor desempeño presenta a nivel nacional.</t>
  </si>
  <si>
    <t>De acuerdo con las evidencias cargadas y el avance cualitativo reportado se observa el reporte de seguimiento en los trámites catastrales tanto de oficina como de terreno</t>
  </si>
  <si>
    <t>Se realizaron y entregaron 12 avalúos comerciales durante el II trimestre del 2022, ello con destino a los procesos de restitución y disciplinarios que se discriminan en el soporte adjunto, todo con seguimiento quincenal del director y el encargado de mercado inmobiliario y avalúos de la territorial, así como remitiéndose semanalmente la Herramienta de seguimiento de avalúos comerciales a la Subdirección de avalúos, ello como se corrobora en correos adjuntos. Con lo anterior la meta establecida de 8 avalúos para la vigencia 2022, se cumple y sobrepasa en un 50%, con lo cual se consiguen los puntos adicionales (5%) del acuerdo de gestión.</t>
  </si>
  <si>
    <t xml:space="preserve">De acuerdo con las evidencias cargadas y el avance cualitativo reportado se observa que se realizó seguimiento a la  entrega de 12 avalúos comerciales </t>
  </si>
  <si>
    <t>En la re programación establecida, así como en los compromisos funcionales del Responsable del Control de CALIDAD, se estableció que los trámites que se ejecuten deben priorizarse de acuerdo a su orden de radicación, salvo orden judicial (tutela, requerimiento restitución tierras, etc) u orden de ente de control (requerimiento ías), donde se debe dar prioridad a estas últimas. El seguimiento de la dirección se dio en el abril en 11 oportunidades (se cargan correos soportes), donde se revisaba no solo el avance, sino la calidad y consistencia técnica, ello recordando que la plataforma catastral estuvo suspendida del 25 de abril hasta el 31 de mayo, y en la Plataforma SNC el control se hace dentro de la misma. Soportes GCT-1 y 4 y GCT 4.</t>
  </si>
  <si>
    <t>De acuerdo con las evidencias cargadas y el avance cualitativo reportado se observa que se da prioridad a los trámites catastrales de acuerdo con la radicación más antigua.</t>
  </si>
  <si>
    <t xml:space="preserve">Durante el trimestre comprendido entre el 1 de abril y el 30 de junio del 2022, se emitieron 41 Registros Presupuestales en la DT Norte de Santander, siendo todos ellos controlados por la Pagadora de la Territorial en cuanto que los documentos que le soportaban fueran previos al comienzo de la ejecución del gasto. Es decir, no se emitió ningún RP que respaldara una ejecución ya iniciada al momento de su expedición. Como evidencia se adjuntan 3 RP con sus respectivos soportes, así como relación de todos los emitidos por si consideran revisar algún otro. </t>
  </si>
  <si>
    <t>Mensualmente la pagadora de la territorial concilió con la Sede Central las ventas presentadas en la territorial, ello como se puede constatar en Informes de Ventas. Al cierre del primer semestre del 2022, las ventas acumuladas ascendieron a $45.909.971, lo cual es $1.716.600 mayor a la meta trazada para igual período, y el 32% de la meta anual. Igualmente el Contador de la territorial reportó mensualmente a la Sede Central los Informes de Estado de Cartera por Edades de la DT NdS, ello resaltandose que la cartera sigue en ceros tal y como ocurrió en I trimestre y vigencias anteriores.</t>
  </si>
  <si>
    <t xml:space="preserve">De acuerdo con las evidencias cargadas y el avance cualitativo reportado se observa que verifican que la fecha de los documentos soporte de los registros presupuestales sea anterior al comienzo de la ejecución del gasto. _x000D_
</t>
  </si>
  <si>
    <t>De acuerdo con las evidencias cargadas y el avance cualitativo reportado se observa que se concilian las ventas y los estados de cartera, cumpliendo con el entregable.</t>
  </si>
  <si>
    <t>La Pagadora de la territorial aprueba en el SIIF Nación las ordenes de pago que cumplan todos los requisitos de ley y políticas internas del Instituto, en caso contrario los rechaza. Se cargan como evidencia tres órdenes de pago con sus respectivos soportes (Una de cada mes).</t>
  </si>
  <si>
    <t>De acuerdo con las evidencias cargadas y el avance cualitativo reportado se observa que aprueban en el SIIF Nación las ordenes de pago que cumplan todos los requisitos de ley y políticas internas del Instituto</t>
  </si>
  <si>
    <t>Los formatos de Estado y Control de Procesos Judiciales fueron remitidos en la oportunidad otorgada por la OAJ, ello a través de correo electrónico del 5 de mayo para el corte 30 de abril, y 2 de junio para el corte 31 de mayo, y 4 de julio para el corte 30 de junio. En cada remisión se adjuntaron los controles de cada proceso y la matriz de seguimiento (compila). Soportes GJU-1</t>
  </si>
  <si>
    <t>De acuerdo con las evidencias cargadas y el avance cualitativo reportado se observa el seguimiento y remisi{on de los Los formatos de Estado y Control de Procesos Judiciales</t>
  </si>
  <si>
    <t>A los 10 contratos vigentes de la Territorial del II trimestre del 2022, se le ha realizado correctamente la Supervisión con el respectivo cargue y reporte de pago en SECOP II. De los 10 contratos 9 no presentan novedad alguna; sin embargo, el Contrato de Arrendamiento 3042 no tiene autorizadas por el Supervisor, los cobros del II trimestre por errores y/o ausencia de cargue en plataforma SECOP II de los soportes de pago, lo cual demuestra el adecuado control en pro de evitar la materialización del riesgo. Se cargan evidencias de los 10 contratos.</t>
  </si>
  <si>
    <t>De acuerdo con las evidencias cargadas y el avance cualitativo reportado se observa que se le ha realizado correctamente la Supervisión con el respectivo cargue y reporte de pago en SECOP II. Se tienen establecidos controles para evitar que el riesgo se materialice</t>
  </si>
  <si>
    <t>Durante el II Trimestre del 2022 no se iniciaron, desarrollaron ni culminaron procesos de contratación alguna por parte de la Territorial Norte de Santander. Ley de Garantías.</t>
  </si>
  <si>
    <t>El inventario de la vigencia 2022 se realizó en el I trimestre del 2022, tal y como se reportó y soportó en el anterior seguimiento. Meta cumplida para la anualidad.</t>
  </si>
  <si>
    <t>Durante el II Trimestre del 2022 no se presentaron salidas de bienes de la sede territorial, por lo que no existieron situaciones para las cuales se debiera diligenciar el formato pertinente. Se cargan Formato de Gestión de Recursos Físicos y Servicios Administrativos, Grupo de Inventarios y Suministros, Activos de PP&amp;Equipo por cuenta contable para cada uno de los tres meses del trimestre.</t>
  </si>
  <si>
    <t>De acuerdo al plan anual ambiental, la direccion territorial ejecuto todas las actividades programadas para este trimestre en cada uno de los programas,  cargando las evidencias como fotografias, registros de asistencia al DRIVE  que se tiene para dicho plan.</t>
  </si>
  <si>
    <t>De acuerdo con las evidencias cargadas y el avance cualitativo reportado se observa que se ejecutaron todas las actividades programadas para este trimestre en cada uno de los programas y se cargaron en el DRIVE ambiental</t>
  </si>
  <si>
    <t xml:space="preserve">La direccion Territorial realiza seguimiento periodico a las solicitudes, donde se identificacn  las dificultades con la plataforma SIGAC para generar reportes, en el trimestre se recibieron 403 solicitudes, todas atendidas dentro de los terminos establecidos,pero la plataforma presenta  en estado activo de  la gran mayoria de las solicitudes, siendo esto incorrecto,razon por la cual se envian  los correos donde se manifiesta a la sede central las inconformidades con dicho reporte, enviando los EE . cuando se recibe el informe a pesar de lo anterior el indicador de la direccion territorial  siempre esta entre 98%  y 100%. Es necesario crear una herramienta de control dentro del sistema de correspondencia que genere credibilidad al momento de generar los reportes y no afecte la Territor    </t>
  </si>
  <si>
    <t>De acuerdo con las evidencias cargadas y el avance cualitativo reportado se observa que se realiza seguimiento periodico a las solicitudes</t>
  </si>
  <si>
    <t xml:space="preserve">Del avance de tramites de años anteriores 2016, 2017, 2018, así: abril años 2016-2017, mayo 2017 y junio 2018 se da prioridad para los dos últimos meses a las cabeceras municipales debido a la cantidad de solicitudes y la parte rural se posterga por la dificultad en las condiciones climáticas y estado de las vías; que para el final del primer trimestre eran 401, se asignaron 231 que equivale al 60% de evacuación de los saldos; de los cuales 48 han sido completamente tramitados. De acuerdo a los inconvenientes y dificultradas expresadas en el acta de comite del trimestre anterior, estas se recopilaron en reuniòn con la asesora de gestion catastral y se e enviaron por correo electronico a la Direcciòn de Gestiòn catastral </t>
  </si>
  <si>
    <t xml:space="preserve">De acuerdo con las evidencias cargadas se observa cronograma de trabajo del segundo trimestre 2022 y seguimiento a los trámites catastrales.  Se cumple con el entregable._x000D_
</t>
  </si>
  <si>
    <t xml:space="preserve">Se envian tres comunicaciones por medio electronico a la Subdirecciòn de avaluos informando avance e inconvenientes de los avaluos asignados a la Direcciòn Territorial: Uno de la Sede Antigua (Armenia) y uno Sede Nueva Igac - Armenia, uno Predio en el municipio de Circasia por el Juzgado Civil con la verificaciòn de documentaciòn, asignaciòn de actividades al investigador de responsable de conservaciòn quien desempeña los dos roles en la direccion territorial. se envian periodicamente las matrices en excel por correo electronico a la Subdirecciòn de avaluos (Herramienta de segumineto de avaluos comerciales 14 y 28 de cada mes y BCAC AVALUOS QUINDIO mensualmente). </t>
  </si>
  <si>
    <t>De acuerdo con las evidencias cargadas se observa que se atienden las solicitudes de avalúos. Se cumple con el entregable.</t>
  </si>
  <si>
    <t>Debido a que se asignaron al profesional de avaluos funciones del àrea de conservaciòn apartir del 21 de febrero de 2022 (Rol SNC). En el cronograma de asignaciones se evidencia que se estan priorizando  tramites de vigencias anteriores: Abril los años 2016 y 2017, en mayo el año 2017 en junio los años 2017 y 2018 (cabeceras municipales debido a dificultades climaticas y estado de las vìas en la zona rural), Igualmente a tramites prioriritarios donde se ve afectada la salud, la economia o dignidad del usario.</t>
  </si>
  <si>
    <t>De acuerdo con las evidencias cargadas se observa asignaci{on por prioridad en el cronograma de asignaciones del segundo trimestre 2022 y seguimiento a los trámites catastrales.  Se cumple con el entregable.</t>
  </si>
  <si>
    <t>Se evidencia el control cronologico para la expedicion de los registros presupuestales con antelacion a la ocurrecia del hecho generador del gasto.</t>
  </si>
  <si>
    <t>Durante el trimestre se realizo el control de los ingresos, ya que estos ingresan directamente al banco y no se presentaron ventas a credito en el periodo.</t>
  </si>
  <si>
    <t xml:space="preserve">De acuerdo con las evidencias cargadas y el avance cualitativo reportado se observa que verifican que la fecha de los documentos soporte de los registros presupuestales sea anterior al comienzo de la ejecución del gasto. </t>
  </si>
  <si>
    <t>De acuerdo con las evidencias cargadas y el avance cualitativo reportado, se observa que se realizó el control de los ingresos, no se presentaron ventas a credito y no tienen cartera pendiente</t>
  </si>
  <si>
    <t>Se realiza el devido control a los pagos correspondientes de la Territorial constatando que cada uno este debidamente soportado y se cumpla con las normas y procedimientos establecidos por la entidad.</t>
  </si>
  <si>
    <t>De acuerdo con las evidencias cargadas y el avance cualitativo reportado se observa que aprueban las órdenes de pago en el sistema SIIF Nación.</t>
  </si>
  <si>
    <t xml:space="preserve">Mensualmente se ha enviado la matriz de procesos judiciales y se ha hecho el seguimiento 2 veces por semana (martes y viernes) a los procesos judciales que se encuentran en curso. </t>
  </si>
  <si>
    <t xml:space="preserve">De acuerdo con las evidencias cargadas y el avance cualitativo reportado se observa el seguimiento a la matriz de procesos judiciales </t>
  </si>
  <si>
    <t xml:space="preserve">El area jurídica realiza la verificación de las obligaciones del contratista y del supervisor mes a mes en el proceso contractual de cada uno de los contratos vigentes. </t>
  </si>
  <si>
    <t>De acuerdo con las evidencias cargadas y el avance cualitativo reportado se observa que realizan la verificación de las obligaciones del contratista y del supervisor y adjuntan pantallazos de SECOP II</t>
  </si>
  <si>
    <t>En el periodo reportado no se realizo ningun tipo de contratacion, por lo tanto no aplica dicho control.</t>
  </si>
  <si>
    <t xml:space="preserve">Sin meta asignada para el período
</t>
  </si>
  <si>
    <t>Se realizo la correspondiente verificacion de la existencia de los bs. almacenados en la bodega de la Territorial</t>
  </si>
  <si>
    <t>Se realiza el debido control  a la salidad de los bienes de la Territorial con el diligencimioento del formato respectivo que soporta tal hecho.</t>
  </si>
  <si>
    <t>De acuerdo con las evidencias cargadas y el avance cualitativo reportado se observa que realizaron la correspondiente verificacion de la existencia de los bienes de la Territorial</t>
  </si>
  <si>
    <t xml:space="preserve">De acuerdo con las evidencias cargadas y el avance cualitativo reportado se observa que ejercen el debido control  a la salidad de los bienes de la Territorial con el diligencimioento del formato salida de bienes </t>
  </si>
  <si>
    <t>Se ralizo yreviso el seguimiento al plan de trabajo ambiental</t>
  </si>
  <si>
    <t>Serealiza seguimiento mensual al estado de las PQRS,registradas en la gestion documental a cargao de nuestra territorial.</t>
  </si>
  <si>
    <t>Se realizaron en nuestra terrirtorial  16 avaluos comerciales.</t>
  </si>
  <si>
    <t>se revisa la evidencia cargada por el cumple con el producto esperado</t>
  </si>
  <si>
    <t>El Director territorial ejerce el control de la asignacion de los tramites, teniendo en cuenta las vigencias de años anteriores.</t>
  </si>
  <si>
    <t>Se adjuntan cdps y rps del periodo verificado</t>
  </si>
  <si>
    <t>Se adjuntan los listados de movimientos de bancos y los informes de ventas de contado.</t>
  </si>
  <si>
    <t>Se adjuntan las ordenes de pago con sus respectivos soportes.</t>
  </si>
  <si>
    <t xml:space="preserve">Se adjuntan la matrizs del estado de procesos judiciales,y el informe o cuadro consolidado del estado de los proceso </t>
  </si>
  <si>
    <t>se revisa la evidencia cargada, cumple coin el producto esperado</t>
  </si>
  <si>
    <t>SE ADJUNTAN LOS PANTALLAZOS DE SECOP CORRESPONDIENTES.</t>
  </si>
  <si>
    <t>sin meta asignada en el periiodo</t>
  </si>
  <si>
    <t>Se adjuntan informes de inventario,y comprobantes de ajuste</t>
  </si>
  <si>
    <t>Se remiten registros de salidas de bienes en el formato vigente.</t>
  </si>
  <si>
    <t xml:space="preserve">La dirección Territorial Santander da inicio al desarrollo del plan de trabajo ambiental 2022, se realzaron las siguientes actividades. 1.huella de carbono 2. certificado posconsumo luminarias 3. campaña consumo de agua 4. formato seguimiento consumo de agua 5. formato seguimeinto consumo de energia. 6. simulacro ambiental.  7 informe simulacro ambiental  8. campaña de orden y aseo, dicha informacion se encuentra debidamente evidenciada. </t>
  </si>
  <si>
    <t>De acuerdo con las evidencias cargadas y el avance cualitativo reportado se observa que se realizaron las actividades ambientales de acuerdo con el plan de trabajo</t>
  </si>
  <si>
    <t>Para el segundo trimestre del 2022 comprendido entre los meses de abril mayo y junio se adjunta tabla en excel donde se identifican PQRSD radicadas, conrespuesta, finalizadas , anuladas y pendientes de respuesta de cada uno de los meses , en el mes de abril se atendieron 460, mayo 891 y junio 546 para un total de 1897.  asi como la evidencia de los radicacdos</t>
  </si>
  <si>
    <t>De acuerdo con las evidencias cargadas y el avance cualitativo reportado se observa que se realizó seguimiento a las peticiones.  No obstante se presentaron retrasos, razón por la cual es necesario implementar una acción</t>
  </si>
  <si>
    <t xml:space="preserve">Para el segundo trimestre del 2022 se adjunta cronograma de trabajo, lo tramitado mes a mes Terreno 55 y oficina 1.519 para un total de 1574, igualmente se adjunta el reporte de sisges para los meses correspondientes de abril, mayo y junio. </t>
  </si>
  <si>
    <t>De acuerdo con las evidencias cargadas y el avance cualitativo reportado se observa que se realizan las mutaciones pero no se alcanza la meta. Se deben emprender acciones al respecto</t>
  </si>
  <si>
    <t xml:space="preserve">para el segndo trimester del 2022 se realizaron 9 avaluos comerciales distribuidos en los predios de Barrancabermeja , bucaramanga , santan barbara, betulia y landazuri. se adjunto las evidencias pertinentes </t>
  </si>
  <si>
    <t>De acuerdo con las evidencias cargadas y el avance cualitativo reportado se observa que se realizaron los avalúos comerciales solicitados</t>
  </si>
  <si>
    <t xml:space="preserve">Para el segundo trimestre del 2022 se adjunta cronograma, lo tramitado mes a mes Terreno 55 y oficina 1.519 para un total de 1574, igualmente se adjunta el reporte de sisges para los meses correspondientes de abril, mayo y junio. </t>
  </si>
  <si>
    <t xml:space="preserve">De acuerdo con las evidencias cargadas y el avance cualitativo reportado se observa que se gestionaron los trámites solicitados. </t>
  </si>
  <si>
    <t>PARA EL SEGUNDO TRIMESTRE DEL AÑO 2022 SE REALIZAN LAS ORDENES DE COMISION EL CUAL  NOS INDICA  LA SOLICITUD DE COMISIÓN , FECHA DE INICIO  FECHA FINAL DE COMISIÓN  LA DESCRIPCION  Y EL VALOR DE GASTO POR PAGAR.</t>
  </si>
  <si>
    <t>Durante los meses de abril mayo y junio del año 2022 se adjunta los reportes detallados de informes  movimientos  bancarios, informes de ventas.</t>
  </si>
  <si>
    <t xml:space="preserve">Con las evidencias cargadas no es posible verificar que la fecha de los documentos soporte de los registros presupuestales sea anterior al comienzo de la ejecución del gasto. _x000D_
</t>
  </si>
  <si>
    <t>De acuerdo con las evidencias cargadas y el avance cualitativo reportado se observa que se realizan conciliaciones para depurar las partidas bancarias</t>
  </si>
  <si>
    <t>Para el segundo trimestre del 2002 se evidencia con el pago deduciones con lo que se descuento al funcionario, igualmente con estas ordenes se verifica el soporte del banco.</t>
  </si>
  <si>
    <t>El avance cualitativo reportado no es coherente con el riesgo ni con el control. En las evidencias se observan cdps del SIIF y el control se refiere a órdenes de pago</t>
  </si>
  <si>
    <t xml:space="preserve">El area de juridica adjunta para el segundo trimestre del 2022 el estado de procesos judiciales.igualmete se adjunta la evidencia de los correos electronicos. </t>
  </si>
  <si>
    <t>De acuerdo con las evidencias cargadas y el avance cualitativo reportado se observa que durante el segundo trimestre del 2022 se realizó seguimiento al estado de los procesos judiciales</t>
  </si>
  <si>
    <t>Se adjunta pantallazo del plan de pagos del contrato 2691 del 2022 donde se evidencia el avence porcentual y el estado de pago de los contratos</t>
  </si>
  <si>
    <t>De acuerdo con las evidencias cargadas se observan pantallazos del SECOP. Se cumple con el entregagle.</t>
  </si>
  <si>
    <t xml:space="preserve">En el segundo Trimestre del año 2022 no se adelanto ningún proceso de contratación dado que se encontraba vigente la Ley de Garantías </t>
  </si>
  <si>
    <t xml:space="preserve">Durante los meses de abril y mayo de 2022 se realizó la conciliación mensual de los elementos de consumo y devolutivos almacenados en la bodega de la territorial, realizando la verificación y conteo físico vs las existencias registradas en el módulo ERP SAE Y SAI respectivamente. Referente a los elementos de consumo durante los meses de abril y mayo de 2022 no se registra ninguna diferencia. En cuanto a los elementos devolutivos, se registran faltantes, los cuales corresponden a los bienes que no fueron encontrados en bodega a mi fecha de posesión en el cargo, información ya reportada al director territorial, talento humano y oficina de control interno. Igualmente se registran sobrantes por elementos almacenados en la bodega durante mi ausencia por incapacidad en el mes de febrero y marzo </t>
  </si>
  <si>
    <t>Durante el segundo trimestre del 2022 se realizaron 5 listados de asistencias referentes a capacitaciones y 3 piezas comunicativas para los funcionarios de la direccion territorial, adjunto evidencia de lo relacionado</t>
  </si>
  <si>
    <t>De acuerdo con las evidencias cargadas y el avance cualitativo reportado indican que se registran faltantes en los elementos devolutivos así como  sobrantes en los bienes institucionales.</t>
  </si>
  <si>
    <t>Las evidencias y el avance cualitativo registrado no corresponden con el control ni con el riesgo.</t>
  </si>
  <si>
    <t>EN EL SEGUNDO TRIMESTRE DE 2022 LA TERRITORIAL CARGO EN EL DRIVE LAS ACTIVIDADES REALIZADAS REFERENTES AL PLAN DE TRABAJO AMBIENTAL, EL REPORTE DE SEGUIMIENTO LO GENERA SEDE CENTRAL.</t>
  </si>
  <si>
    <t>EN LA TERRITORIAL SE RECEPCIONARON Y RADICARON LAS PQRS, SE REVISARON LAS RECIBIDAS Y SE ATENDIERON LOS REQUERIMIENTOS ENVIADOS POR LA SEDE CENTRAL REFERENTE A LAS QUE SE ENCUENTRAN PENDIENTES EN EL SISTEMA. SE VALIDO LA INFORMACION Y SE CARGARON LAS INCIDENCIAS DE LAS QUE  YA SE HA DADO RESPUESTA Y EL SISTEMA AUN SIGUE REFLEJANDO COMO SOLICITUD PENDIENTE, EN EL SEMESTRE SE RECIBIERON 583 Y SE TRAMITARON 536 QUEDANDO PENDIENTES 47</t>
  </si>
  <si>
    <t>EN EL SEGUNDO TRIMESTRE SE RECIBEN LAS METAS ESTABLECIDAS PARA LA TERRITORIAL, POR LO ANTERIOR SE MODIFICA EL CRONOGRAMA ELABORADO INICIALMENTE POR EL DIRECTOR TERRITORIAL  EN EL SEGUNDO TRIMESTRE SE RECIBIERON 1.692 SOLICITUDES DE LAS CUALES 1.227 SON OFICINA Y 465 DE TERRENO,  A LA FECHA DEL SEGUMIENTO SE TRAMITARON 1.211 DE OFICINA Y 459 DE TERRENO PARA UN TOTAL DE 1.670 QUEDANDO POR TRAMITAR 22.</t>
  </si>
  <si>
    <t>Se realizaron 12 avalúos de los 4 programados  en el segundo trimestre, las actividades de segumiento para este período se resumen así: en abril se realizó  un (1) avalúo administrativo a la (Defensoría del Pueblo, en mayo Ingresó una (1) solicitud para realizar 2 avalúos de  Restitución de Tierras (Parcela 6 La Colina y La Siria Parcela 3, Municipio de Toluviejo y una solicitud para realizar ocho (8) avalúos administrativos (Oficinas IGAC DT Sucre). Se realizó un (1) avalúo de Restitución de Tierras predio Casa Lote Berrugas C 5 3 - 27. En junio no ingresaron solicitudes de avalúo. Se realizaron 10 : 2 avalúos de restitución de Tierras predios Parcela 6 La Colina y La Siria Parcela 3, Mpio de Toluviejo y los 8 avalúos administrativos (Oficinas IGAC DT  Sucre) se hicieron las reuniones.</t>
  </si>
  <si>
    <t>EN EL SEGUNDO TRIMESTRE SE RECIBEN LAS METAS ESTABLECIDAS PARA LA TERRITORIAL, POR LO ANTERIOR SE MODIFICA EL CRONOGRAMA ELABORADO INICIALMENTE POR EL DIRECTOR TERRITORIAL  EN EL SEGUNDO TRIMESTRE SE RECIBIERON 1.692 SOLICITUDES DE LAS CUALES 1.227 SON OFICINA Y 465 DE TERRENO,  A LA FECHA DEL SEGUMIENTO SE TRAMITARON 1.211 DE OFICINA Y 459 DE TERRENO PARA UN TOTAL DE 1.670 LO QUE REPRESENTA UN 98.70 % DE EJECUCION, QUEDANDO POR TRAMITAR 22 LO QUE REPRESENTA UN 1.3%</t>
  </si>
  <si>
    <t>EN EL SEGUIMIENTO SE EVIDENCIO QUE EL PAGADOR DE LA TERRITORIAL VERIFICA LA FECHA DE LOS DOCUMENTOS SOPORTES ANTES DE ELABORAR EL RESPECTIVO CRP, EN EL SEGUNDO TRIMESTRE SE ELABORARON 32 CRP</t>
  </si>
  <si>
    <t>EN EL PERIODO OBJETO DE SEGUIMIENTO SE EVIDENCIA EN LA TERRITORIAL QUE EL PAGADOR REVISA MENSALMENTE LOS INGRESOS GENERADOS EN EL CIG CON LOS INFORMES GENERADOS</t>
  </si>
  <si>
    <t>EN EL SEGUIMIENTO SE EVIDENCIA QUE EL PAGADOR MENSUALMENTE APRUEBA LAS ORDENES DE PAGO EN EL APLICATIVO SIIF NACION</t>
  </si>
  <si>
    <t>EN EL PERIODO OBJETO DE SEGUIMIENTO, SE EVIDENCIA QUE LA JURIDICA DE LA DT SUCRE, ENVIA POR CORREO ELECTRONICO A SEDE CENTRAL LA MATRIZ CONSOLIDAD DE LOS PROCESOS JUDICIALES ASI COMO EL CONTROL DEL ESTADO DE PROCESOS JUDICIALES EN EL FORMATO ESTABLECIDO.</t>
  </si>
  <si>
    <t>LOS SUPERVISORES REALIZAN LAS ACTIVIDADES DE REVISION Y CARGUE DE LA INFORMACION CORRESPONDIENTE A LA EJECUCION DE LOS CONTRATOS QUE TIENEN A SU CARGO GARANTIZANDO SU LABOR PARA EL PROCESO DEL PAGO A LOS CONTTRATISTAS</t>
  </si>
  <si>
    <t>EN EL SEGUIMIENTO DEL SEGUNDO TRIMESTRE 2022, SE EVIDENCIO QUE EN LA TERRITORIAL NO SE HAN REALIZADO PROCESOS DE CONTRATACION,  EN CASO DE REALIZAR ALGUNO DONDE  APLIQUEN LAS OBSERVACIONES Y RESPUESTAS A LAS MISMAS, LA TERRITORIAL DARA CUMPLIMIENTO A LO ESTABLECIDO EN LOS PROCEDIMIENTOS.</t>
  </si>
  <si>
    <t>EL CONTADOR CON FUNCIONES DE ALMACENISTA DE LA TERRITORIAL GENERA LOS INFORMES DE LOS INVENTARIOS Y REALIZA REVISION MENSUAL DE LOS ELEMENTOS EN BODEGA PARA VERIFICAR LA EXISTENCIA FISICA Y LAS NECESIDADES DE LA TERRITORIAL, TAL ES EL CASO DE LOS ELEMENTOS DE CONSUMO, DEVOLUTIVOS  Y PUBLICACIONES PARA LA VENTA, CON EL ACOMPAÑAMIENTO DE ALMACEN GENERAL SE REALIZO UN INVENTARIO FISICO PARA INCIAR EL PROCESO DE BAJAS EN LA DT ATENDIENDO LO PROGRAMADO PARA LLEVAR A MARTILLO CONTRATO CON BANCO POPULAR.</t>
  </si>
  <si>
    <t>EN EL PERIODO OBJETO DE SEGUIMIENTO NO SE HA RECIBIDO SOLICITUD DE ELEMENTOS A LOS CUALES SE LES TENGA QUE GENERAR UN DOCUMENTO DE SALIDA, EN LA MEDIDA QUE SE PRESENTE ESTE REQUERIMIENTO SE DILIGENCIARA EL FORMATO DE ACUERDO A LOS PROCEDIMIENTOS ESTABLECIDO</t>
  </si>
  <si>
    <t>El funcionario responsable del SGA en la territorial realiza los reportes y sube las evidencias del cumplimiento en los tiempos establecidos al drive dispuesto para la actividad.</t>
  </si>
  <si>
    <t>Se evidencias el cumplimiento del control, como se observa con correo reporte de informes, del 11/07/2022. Donde se evidencia el cargue de los archivos en el Drive destinado para ello</t>
  </si>
  <si>
    <t xml:space="preserve">En el semestre se recibio 1463 solicitudes de los usuarios de las cuales solo se logro atender a tiempo 96. Se tenia como prioriddad el cierre de casos antiguos. Se esta tratando en lo posible a partir de Julio de no dejar vencer los terminos de respuesta.  </t>
  </si>
  <si>
    <t>De las 1463 solicitudes recibidas, se atendieron 96 solicitudes. Atendiendo el 6,6%, quedando un rezago del 93% de incumplimiento</t>
  </si>
  <si>
    <t xml:space="preserve">El director encargado periodicamente realiza reuniones de seguimiento a los tramites programados para cada mes, pero la cantidad de tutelas que recibe la territorial (203 en el semestre) y la cantidad de incidencias que se generan en el SNC no permiten un mejor avance. </t>
  </si>
  <si>
    <t>Teniendo en cuenta las evidencias suministradas archivo Reporte SNC – No tramitado, Reporte SNC- 1 semestre, correo electrónico, pantallazo convocatoria reunión plan de trabajo del 24 de junio, Muestra de registro de asistencia de informes semanal avance- seguimiento del 20 de 04- 2022, se comprueba la aplicación del control. sin embargo, se sugiere el planteamiento de una acción correctiva que permita la disminución de rezagos</t>
  </si>
  <si>
    <t xml:space="preserve">La revision y el seguimiento a la elaboracion y presentacion de avaluos comerciales de la territorial se realiza en la herramienta correspondiente y su verificacion la realiza sede central. </t>
  </si>
  <si>
    <t>Se comprueba la implementación del control teniendo en cuenta las evidencias suministradas  archivo   HERRAMIENTA SEGUIMIENTO AVALUOS COMERCIALES 2022 en columna OBSERVACIONES - ACLARACIONES se observa el seguimiento en diferentes momentos del semestre.</t>
  </si>
  <si>
    <t xml:space="preserve">Se comprueba la implementación del control teniendo en cuenta las evidencias suministradas archivo   Reporte SNC no tramitado, Reporte SNC -1- SEMESTRE pantallazo convocatoria reunión plan de trabajo del 24 de junio, Muestra de registro de asistencia de informes semanal avance- seguimiento del 20 de 04- 2022, </t>
  </si>
  <si>
    <t xml:space="preserve">En el trimestre se elaboraron 28 registros presupuestales los cuales cumplen con la normatividad vigente para su expedicion. </t>
  </si>
  <si>
    <t>En el periodo se realizó el cruce del reporte de las ventas detalladas generadas por el centro de información y la relación de ingresos de contado versus el movimiento bancario que envía tesorería sede central realizando el recaudo de dichos ingresos de manera oportuna.</t>
  </si>
  <si>
    <t>Ser evidencia cumplimiento del control con  archivos entre otros: Gastos de manutención y alojamiento, del 06-04-2022, Documento de Autorización, Reconocimiento y Ordenación de Pago Comisión con Fecha Aut./ Rech.  2022-06-21, Compromiso Presupuestal de Gasto – Comprobante fecha de registro 2022-06-22</t>
  </si>
  <si>
    <t>Con registros: Relación de ingresos de contado de ventas, factura detallada ventas de los meses de abril, mayo y junio. informes de cartera por edades y comunicaciones electrónicas, se puede evidenciar la implementación del control</t>
  </si>
  <si>
    <t xml:space="preserve">En el trimestre se generaron 102 ordenes de pago las cuales cumplen con los requisitos legales, financieros y demas aplicables. . </t>
  </si>
  <si>
    <t>Con órdenes de pago presupuestal de gastos – con fecha de registro 2022/04/05, acta de supervisión 01/04 /22 con planilla integrada de autoliquidación – aportes, orden de pago presupuestal de gastos comprobante de 22/02/2022, entre otras evidencias. Se comprueba la implementación del control</t>
  </si>
  <si>
    <t>Con registros de control de estado – Procesos Judiciales en FI 1000-01/1 8.V4, cuadro de procesos judiciales Dirección Territorial Tolima, archivo de seguimiento Tutelas de los meses abril, mayo y Junio y correos enviados en los que se reporta el seguimiento, se puede evidenciar el cumplimiento del control</t>
  </si>
  <si>
    <t xml:space="preserve">Mensualmente se hace seguimiento al estado de pago de los contratos en ejecucion en la territorial y el supervisor verifica el cumplimiento de requisitos para la elaboracion del acta de supervision y el cargue en el secopII. </t>
  </si>
  <si>
    <t>Con pantallazos del Plan de pago y balances de pagos del contratos:  N° 28 71 del N° 2869  N°2868, N°2867, N°2866, N°2865 N°2864, N° 2863, N°2862, N°2861,N° 2860 del 2022, ejecución del contrato, Plan de pago, balance del, pago, documentos de ejecución del contado. Se evidencia cumplimiento del control.</t>
  </si>
  <si>
    <t>Se sigue con los mismos contratos en los cuales solo se presento la cesion del 2865-2022 y no se han presentado observaciones.</t>
  </si>
  <si>
    <t>De acuerdo con la evidencia -  pantallazo secop II se observa que la Dirección Territorial Tolima ha publicado los procesos contractuales en el portal. (resalta el caso del contrato N° 2865 el cual fue cedido. Cumpliendo la implementación del control.</t>
  </si>
  <si>
    <t xml:space="preserve">El profesional con funciones de contador encargado del manejo de almacen realiza mensualmente la verificacion de elementos y asi cumple con el control de riesgo correspondiente.  </t>
  </si>
  <si>
    <t>En el periodo se deiligencio y autorizo dos salidas de elementos de la sede de la territorial.</t>
  </si>
  <si>
    <t xml:space="preserve">Los soportes suministrados entre correos electrónicos, registros de traslados Bodega funcionario, Traslado entre funcionarios, se puede determinar el cumplimiento de control_x000D_
_x000D_
</t>
  </si>
  <si>
    <t>Con registros en el formato Salida de Bienes del Instituto del 21/0472022 se evidencia la salida de elementos con destino a la Feria Evento Expo Ciencia 2022 Ibagué, cumpliéndose el control determinado.</t>
  </si>
  <si>
    <t>Se desarrollaron las actividades programadas en la Matriz de identificación y cumplimiento legal Ambiental y se enviò a Sede Central mediante correo electronico.</t>
  </si>
  <si>
    <t>Realizaron actividades y realizaron alertas respecto al ahorro en el consumo de los servicios publicos</t>
  </si>
  <si>
    <t>Se atendieron con oportunidad las PQRSD del periodo Abril a Junio 2022 - Total de casos PQRS del II trimestre 2022: 391, a la fecha han sido tramitados 183 casos quedando al pendiente 208 casos en el aplicativo sigac, desde el área de Centro de Información Geográfica se está gestionando el reporte a cada funcionario para el debido trámite y descargue de los casos radicados.</t>
  </si>
  <si>
    <t>Relacionan las PQRSD atendidas, se recomienda hacer una accion para que logren la atención al 100%</t>
  </si>
  <si>
    <t>En el mes de Abril nos encontrabamos en Suspension de terminos mediante la Resolucion No. 016 del 2022, desde el 28 de Marzo hasta el 29 de Abril de la misma anualidad. Tramites oficina segundo trimestre 517. Meta Tramites de Oficina segundo Trimestre 4000 y Tramites de Terreno Segundo Trimestre 58 Meta Tramites de Terreno Segundo Trimestre 300. En el mes de Mayo se programaron 6 comisiones y en el mes de Junio 3 comisiones.</t>
  </si>
  <si>
    <t>Anexan reporte de  seguimiento de la herramienta APEX</t>
  </si>
  <si>
    <t xml:space="preserve">Durante el segundo trimestre de la vigencia 2022, Se realizo reuniòn con la Subdireccion de avaluos el 23 de mayo 2022, para hablar temas concernientes avaluos de Restitucion de tierras, en la DTV, solicitados por los Jueces de la Republica. Se realizararon 2 Avaluos Comerciales Cajahonor Contrato 032-2022 (Mayo) y Defensoria del Pueblo Conrato CD-984-2022 (Mayo), Se realizò un avaluo para Restituciòn de Tierras predio Bugalagrande Blanca Nellly Rivera (Junio) Un Avaluo Para Agencia Nacional de Tierras (Junio),  llevo a cabo reuniones via teams con los funcionarios de las alcaldias de El Cerrito, Ginebra y la union a fin de socializar la propuesta tecnio economica para procesos de conservacion cotizados, se contó con el apoyo la Direccion comercial para la socializacion de las propuestas. </t>
  </si>
  <si>
    <t>Registran la herramienta para el seguimiento de los avalúos</t>
  </si>
  <si>
    <t xml:space="preserve">Realizan el reporte del seguimiento mensual en la herramienta APEX </t>
  </si>
  <si>
    <t>Durante el Segundo Trimestre del año, se realizaron un total de Abril a Junio de 62 Registros Presupuestales</t>
  </si>
  <si>
    <t>Durante el Segundo Trimestre del año se realizaron Ventas de Contado sin IVA por valor de $13.885.878 y Ventas a Credito sin IVA por valor de $14.448.136 para un total de Ventas del trimestre sin IVA de $28.334.014 - El informe de Cartera para el segundo trimestre (Abril, Mayo, Junio) fue de $0</t>
  </si>
  <si>
    <t>Aunque anexan relacion de los pagos no suben a evidencias una muestra de los registros presupuestales</t>
  </si>
  <si>
    <t>Cumplen con el cargue de las evidencias respecto a las ventas en la Territorial</t>
  </si>
  <si>
    <t>Se adjuntaron evidencias correspondientes a pagos (egresos) relacionados al segundo trimestre del años 2022 (Abril, Mayo, Junio), correspondiente a servicios publicos, pago de contratistas y pago de comisiones (viaticos) de funcionarios de la territorial valle, teniendo en cuenta que los pagos se realizaron como base el soporte (factura, contrato y ordenes de comision)</t>
  </si>
  <si>
    <t>Anexan muestra de ordenes de pago SIIF, cumpliendo con el riesgo</t>
  </si>
  <si>
    <t>El abogado grado 1, revisa 2 veces por semana (martes y jueves) en la pagina web de rama judicial los procesos contra la direccion territorial valle y diligenciar el formato de control de estados de procesos judiciales, el cual mensualmente sera reportado a la sede central. en este trimestre no se abrio nuevo proceso judicial.</t>
  </si>
  <si>
    <t>La territorial valle cuenta con 4 contratos de prestacion de servicios en este año 2022, del cual no se han presentado inquietudes u observaciones atraves del secop II, teniendo en cuenta que la ley de garantias inicio desde el 29 de enero del 2022 hasta el 19 de junio de 2022 no se ha realizado contratos este 2º trimestre del 2022.</t>
  </si>
  <si>
    <t>Anexan del SECOP el plan de pagos de los cuatro contratos</t>
  </si>
  <si>
    <t>la territorial valle cuenta con 4 contratos de prestacion de servicios en este año 2022, del cual no se han presentado inquietudes u observaciones atraves del secop ii, teniendo en cuenta que la ley de garantias inicio desde el 29 de enero del 2022 hasta el 19 de junio de 2022 no se ha realizado contratos este 2º trimestre del 2022</t>
  </si>
  <si>
    <t>Durante el segundo trimestre de 2022, se realiza el inventario de elementos de consumo y bodega (Abril, Mayo, Junio, verificando que no existan diferencias de los registros en el sistema frente a los fisicos del almacen de la Territorial.</t>
  </si>
  <si>
    <t>Reportan informe de existencias de consumo e inventarios</t>
  </si>
  <si>
    <t>Aunque no describieron avance cualitativo anexaron los documentos con la salida de bienes de almacén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</si>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</sst>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2"/>
      <color theme="1"/>
      <name val="Calibri"/>
      <family val="2"/>
      <scheme val="minor"/>
    </font>
    <font>
      <b/>
      <sz val="12"/>
      <name val="Calibri"/>
      <family val="2"/>
      <scheme val="minor"/>
    </font>
    <font>
      <sz val="11"/>
      <color theme="0"/>
      <name val="Calibri"/>
      <family val="2"/>
      <scheme val="minor"/>
    </font>
  </fonts>
  <fills count="16">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9" tint="-0.49998474074526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0" fillId="4" borderId="0" xfId="0" applyFill="1" applyBorder="1"/>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9" fontId="0" fillId="4" borderId="0" xfId="1" applyFont="1" applyFill="1" applyBorder="1" applyAlignment="1">
      <alignment horizontal="center" vertical="center"/>
    </xf>
    <xf numFmtId="0" fontId="3" fillId="4" borderId="0" xfId="0" applyFont="1" applyFill="1" applyBorder="1" applyAlignment="1">
      <alignment vertical="top"/>
    </xf>
    <xf numFmtId="9" fontId="0" fillId="4" borderId="0" xfId="1" applyFont="1" applyFill="1" applyBorder="1"/>
    <xf numFmtId="0" fontId="0" fillId="4" borderId="1" xfId="0" applyFill="1" applyBorder="1" applyAlignment="1">
      <alignment horizontal="center" vertical="center"/>
    </xf>
    <xf numFmtId="9" fontId="2" fillId="2" borderId="4" xfId="1" applyFont="1" applyFill="1" applyBorder="1" applyAlignment="1">
      <alignment horizontal="center" vertical="center"/>
    </xf>
    <xf numFmtId="9" fontId="2" fillId="5" borderId="4" xfId="1" applyFont="1"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9" fontId="2" fillId="2" borderId="8" xfId="1" applyFont="1" applyFill="1" applyBorder="1" applyAlignment="1">
      <alignment horizontal="center" vertical="center"/>
    </xf>
    <xf numFmtId="0" fontId="6" fillId="3" borderId="9" xfId="0" applyFont="1" applyFill="1" applyBorder="1" applyAlignment="1">
      <alignment horizontal="right"/>
    </xf>
    <xf numFmtId="0" fontId="6" fillId="3" borderId="10" xfId="0" applyFont="1" applyFill="1" applyBorder="1" applyAlignment="1">
      <alignment horizontal="center" vertical="center"/>
    </xf>
    <xf numFmtId="9" fontId="7" fillId="3" borderId="11" xfId="1"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9" fontId="5" fillId="3" borderId="11" xfId="1" applyFont="1" applyFill="1" applyBorder="1" applyAlignment="1">
      <alignment horizontal="center" vertical="center" wrapText="1"/>
    </xf>
    <xf numFmtId="0" fontId="8" fillId="6" borderId="0" xfId="0" applyFont="1" applyFill="1" applyAlignment="1">
      <alignment horizontal="center" vertical="center" wrapText="1"/>
    </xf>
    <xf numFmtId="0" fontId="8" fillId="12" borderId="0" xfId="0" applyFont="1" applyFill="1" applyAlignment="1">
      <alignment horizontal="center" vertical="center" wrapText="1"/>
    </xf>
    <xf numFmtId="0" fontId="2" fillId="7" borderId="0" xfId="0" applyFont="1" applyFill="1" applyAlignment="1">
      <alignment horizontal="center" vertical="center" wrapText="1"/>
    </xf>
    <xf numFmtId="0" fontId="0" fillId="8" borderId="0" xfId="0" applyFill="1" applyAlignment="1">
      <alignment horizontal="center" vertical="center" wrapText="1"/>
    </xf>
    <xf numFmtId="10" fontId="2" fillId="7" borderId="0" xfId="0" applyNumberFormat="1" applyFont="1" applyFill="1" applyAlignment="1">
      <alignment horizontal="center" vertical="center" wrapText="1"/>
    </xf>
    <xf numFmtId="0" fontId="2" fillId="9" borderId="0" xfId="0" applyFont="1" applyFill="1" applyAlignment="1">
      <alignment horizontal="center" vertical="center" wrapText="1"/>
    </xf>
    <xf numFmtId="0" fontId="2" fillId="10" borderId="0" xfId="0" applyFont="1" applyFill="1" applyAlignment="1">
      <alignment horizontal="center" vertical="center" wrapText="1"/>
    </xf>
    <xf numFmtId="0" fontId="8" fillId="11" borderId="0" xfId="0" applyFont="1" applyFill="1" applyAlignment="1">
      <alignment horizontal="center" vertical="center" wrapText="1"/>
    </xf>
    <xf numFmtId="9" fontId="2" fillId="13" borderId="4" xfId="1" applyFont="1" applyFill="1" applyBorder="1" applyAlignment="1">
      <alignment horizontal="center" vertical="center"/>
    </xf>
    <xf numFmtId="0" fontId="4" fillId="4" borderId="0" xfId="0" applyFont="1" applyFill="1" applyBorder="1" applyAlignment="1">
      <alignment vertical="center"/>
    </xf>
    <xf numFmtId="0" fontId="2" fillId="13" borderId="0" xfId="0" applyFont="1" applyFill="1" applyAlignment="1">
      <alignment horizontal="center" vertical="center" wrapText="1"/>
    </xf>
    <xf numFmtId="0" fontId="2" fillId="14" borderId="0" xfId="0" applyFont="1" applyFill="1" applyAlignment="1">
      <alignment horizontal="center" vertical="center" wrapText="1"/>
    </xf>
    <xf numFmtId="0" fontId="8" fillId="15" borderId="0" xfId="0" applyFont="1" applyFill="1" applyAlignment="1">
      <alignment horizontal="center" vertical="center" wrapText="1"/>
    </xf>
    <xf numFmtId="0" fontId="2" fillId="0" borderId="0" xfId="0" applyFont="1"/>
    <xf numFmtId="0" fontId="2" fillId="0" borderId="0" xfId="0" applyFont="1" applyAlignment="1">
      <alignment horizontal="left" vertical="top"/>
    </xf>
    <xf numFmtId="0" fontId="2" fillId="0" borderId="0" xfId="0" applyFont="1" applyAlignment="1">
      <alignment horizontal="center" vertical="top" wrapText="1"/>
    </xf>
    <xf numFmtId="9" fontId="2" fillId="0" borderId="0" xfId="1"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10" fontId="2" fillId="0" borderId="0" xfId="0" applyNumberFormat="1" applyFont="1"/>
    <xf numFmtId="0" fontId="2" fillId="0" borderId="0" xfId="0" applyFont="1" applyAlignment="1">
      <alignment wrapText="1"/>
    </xf>
    <xf numFmtId="0" fontId="0" fillId="0" borderId="0" xfId="0" applyAlignment="1">
      <alignment wrapText="1"/>
    </xf>
    <xf numFmtId="0" fontId="2"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vertical="top"/>
    </xf>
    <xf numFmtId="0" fontId="2" fillId="13" borderId="0" xfId="0" applyFont="1" applyFill="1" applyAlignment="1">
      <alignment horizont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4" fillId="4" borderId="12" xfId="0" applyFont="1" applyFill="1" applyBorder="1" applyAlignment="1">
      <alignment horizontal="center" vertical="center"/>
    </xf>
    <xf numFmtId="0" fontId="2" fillId="13" borderId="0" xfId="0" applyFont="1" applyFill="1" applyAlignment="1">
      <alignment wrapText="1"/>
    </xf>
    <xf numFmtId="14" fontId="2" fillId="0" borderId="0" xfId="0" applyNumberFormat="1" applyFont="1"/>
    <xf numFmtId="14" fontId="0" fillId="0" borderId="0" xfId="0" applyNumberFormat="1"/>
    <xf numFmtId="0" fontId="2" fillId="2" borderId="0" xfId="0" applyFont="1" applyFill="1"/>
    <xf numFmtId="0" fontId="0" fillId="2" borderId="0" xfId="0" applyFill="1"/>
    <xf numFmtId="0" fontId="0" fillId="0" borderId="6" xfId="0" applyFill="1" applyBorder="1"/>
    <xf numFmtId="0" fontId="0" fillId="0" borderId="3" xfId="0" applyFill="1" applyBorder="1"/>
    <xf numFmtId="0" fontId="0" fillId="0" borderId="5" xfId="0" applyFill="1" applyBorder="1"/>
    <xf numFmtId="9" fontId="2" fillId="12" borderId="4"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F0000"/>
      <color rgb="FFFF8989"/>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695113</xdr:colOff>
      <xdr:row>1</xdr:row>
      <xdr:rowOff>55589</xdr:rowOff>
    </xdr:from>
    <xdr:to>
      <xdr:col>5</xdr:col>
      <xdr:colOff>860214</xdr:colOff>
      <xdr:row>3</xdr:row>
      <xdr:rowOff>275878</xdr:rowOff>
    </xdr:to>
    <xdr:sp macro="" textlink="">
      <xdr:nvSpPr>
        <xdr:cNvPr id="5" name="Text Box 21">
          <a:extLst>
            <a:ext uri="{FF2B5EF4-FFF2-40B4-BE49-F238E27FC236}">
              <a16:creationId xmlns:a16="http://schemas.microsoft.com/office/drawing/2014/main" id="{210D5149-1D52-424C-AC22-A1F23C19812A}"/>
            </a:ext>
          </a:extLst>
        </xdr:cNvPr>
        <xdr:cNvSpPr txBox="1">
          <a:spLocks noChangeArrowheads="1"/>
        </xdr:cNvSpPr>
      </xdr:nvSpPr>
      <xdr:spPr bwMode="auto">
        <a:xfrm>
          <a:off x="1487593" y="238469"/>
          <a:ext cx="5392421" cy="586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400" b="1" i="0" u="none" strike="noStrike" kern="1200">
              <a:solidFill>
                <a:schemeClr val="tx2"/>
              </a:solidFill>
              <a:effectLst/>
              <a:latin typeface="+mn-lt"/>
              <a:ea typeface="+mn-ea"/>
              <a:cs typeface="+mn-cs"/>
            </a:rPr>
            <a:t>Reporte resultados del seguimiento en la aplicación de controles en riesgos</a:t>
          </a:r>
          <a:r>
            <a:rPr lang="es-CO" sz="1400">
              <a:latin typeface="+mn-lt"/>
            </a:rPr>
            <a:t> </a:t>
          </a:r>
        </a:p>
        <a:p>
          <a:pPr algn="just" eaLnBrk="1" hangingPunct="1">
            <a:spcBef>
              <a:spcPct val="50000"/>
            </a:spcBef>
            <a:buFont typeface="Wingdings" panose="05000000000000000000" pitchFamily="2" charset="2"/>
            <a:buNone/>
          </a:pPr>
          <a:r>
            <a:rPr lang="es-CO" altLang="es-CO" sz="1400" b="1" i="1">
              <a:solidFill>
                <a:schemeClr val="tx2"/>
              </a:solidFill>
              <a:latin typeface="+mn-lt"/>
            </a:rPr>
            <a:t>Segundo </a:t>
          </a:r>
          <a:r>
            <a:rPr lang="es-CO" altLang="es-CO" sz="1400" b="1" i="1" baseline="0">
              <a:solidFill>
                <a:schemeClr val="tx2"/>
              </a:solidFill>
              <a:latin typeface="+mn-lt"/>
            </a:rPr>
            <a:t>trimestre 2022</a:t>
          </a:r>
          <a:r>
            <a:rPr lang="es-CO" altLang="es-CO" sz="1400" b="1" i="1">
              <a:solidFill>
                <a:schemeClr val="tx2"/>
              </a:solidFill>
              <a:latin typeface="+mn-lt"/>
            </a:rPr>
            <a:t>- Acumulado al 30</a:t>
          </a:r>
          <a:r>
            <a:rPr lang="es-CO" altLang="es-CO" sz="1400" b="1" i="1" baseline="0">
              <a:solidFill>
                <a:schemeClr val="tx2"/>
              </a:solidFill>
              <a:latin typeface="+mn-lt"/>
            </a:rPr>
            <a:t> de Junio.</a:t>
          </a:r>
          <a:endParaRPr lang="es-CO" altLang="es-CO" sz="1400" b="1" i="1">
            <a:solidFill>
              <a:schemeClr val="tx2"/>
            </a:solidFill>
            <a:latin typeface="+mn-lt"/>
          </a:endParaRPr>
        </a:p>
      </xdr:txBody>
    </xdr:sp>
    <xdr:clientData/>
  </xdr:twoCellAnchor>
  <xdr:twoCellAnchor editAs="oneCell">
    <xdr:from>
      <xdr:col>1</xdr:col>
      <xdr:colOff>15240</xdr:colOff>
      <xdr:row>1</xdr:row>
      <xdr:rowOff>57334</xdr:rowOff>
    </xdr:from>
    <xdr:to>
      <xdr:col>1</xdr:col>
      <xdr:colOff>723900</xdr:colOff>
      <xdr:row>4</xdr:row>
      <xdr:rowOff>15169</xdr:rowOff>
    </xdr:to>
    <xdr:pic>
      <xdr:nvPicPr>
        <xdr:cNvPr id="6" name="Imagen 5">
          <a:extLst>
            <a:ext uri="{FF2B5EF4-FFF2-40B4-BE49-F238E27FC236}">
              <a16:creationId xmlns:a16="http://schemas.microsoft.com/office/drawing/2014/main" id="{BE21D35D-B9F7-494A-9FE0-A4D382363B0E}"/>
            </a:ext>
          </a:extLst>
        </xdr:cNvPr>
        <xdr:cNvPicPr>
          <a:picLocks noChangeAspect="1"/>
        </xdr:cNvPicPr>
      </xdr:nvPicPr>
      <xdr:blipFill>
        <a:blip xmlns:r="http://schemas.openxmlformats.org/officeDocument/2006/relationships" r:embed="rId1"/>
        <a:stretch>
          <a:fillRect/>
        </a:stretch>
      </xdr:blipFill>
      <xdr:spPr>
        <a:xfrm>
          <a:off x="807720" y="240214"/>
          <a:ext cx="708660" cy="887475"/>
        </a:xfrm>
        <a:prstGeom prst="rect">
          <a:avLst/>
        </a:prstGeom>
      </xdr:spPr>
    </xdr:pic>
    <xdr:clientData/>
  </xdr:twoCellAnchor>
  <xdr:twoCellAnchor>
    <xdr:from>
      <xdr:col>1</xdr:col>
      <xdr:colOff>658706</xdr:colOff>
      <xdr:row>3</xdr:row>
      <xdr:rowOff>523702</xdr:rowOff>
    </xdr:from>
    <xdr:to>
      <xdr:col>6</xdr:col>
      <xdr:colOff>13336</xdr:colOff>
      <xdr:row>4</xdr:row>
      <xdr:rowOff>541867</xdr:rowOff>
    </xdr:to>
    <xdr:sp macro="" textlink="">
      <xdr:nvSpPr>
        <xdr:cNvPr id="7" name="Text Box 21">
          <a:extLst>
            <a:ext uri="{FF2B5EF4-FFF2-40B4-BE49-F238E27FC236}">
              <a16:creationId xmlns:a16="http://schemas.microsoft.com/office/drawing/2014/main" id="{AFE69F94-5582-43AA-9910-26E541E3F73F}"/>
            </a:ext>
          </a:extLst>
        </xdr:cNvPr>
        <xdr:cNvSpPr txBox="1">
          <a:spLocks noChangeArrowheads="1"/>
        </xdr:cNvSpPr>
      </xdr:nvSpPr>
      <xdr:spPr bwMode="auto">
        <a:xfrm>
          <a:off x="1451186" y="1072342"/>
          <a:ext cx="5603030" cy="582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200" b="0">
              <a:solidFill>
                <a:schemeClr val="tx2"/>
              </a:solidFill>
              <a:latin typeface="+mn-lt"/>
            </a:rPr>
            <a:t>Presentar los resultados definitivos del seguimiento a los controles de riesgos acumulado al 30 de junio de 2022</a:t>
          </a:r>
          <a:r>
            <a:rPr lang="es-CO" altLang="es-CO" sz="1200" b="0" baseline="0">
              <a:solidFill>
                <a:schemeClr val="tx2"/>
              </a:solidFill>
              <a:latin typeface="+mn-lt"/>
            </a:rPr>
            <a:t> </a:t>
          </a:r>
          <a:r>
            <a:rPr lang="es-CO" altLang="es-CO" sz="1200" b="0">
              <a:solidFill>
                <a:schemeClr val="tx2"/>
              </a:solidFill>
              <a:latin typeface="+mn-lt"/>
            </a:rPr>
            <a:t>desde los procesos a nivel central y las Direcciones Territoriales, de acuerdo con el concepto realizado por la Oficina Asesora de Planeación.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Atlantic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undinamarc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Guajira%20.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Huila.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Magdalen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Meta.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Nari&#241;o.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Norte%20de%20Santander.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Quindio.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Risaralda.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Santand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Bolivar.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Sucre.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Tolim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Valle%20del%20Cauc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Boyac&#2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ald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aquet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asanar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auc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esa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gallego\Desktop\Archivos%20de%20trabajo\IGAC\2022\7.%20Julio\PLANIGAC%20OCI\Territoriales\PLANIGAC%20-%20Cordo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Atlántico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Cundinamarca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Guajira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Huila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Magdalena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Meta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Nariño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Norte de 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Quindío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Risaralda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Santander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Bolívar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Sucre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Tolima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Valle del Cauca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Boyacá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Caldas</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Caquetá</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Casanare</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Cauca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Cesar</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D Plan"/>
      <sheetName val="Reporte"/>
      <sheetName val="Productos"/>
      <sheetName val="Indicadores"/>
      <sheetName val="BD Riesgos"/>
      <sheetName val="Información riesgos"/>
      <sheetName val="Resumen Riesgos"/>
      <sheetName val="Validaciones"/>
    </sheetNames>
    <sheetDataSet>
      <sheetData sheetId="0" refreshError="1"/>
      <sheetData sheetId="1" refreshError="1">
        <row r="3">
          <cell r="B3" t="str">
            <v>Córdoba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1AF1F-E86C-4670-BFFE-503EEAB23CFF}">
  <sheetPr filterMode="1">
    <tabColor theme="9"/>
  </sheetPr>
  <dimension ref="A1:GL459"/>
  <sheetViews>
    <sheetView zoomScale="80" zoomScaleNormal="80" workbookViewId="0">
      <pane ySplit="1" topLeftCell="A54" activePane="bottomLeft" state="frozen"/>
      <selection pane="bottomLeft" activeCell="V88" sqref="V88"/>
    </sheetView>
  </sheetViews>
  <sheetFormatPr baseColWidth="10" defaultRowHeight="48.6" customHeight="1" x14ac:dyDescent="0.3"/>
  <cols>
    <col min="23" max="25" width="11.5546875" customWidth="1"/>
    <col min="86" max="93" width="0" hidden="1" customWidth="1"/>
  </cols>
  <sheetData>
    <row r="1" spans="1:194" ht="53.4" customHeight="1" x14ac:dyDescent="0.3">
      <c r="A1" s="19" t="s">
        <v>0</v>
      </c>
      <c r="B1" s="19" t="s">
        <v>1</v>
      </c>
      <c r="C1" s="19" t="s">
        <v>10</v>
      </c>
      <c r="D1" s="19" t="s">
        <v>2</v>
      </c>
      <c r="E1" s="19" t="s">
        <v>157</v>
      </c>
      <c r="F1" s="19" t="s">
        <v>158</v>
      </c>
      <c r="G1" s="19" t="s">
        <v>159</v>
      </c>
      <c r="H1" s="19" t="s">
        <v>160</v>
      </c>
      <c r="I1" s="19" t="s">
        <v>161</v>
      </c>
      <c r="J1" s="29" t="s">
        <v>162</v>
      </c>
      <c r="K1" s="29" t="s">
        <v>163</v>
      </c>
      <c r="L1" s="29" t="s">
        <v>164</v>
      </c>
      <c r="M1" s="30" t="s">
        <v>165</v>
      </c>
      <c r="N1" s="30" t="s">
        <v>166</v>
      </c>
      <c r="O1" s="30" t="s">
        <v>903</v>
      </c>
      <c r="P1" s="29" t="s">
        <v>904</v>
      </c>
      <c r="Q1" s="21" t="s">
        <v>11</v>
      </c>
      <c r="R1" s="21" t="s">
        <v>167</v>
      </c>
      <c r="S1" s="21" t="s">
        <v>168</v>
      </c>
      <c r="T1" s="21" t="s">
        <v>906</v>
      </c>
      <c r="U1" s="21" t="s">
        <v>907</v>
      </c>
      <c r="V1" s="21" t="s">
        <v>908</v>
      </c>
      <c r="W1" s="21" t="s">
        <v>909</v>
      </c>
      <c r="X1" s="21" t="s">
        <v>910</v>
      </c>
      <c r="Y1" s="21" t="s">
        <v>911</v>
      </c>
      <c r="Z1" s="21" t="s">
        <v>912</v>
      </c>
      <c r="AA1" s="21" t="s">
        <v>913</v>
      </c>
      <c r="AB1" s="21" t="s">
        <v>169</v>
      </c>
      <c r="AC1" s="21" t="s">
        <v>170</v>
      </c>
      <c r="AD1" s="21" t="s">
        <v>914</v>
      </c>
      <c r="AE1" s="21" t="s">
        <v>915</v>
      </c>
      <c r="AF1" s="21" t="s">
        <v>916</v>
      </c>
      <c r="AG1" s="21" t="s">
        <v>171</v>
      </c>
      <c r="AH1" s="21" t="s">
        <v>172</v>
      </c>
      <c r="AI1" s="21" t="s">
        <v>917</v>
      </c>
      <c r="AJ1" s="21" t="s">
        <v>918</v>
      </c>
      <c r="AK1" s="21" t="s">
        <v>919</v>
      </c>
      <c r="AL1" s="21" t="s">
        <v>920</v>
      </c>
      <c r="AM1" s="21" t="s">
        <v>921</v>
      </c>
      <c r="AN1" s="21" t="s">
        <v>922</v>
      </c>
      <c r="AO1" s="21" t="s">
        <v>923</v>
      </c>
      <c r="AP1" s="21" t="s">
        <v>924</v>
      </c>
      <c r="AQ1" s="21" t="s">
        <v>925</v>
      </c>
      <c r="AR1" s="21" t="s">
        <v>926</v>
      </c>
      <c r="AS1" s="31" t="s">
        <v>173</v>
      </c>
      <c r="AT1" s="31" t="s">
        <v>927</v>
      </c>
      <c r="AU1" s="31" t="s">
        <v>928</v>
      </c>
      <c r="AV1" s="31" t="s">
        <v>929</v>
      </c>
      <c r="AW1" s="23" t="s">
        <v>174</v>
      </c>
      <c r="AX1" s="23" t="s">
        <v>930</v>
      </c>
      <c r="AY1" s="23" t="s">
        <v>931</v>
      </c>
      <c r="AZ1" s="23" t="s">
        <v>932</v>
      </c>
      <c r="BA1" s="23" t="s">
        <v>175</v>
      </c>
      <c r="BB1" s="24" t="s">
        <v>12</v>
      </c>
      <c r="BC1" s="24" t="s">
        <v>176</v>
      </c>
      <c r="BD1" s="24" t="s">
        <v>177</v>
      </c>
      <c r="BE1" s="24" t="s">
        <v>933</v>
      </c>
      <c r="BF1" s="24" t="s">
        <v>934</v>
      </c>
      <c r="BG1" s="24" t="s">
        <v>935</v>
      </c>
      <c r="BH1" s="24" t="s">
        <v>936</v>
      </c>
      <c r="BI1" s="24" t="s">
        <v>937</v>
      </c>
      <c r="BJ1" s="24" t="s">
        <v>938</v>
      </c>
      <c r="BK1" s="24" t="s">
        <v>939</v>
      </c>
      <c r="BL1" s="24" t="s">
        <v>940</v>
      </c>
      <c r="BM1" s="24" t="s">
        <v>178</v>
      </c>
      <c r="BN1" s="24" t="s">
        <v>179</v>
      </c>
      <c r="BO1" s="24" t="s">
        <v>941</v>
      </c>
      <c r="BP1" s="24" t="s">
        <v>942</v>
      </c>
      <c r="BQ1" s="24" t="s">
        <v>943</v>
      </c>
      <c r="BR1" s="24" t="s">
        <v>180</v>
      </c>
      <c r="BS1" s="24" t="s">
        <v>181</v>
      </c>
      <c r="BT1" s="24" t="s">
        <v>944</v>
      </c>
      <c r="BU1" s="24" t="s">
        <v>945</v>
      </c>
      <c r="BV1" s="24" t="s">
        <v>946</v>
      </c>
      <c r="BW1" s="24" t="s">
        <v>947</v>
      </c>
      <c r="BX1" s="24" t="s">
        <v>948</v>
      </c>
      <c r="BY1" s="24" t="s">
        <v>949</v>
      </c>
      <c r="BZ1" s="24" t="s">
        <v>950</v>
      </c>
      <c r="CA1" s="24" t="s">
        <v>951</v>
      </c>
      <c r="CB1" s="24" t="s">
        <v>952</v>
      </c>
      <c r="CC1" s="24" t="s">
        <v>953</v>
      </c>
      <c r="CD1" s="31" t="s">
        <v>182</v>
      </c>
      <c r="CE1" s="31" t="s">
        <v>954</v>
      </c>
      <c r="CF1" s="31" t="s">
        <v>955</v>
      </c>
      <c r="CG1" s="31" t="s">
        <v>956</v>
      </c>
      <c r="CH1" s="22" t="s">
        <v>183</v>
      </c>
      <c r="CI1" s="22" t="s">
        <v>957</v>
      </c>
      <c r="CJ1" s="22" t="s">
        <v>958</v>
      </c>
      <c r="CK1" s="22" t="s">
        <v>959</v>
      </c>
      <c r="CL1" s="22" t="s">
        <v>184</v>
      </c>
      <c r="CM1" s="22" t="s">
        <v>960</v>
      </c>
      <c r="CN1" s="22" t="s">
        <v>961</v>
      </c>
      <c r="CO1" s="22" t="s">
        <v>962</v>
      </c>
      <c r="CP1" s="24" t="s">
        <v>185</v>
      </c>
      <c r="CQ1" s="24" t="s">
        <v>963</v>
      </c>
      <c r="CR1" s="24" t="s">
        <v>964</v>
      </c>
      <c r="CS1" s="24" t="s">
        <v>965</v>
      </c>
      <c r="CT1" s="24" t="s">
        <v>186</v>
      </c>
      <c r="CU1" s="25" t="s">
        <v>13</v>
      </c>
      <c r="CV1" s="25" t="s">
        <v>187</v>
      </c>
      <c r="CW1" s="25" t="s">
        <v>188</v>
      </c>
      <c r="CX1" s="25" t="s">
        <v>966</v>
      </c>
      <c r="CY1" s="25" t="s">
        <v>967</v>
      </c>
      <c r="CZ1" s="25" t="s">
        <v>968</v>
      </c>
      <c r="DA1" s="25" t="s">
        <v>969</v>
      </c>
      <c r="DB1" s="25" t="s">
        <v>970</v>
      </c>
      <c r="DC1" s="25" t="s">
        <v>971</v>
      </c>
      <c r="DD1" s="25" t="s">
        <v>972</v>
      </c>
      <c r="DE1" s="25" t="s">
        <v>973</v>
      </c>
      <c r="DF1" s="25" t="s">
        <v>189</v>
      </c>
      <c r="DG1" s="25" t="s">
        <v>190</v>
      </c>
      <c r="DH1" s="25" t="s">
        <v>974</v>
      </c>
      <c r="DI1" s="25" t="s">
        <v>975</v>
      </c>
      <c r="DJ1" s="25" t="s">
        <v>976</v>
      </c>
      <c r="DK1" s="25" t="s">
        <v>191</v>
      </c>
      <c r="DL1" s="25" t="s">
        <v>192</v>
      </c>
      <c r="DM1" s="25" t="s">
        <v>977</v>
      </c>
      <c r="DN1" s="25" t="s">
        <v>978</v>
      </c>
      <c r="DO1" s="25" t="s">
        <v>979</v>
      </c>
      <c r="DP1" s="25" t="s">
        <v>980</v>
      </c>
      <c r="DQ1" s="25" t="s">
        <v>981</v>
      </c>
      <c r="DR1" s="25" t="s">
        <v>982</v>
      </c>
      <c r="DS1" s="25" t="s">
        <v>983</v>
      </c>
      <c r="DT1" s="25" t="s">
        <v>984</v>
      </c>
      <c r="DU1" s="25" t="s">
        <v>985</v>
      </c>
      <c r="DV1" s="25" t="s">
        <v>986</v>
      </c>
      <c r="DW1" s="31" t="s">
        <v>193</v>
      </c>
      <c r="DX1" s="31" t="s">
        <v>987</v>
      </c>
      <c r="DY1" s="31" t="s">
        <v>988</v>
      </c>
      <c r="DZ1" s="31" t="s">
        <v>989</v>
      </c>
      <c r="EA1" s="25" t="s">
        <v>194</v>
      </c>
      <c r="EB1" s="25" t="s">
        <v>990</v>
      </c>
      <c r="EC1" s="25" t="s">
        <v>991</v>
      </c>
      <c r="ED1" s="25" t="s">
        <v>992</v>
      </c>
      <c r="EE1" s="25" t="s">
        <v>195</v>
      </c>
      <c r="EF1" s="26" t="s">
        <v>14</v>
      </c>
      <c r="EG1" s="26" t="s">
        <v>196</v>
      </c>
      <c r="EH1" s="26" t="s">
        <v>197</v>
      </c>
      <c r="EI1" s="26" t="s">
        <v>993</v>
      </c>
      <c r="EJ1" s="26" t="s">
        <v>994</v>
      </c>
      <c r="EK1" s="26" t="s">
        <v>968</v>
      </c>
      <c r="EL1" s="26" t="s">
        <v>995</v>
      </c>
      <c r="EM1" s="26" t="s">
        <v>996</v>
      </c>
      <c r="EN1" s="26" t="s">
        <v>997</v>
      </c>
      <c r="EO1" s="26" t="s">
        <v>998</v>
      </c>
      <c r="EP1" s="26" t="s">
        <v>999</v>
      </c>
      <c r="EQ1" s="26" t="s">
        <v>198</v>
      </c>
      <c r="ER1" s="26" t="s">
        <v>199</v>
      </c>
      <c r="ES1" s="26" t="s">
        <v>1000</v>
      </c>
      <c r="ET1" s="26" t="s">
        <v>1001</v>
      </c>
      <c r="EU1" s="26" t="s">
        <v>1002</v>
      </c>
      <c r="EV1" s="26" t="s">
        <v>200</v>
      </c>
      <c r="EW1" s="26" t="s">
        <v>201</v>
      </c>
      <c r="EX1" s="26" t="s">
        <v>1003</v>
      </c>
      <c r="EY1" s="26" t="s">
        <v>1004</v>
      </c>
      <c r="EZ1" s="26" t="s">
        <v>1005</v>
      </c>
      <c r="FA1" s="26" t="s">
        <v>1006</v>
      </c>
      <c r="FB1" s="26" t="s">
        <v>1007</v>
      </c>
      <c r="FC1" s="26" t="s">
        <v>1008</v>
      </c>
      <c r="FD1" s="26" t="s">
        <v>1009</v>
      </c>
      <c r="FE1" s="26" t="s">
        <v>1010</v>
      </c>
      <c r="FF1" s="26" t="s">
        <v>1011</v>
      </c>
      <c r="FG1" s="26" t="s">
        <v>1012</v>
      </c>
      <c r="FH1" s="31" t="s">
        <v>202</v>
      </c>
      <c r="FI1" s="31" t="s">
        <v>1013</v>
      </c>
      <c r="FJ1" s="31" t="s">
        <v>1014</v>
      </c>
      <c r="FK1" s="31" t="s">
        <v>1015</v>
      </c>
      <c r="FL1" s="26" t="s">
        <v>205</v>
      </c>
      <c r="FM1" s="26" t="s">
        <v>1022</v>
      </c>
      <c r="FN1" s="26" t="s">
        <v>1023</v>
      </c>
      <c r="FO1" s="26" t="s">
        <v>1024</v>
      </c>
      <c r="FP1" s="26" t="s">
        <v>206</v>
      </c>
      <c r="FQ1" s="19" t="s">
        <v>207</v>
      </c>
      <c r="FR1" s="20" t="s">
        <v>208</v>
      </c>
      <c r="FS1" s="20" t="s">
        <v>136</v>
      </c>
      <c r="FT1" s="19" t="s">
        <v>209</v>
      </c>
      <c r="FU1" s="21" t="s">
        <v>210</v>
      </c>
      <c r="FV1" s="21" t="s">
        <v>1025</v>
      </c>
      <c r="FW1" s="21" t="s">
        <v>1026</v>
      </c>
      <c r="FX1" s="21" t="s">
        <v>1027</v>
      </c>
      <c r="FY1" s="24" t="s">
        <v>211</v>
      </c>
      <c r="FZ1" s="24" t="s">
        <v>1028</v>
      </c>
      <c r="GA1" s="24" t="s">
        <v>1029</v>
      </c>
      <c r="GB1" s="24" t="s">
        <v>1030</v>
      </c>
      <c r="GC1" s="25" t="s">
        <v>212</v>
      </c>
      <c r="GD1" s="25" t="s">
        <v>1031</v>
      </c>
      <c r="GE1" s="25" t="s">
        <v>1032</v>
      </c>
      <c r="GF1" s="25" t="s">
        <v>1033</v>
      </c>
      <c r="GG1" s="26" t="s">
        <v>213</v>
      </c>
      <c r="GH1" s="26" t="s">
        <v>1034</v>
      </c>
      <c r="GI1" s="26" t="s">
        <v>1035</v>
      </c>
      <c r="GJ1" s="26" t="s">
        <v>1036</v>
      </c>
      <c r="GK1" s="19" t="s">
        <v>155</v>
      </c>
      <c r="GL1" s="19" t="s">
        <v>137</v>
      </c>
    </row>
    <row r="2" spans="1:194" ht="15" hidden="1" customHeight="1" x14ac:dyDescent="0.3">
      <c r="A2" s="32" t="s">
        <v>15</v>
      </c>
      <c r="B2" s="32" t="s">
        <v>4</v>
      </c>
      <c r="C2" s="32" t="s">
        <v>214</v>
      </c>
      <c r="D2" s="33" t="s">
        <v>5</v>
      </c>
      <c r="E2" s="32" t="s">
        <v>215</v>
      </c>
      <c r="F2" s="32" t="s">
        <v>216</v>
      </c>
      <c r="G2" s="32" t="s">
        <v>217</v>
      </c>
      <c r="H2" s="34" t="s">
        <v>1037</v>
      </c>
      <c r="I2" s="32" t="s">
        <v>218</v>
      </c>
      <c r="J2" s="35">
        <v>0.4</v>
      </c>
      <c r="K2" s="35">
        <v>1</v>
      </c>
      <c r="L2" s="32" t="s">
        <v>219</v>
      </c>
      <c r="M2" s="35">
        <v>0.1</v>
      </c>
      <c r="N2" s="35">
        <v>1</v>
      </c>
      <c r="O2" s="32" t="s">
        <v>219</v>
      </c>
      <c r="P2" s="32" t="s">
        <v>1038</v>
      </c>
      <c r="Q2" s="36" t="s">
        <v>1039</v>
      </c>
      <c r="R2" s="37" t="s">
        <v>220</v>
      </c>
      <c r="S2" s="32" t="s">
        <v>1040</v>
      </c>
      <c r="T2" s="37" t="s">
        <v>1041</v>
      </c>
      <c r="U2" s="37" t="s">
        <v>1042</v>
      </c>
      <c r="V2" s="37" t="s">
        <v>1043</v>
      </c>
      <c r="W2" s="37" t="s">
        <v>1044</v>
      </c>
      <c r="X2" s="37" t="s">
        <v>1045</v>
      </c>
      <c r="Y2" s="35">
        <v>0.3</v>
      </c>
      <c r="Z2" s="32" t="s">
        <v>1046</v>
      </c>
      <c r="AA2" s="32" t="s">
        <v>220</v>
      </c>
      <c r="AB2" s="32">
        <f t="shared" ref="AB2:AB13" si="0">SUM(AC2:AF2)</f>
        <v>6</v>
      </c>
      <c r="AC2" s="32">
        <v>3</v>
      </c>
      <c r="AD2" s="32">
        <v>1</v>
      </c>
      <c r="AE2" s="32">
        <v>1</v>
      </c>
      <c r="AF2" s="32">
        <v>1</v>
      </c>
      <c r="AG2" s="32">
        <v>3</v>
      </c>
      <c r="AH2" s="39" t="s">
        <v>221</v>
      </c>
      <c r="AI2" s="32">
        <v>1</v>
      </c>
      <c r="AJ2" s="50" t="s">
        <v>221</v>
      </c>
      <c r="AK2" s="32"/>
      <c r="AL2" s="32"/>
      <c r="AM2" s="32"/>
      <c r="AN2" s="32"/>
      <c r="AO2" s="51">
        <v>44670</v>
      </c>
      <c r="AP2" s="51">
        <v>44743</v>
      </c>
      <c r="AQ2" s="51"/>
      <c r="AR2" s="51"/>
      <c r="AS2" s="32" t="s">
        <v>6</v>
      </c>
      <c r="AT2" s="53" t="s">
        <v>6</v>
      </c>
      <c r="AU2" s="32"/>
      <c r="AV2" s="32"/>
      <c r="AW2" s="38">
        <f>IFERROR(IF(AC2=0,"",IF((AG2/AC2)&gt;1,1,(AG2/AC2))),"")</f>
        <v>1</v>
      </c>
      <c r="AX2" s="38">
        <f>IFERROR(IF(AD2=0,"",IF((AI2/AD2)&gt;1,1,(AI2/AD2))),"")</f>
        <v>1</v>
      </c>
      <c r="AY2" s="38">
        <f>IFERROR(IF(AE2=0,"",IF((AK2/AE2)&gt;1,1,(AK2/AE2))),"")</f>
        <v>0</v>
      </c>
      <c r="AZ2" s="38">
        <f>IFERROR(IF(AF2=0,"",IF((AM2/AF2)&gt;1,1,(AM2/AF2))),"")</f>
        <v>0</v>
      </c>
      <c r="BA2" s="38">
        <f>IFERROR(IF((AG2+AI2+AK2+AM2)/AB2&gt;1,1,(AG2+AI2+AK2+AM2)/AB2),"")</f>
        <v>0.66666666666666663</v>
      </c>
      <c r="BB2" s="36" t="s">
        <v>1047</v>
      </c>
      <c r="BC2" s="37" t="s">
        <v>220</v>
      </c>
      <c r="BD2" s="32" t="s">
        <v>1048</v>
      </c>
      <c r="BE2" s="32" t="s">
        <v>1049</v>
      </c>
      <c r="BF2" s="32" t="s">
        <v>1042</v>
      </c>
      <c r="BG2" s="37" t="s">
        <v>1043</v>
      </c>
      <c r="BH2" s="37" t="s">
        <v>1044</v>
      </c>
      <c r="BI2" s="37" t="s">
        <v>1045</v>
      </c>
      <c r="BJ2" s="35">
        <v>0.4</v>
      </c>
      <c r="BK2" s="32" t="s">
        <v>1046</v>
      </c>
      <c r="BL2" s="32" t="s">
        <v>220</v>
      </c>
      <c r="BM2" s="32">
        <f t="shared" ref="BM2:BM8" si="1">SUM(BN2:BQ2)</f>
        <v>12</v>
      </c>
      <c r="BN2" s="32">
        <v>3</v>
      </c>
      <c r="BO2" s="32">
        <v>3</v>
      </c>
      <c r="BP2" s="32">
        <v>3</v>
      </c>
      <c r="BQ2" s="32">
        <v>3</v>
      </c>
      <c r="BR2" s="32">
        <v>3</v>
      </c>
      <c r="BS2" s="39" t="s">
        <v>222</v>
      </c>
      <c r="BT2" s="39">
        <v>3</v>
      </c>
      <c r="BU2" s="50" t="s">
        <v>1050</v>
      </c>
      <c r="BV2" s="32"/>
      <c r="BW2" s="32"/>
      <c r="BX2" s="32"/>
      <c r="BY2" s="32"/>
      <c r="BZ2" s="51">
        <v>44670</v>
      </c>
      <c r="CA2" s="51">
        <v>44743</v>
      </c>
      <c r="CB2" s="51"/>
      <c r="CC2" s="51"/>
      <c r="CD2" s="32" t="s">
        <v>6</v>
      </c>
      <c r="CE2" s="53" t="s">
        <v>6</v>
      </c>
      <c r="CF2" s="32"/>
      <c r="CG2" s="32"/>
      <c r="CH2" s="32" t="s">
        <v>6</v>
      </c>
      <c r="CI2" s="32"/>
      <c r="CJ2" s="32"/>
      <c r="CK2" s="32"/>
      <c r="CL2" s="32" t="s">
        <v>1051</v>
      </c>
      <c r="CM2" s="32"/>
      <c r="CN2" s="32"/>
      <c r="CO2" s="32"/>
      <c r="CP2" s="38">
        <f>IFERROR(IF(BN2=0,"",IF((BR2/BN2)&gt;1,1,(BR2/BN2))),"")</f>
        <v>1</v>
      </c>
      <c r="CQ2" s="38">
        <f>IFERROR(IF(BO2=0,"",IF((BT2/BO2)&gt;1,1,(BT2/BO2))),"")</f>
        <v>1</v>
      </c>
      <c r="CR2" s="38">
        <f>IFERROR(IF(BP2=0,"",IF((BV2/BP2)&gt;1,1,(BV2/BP2))),"")</f>
        <v>0</v>
      </c>
      <c r="CS2" s="38">
        <f>IFERROR(IF(BQ2=0,"",IF((BX2/BQ2)&gt;1,1,(BX2/BQ2))),"")</f>
        <v>0</v>
      </c>
      <c r="CT2" s="38">
        <f>IFERROR(IF((BR2+BT2+BV2+BX2)/BM2&gt;1,1,(BR2+BT2+BV2+BX2)/BM2),"")</f>
        <v>0.5</v>
      </c>
      <c r="CU2" s="36" t="s">
        <v>1052</v>
      </c>
      <c r="CV2" s="32" t="s">
        <v>220</v>
      </c>
      <c r="CW2" s="32" t="s">
        <v>223</v>
      </c>
      <c r="CX2" s="32" t="s">
        <v>1049</v>
      </c>
      <c r="CY2" s="32" t="s">
        <v>1042</v>
      </c>
      <c r="CZ2" s="32" t="s">
        <v>1043</v>
      </c>
      <c r="DA2" s="37" t="s">
        <v>1044</v>
      </c>
      <c r="DB2" s="37" t="s">
        <v>1045</v>
      </c>
      <c r="DC2" s="35">
        <v>0.4</v>
      </c>
      <c r="DD2" s="32" t="s">
        <v>1046</v>
      </c>
      <c r="DE2" s="32" t="s">
        <v>224</v>
      </c>
      <c r="DF2" s="32">
        <f t="shared" ref="DF2:DF7" si="2">SUM(DG2:DJ2)</f>
        <v>1710</v>
      </c>
      <c r="DG2" s="32">
        <v>1599</v>
      </c>
      <c r="DH2" s="32">
        <v>111</v>
      </c>
      <c r="DI2" s="32">
        <v>0</v>
      </c>
      <c r="DJ2" s="32">
        <v>0</v>
      </c>
      <c r="DK2" s="32">
        <v>1599</v>
      </c>
      <c r="DL2" s="39" t="s">
        <v>225</v>
      </c>
      <c r="DM2" s="39">
        <v>111</v>
      </c>
      <c r="DN2" s="39" t="s">
        <v>1053</v>
      </c>
      <c r="DO2" s="32"/>
      <c r="DP2" s="32"/>
      <c r="DQ2" s="32"/>
      <c r="DR2" s="32"/>
      <c r="DS2" s="51">
        <v>44670</v>
      </c>
      <c r="DT2" s="51">
        <v>44743</v>
      </c>
      <c r="DU2" s="51"/>
      <c r="DV2" s="51"/>
      <c r="DW2" s="32" t="s">
        <v>6</v>
      </c>
      <c r="DX2" s="53" t="s">
        <v>6</v>
      </c>
      <c r="DY2" s="32"/>
      <c r="DZ2" s="32"/>
      <c r="EA2" s="38">
        <f>IFERROR(IF(DG2=0,"",IF((DK2/DG2)&gt;1,1,(DK2/DG2))),"")</f>
        <v>1</v>
      </c>
      <c r="EB2" s="38">
        <f>IFERROR(IF(DH2=0,"",IF((DM2/DH2)&gt;1,1,(DM2/DH2))),"")</f>
        <v>1</v>
      </c>
      <c r="EC2" s="38" t="str">
        <f>IFERROR(IF(DI2=0,"",IF((DO2/DI2)&gt;1,1,(DO2/DI2))),"")</f>
        <v/>
      </c>
      <c r="ED2" s="38" t="str">
        <f>IFERROR(IF(DJ2=0,"",IF((DQ2/DJ2)&gt;1,1,(DQ2/DJ2))),"")</f>
        <v/>
      </c>
      <c r="EE2" s="38">
        <f>IFERROR(IF((DK2+DM2+DO2+DQ2)/DF2&gt;1,1,(DK2+DM2+DO2+DQ2)/DF2),"")</f>
        <v>1</v>
      </c>
      <c r="EF2" s="32"/>
      <c r="EG2" s="32"/>
      <c r="EH2" s="32"/>
      <c r="EI2" s="32"/>
      <c r="EJ2" s="32"/>
      <c r="EK2" s="32"/>
      <c r="EL2" s="32"/>
      <c r="EM2" s="32"/>
      <c r="EN2" s="32"/>
      <c r="EO2" s="32"/>
      <c r="EP2" s="32"/>
      <c r="EQ2" s="32"/>
      <c r="ER2" s="32"/>
      <c r="ES2" s="32"/>
      <c r="ET2" s="32"/>
      <c r="EU2" s="32"/>
      <c r="EV2" s="32"/>
      <c r="EW2" s="32"/>
      <c r="EX2" s="32"/>
      <c r="EY2" s="32"/>
      <c r="EZ2" s="32"/>
      <c r="FA2" s="32"/>
      <c r="FB2" s="32"/>
      <c r="FC2" s="32"/>
      <c r="FD2" s="51">
        <v>44670</v>
      </c>
      <c r="FE2" s="51">
        <v>44743</v>
      </c>
      <c r="FF2" s="51"/>
      <c r="FG2" s="51"/>
      <c r="FH2" s="32"/>
      <c r="FI2" s="53"/>
      <c r="FJ2" s="32"/>
      <c r="FK2" s="32"/>
      <c r="FL2" s="38" t="str">
        <f t="shared" ref="FL2:FL31" si="3">IFERROR(IF(ER2=0,"",IF((EV2/ER2)&gt;1,1,(EV2/ER2))),"")</f>
        <v/>
      </c>
      <c r="FM2" s="38" t="str">
        <f t="shared" ref="FM2:FM31" si="4">IFERROR(IF(ES2=0,"",IF((EX2/ES2)&gt;1,1,(EX2/ES2))),"")</f>
        <v/>
      </c>
      <c r="FN2" s="38" t="str">
        <f t="shared" ref="FN2:FN31" si="5">IFERROR(IF(ET2=0,"",IF((EZ2/ET2)&gt;1,1,(EZ2/ET2))),"")</f>
        <v/>
      </c>
      <c r="FO2" s="38" t="str">
        <f t="shared" ref="FO2:FO31" si="6">IFERROR(IF(EU2=0,"",IF((FB2/EU2)&gt;1,1,(FB2/EU2))),"")</f>
        <v/>
      </c>
      <c r="FP2" s="38" t="str">
        <f t="shared" ref="FP2:FP31" si="7">IFERROR(IF((EV2+EX2+EZ2+FB2)/EQ2&gt;1,1,(EV2+EX2+EZ2+FB2)/EQ2),"")</f>
        <v/>
      </c>
      <c r="FQ2" s="32"/>
      <c r="FR2" s="32"/>
      <c r="FS2" s="32">
        <f>IF(Q2&lt;&gt;"",1,0)+IF(BB2&lt;&gt;"",1,0)+IF(CU2&lt;&gt;"",1,0)+IF(EF2&lt;&gt;"",1,0)</f>
        <v>3</v>
      </c>
      <c r="FT2" s="32"/>
      <c r="FU2" s="39" t="s">
        <v>226</v>
      </c>
      <c r="FV2" s="39" t="s">
        <v>1054</v>
      </c>
      <c r="FW2" s="39"/>
      <c r="FX2" s="39"/>
      <c r="FY2" s="39" t="s">
        <v>227</v>
      </c>
      <c r="FZ2" s="39" t="s">
        <v>1055</v>
      </c>
      <c r="GA2" s="39"/>
      <c r="GB2" s="39"/>
      <c r="GC2" s="39" t="s">
        <v>228</v>
      </c>
      <c r="GD2" s="39" t="s">
        <v>228</v>
      </c>
      <c r="GE2" s="40"/>
      <c r="GF2" s="40"/>
      <c r="GG2" s="40"/>
      <c r="GH2" s="40"/>
      <c r="GI2" s="40"/>
      <c r="GJ2" s="40"/>
      <c r="GK2" s="32" t="s">
        <v>229</v>
      </c>
      <c r="GL2" s="32" t="s">
        <v>138</v>
      </c>
    </row>
    <row r="3" spans="1:194" ht="15" hidden="1" customHeight="1" x14ac:dyDescent="0.3">
      <c r="A3" s="32" t="s">
        <v>16</v>
      </c>
      <c r="B3" s="32" t="s">
        <v>4</v>
      </c>
      <c r="C3" s="32" t="s">
        <v>230</v>
      </c>
      <c r="D3" s="33" t="s">
        <v>5</v>
      </c>
      <c r="E3" s="32" t="s">
        <v>231</v>
      </c>
      <c r="F3" s="32" t="s">
        <v>232</v>
      </c>
      <c r="G3" s="32" t="s">
        <v>233</v>
      </c>
      <c r="H3" s="41" t="s">
        <v>234</v>
      </c>
      <c r="I3" s="32" t="s">
        <v>235</v>
      </c>
      <c r="J3" s="35">
        <v>0.2</v>
      </c>
      <c r="K3" s="35">
        <v>0.6</v>
      </c>
      <c r="L3" s="32" t="s">
        <v>236</v>
      </c>
      <c r="M3" s="35">
        <v>0.04</v>
      </c>
      <c r="N3" s="35">
        <v>0.6</v>
      </c>
      <c r="O3" s="32" t="s">
        <v>236</v>
      </c>
      <c r="P3" s="32" t="s">
        <v>1038</v>
      </c>
      <c r="Q3" s="36" t="s">
        <v>1056</v>
      </c>
      <c r="R3" s="37" t="s">
        <v>220</v>
      </c>
      <c r="S3" s="32" t="s">
        <v>1057</v>
      </c>
      <c r="T3" s="37" t="s">
        <v>1049</v>
      </c>
      <c r="U3" s="37" t="s">
        <v>1042</v>
      </c>
      <c r="V3" s="37" t="s">
        <v>1043</v>
      </c>
      <c r="W3" s="37" t="s">
        <v>1044</v>
      </c>
      <c r="X3" s="37" t="s">
        <v>1045</v>
      </c>
      <c r="Y3" s="35">
        <v>0.4</v>
      </c>
      <c r="Z3" s="32" t="s">
        <v>1046</v>
      </c>
      <c r="AA3" s="32" t="s">
        <v>224</v>
      </c>
      <c r="AB3" s="32">
        <f t="shared" si="0"/>
        <v>6</v>
      </c>
      <c r="AC3" s="32">
        <v>3</v>
      </c>
      <c r="AD3" s="32">
        <v>3</v>
      </c>
      <c r="AE3" s="32">
        <v>0</v>
      </c>
      <c r="AF3" s="32">
        <v>0</v>
      </c>
      <c r="AG3" s="32">
        <v>3</v>
      </c>
      <c r="AH3" s="39" t="s">
        <v>237</v>
      </c>
      <c r="AI3" s="32">
        <v>3</v>
      </c>
      <c r="AJ3" s="50" t="s">
        <v>1058</v>
      </c>
      <c r="AK3" s="32"/>
      <c r="AL3" s="32"/>
      <c r="AM3" s="32"/>
      <c r="AN3" s="32"/>
      <c r="AO3" s="51">
        <v>44670</v>
      </c>
      <c r="AP3" s="51">
        <v>44743</v>
      </c>
      <c r="AQ3" s="51"/>
      <c r="AR3" s="51"/>
      <c r="AS3" s="32" t="s">
        <v>6</v>
      </c>
      <c r="AT3" s="53" t="s">
        <v>6</v>
      </c>
      <c r="AU3" s="32"/>
      <c r="AV3" s="32"/>
      <c r="AW3" s="38">
        <f>IFERROR(IF(AC3=0,"",IF((AG3/AC3)&gt;1,1,(AG3/AC3))),"")</f>
        <v>1</v>
      </c>
      <c r="AX3" s="38">
        <f>IFERROR(IF(AD3=0,"",IF((AI3/AD3)&gt;1,1,(AI3/AD3))),"")</f>
        <v>1</v>
      </c>
      <c r="AY3" s="38" t="str">
        <f>IFERROR(IF(AE3=0,"",IF((AK3/AE3)&gt;1,1,(AK3/AE3))),"")</f>
        <v/>
      </c>
      <c r="AZ3" s="38" t="str">
        <f>IFERROR(IF(AF3=0,"",IF((AM3/AF3)&gt;1,1,(AM3/AF3))),"")</f>
        <v/>
      </c>
      <c r="BA3" s="38">
        <f>IFERROR(IF((AG3+AI3+AK3+AM3)/AB3&gt;1,1,(AG3+AI3+AK3+AM3)/AB3),"")</f>
        <v>1</v>
      </c>
      <c r="BB3" s="36" t="s">
        <v>238</v>
      </c>
      <c r="BC3" s="37" t="s">
        <v>220</v>
      </c>
      <c r="BD3" s="32" t="s">
        <v>239</v>
      </c>
      <c r="BE3" s="32" t="s">
        <v>1049</v>
      </c>
      <c r="BF3" s="32" t="s">
        <v>1042</v>
      </c>
      <c r="BG3" s="37" t="s">
        <v>1043</v>
      </c>
      <c r="BH3" s="37" t="s">
        <v>1044</v>
      </c>
      <c r="BI3" s="37" t="s">
        <v>1045</v>
      </c>
      <c r="BJ3" s="35">
        <v>0.4</v>
      </c>
      <c r="BK3" s="32" t="s">
        <v>1046</v>
      </c>
      <c r="BL3" s="32" t="s">
        <v>224</v>
      </c>
      <c r="BM3" s="32">
        <f t="shared" si="1"/>
        <v>18</v>
      </c>
      <c r="BN3" s="32">
        <v>9</v>
      </c>
      <c r="BO3" s="32">
        <v>9</v>
      </c>
      <c r="BP3" s="32">
        <v>0</v>
      </c>
      <c r="BQ3" s="32">
        <v>0</v>
      </c>
      <c r="BR3" s="32">
        <v>9</v>
      </c>
      <c r="BS3" s="39" t="s">
        <v>240</v>
      </c>
      <c r="BT3" s="39">
        <v>9</v>
      </c>
      <c r="BU3" s="39" t="s">
        <v>240</v>
      </c>
      <c r="BV3" s="32"/>
      <c r="BW3" s="32"/>
      <c r="BX3" s="32"/>
      <c r="BY3" s="32"/>
      <c r="BZ3" s="51">
        <v>44670</v>
      </c>
      <c r="CA3" s="51">
        <v>44743</v>
      </c>
      <c r="CB3" s="51"/>
      <c r="CC3" s="51"/>
      <c r="CD3" s="32" t="s">
        <v>6</v>
      </c>
      <c r="CE3" s="53" t="s">
        <v>6</v>
      </c>
      <c r="CF3" s="32"/>
      <c r="CG3" s="32"/>
      <c r="CH3" s="32" t="s">
        <v>6</v>
      </c>
      <c r="CI3" s="32"/>
      <c r="CJ3" s="32"/>
      <c r="CK3" s="32"/>
      <c r="CL3" s="32" t="s">
        <v>1059</v>
      </c>
      <c r="CM3" s="32"/>
      <c r="CN3" s="32"/>
      <c r="CO3" s="32"/>
      <c r="CP3" s="38">
        <f>IFERROR(IF(BN3=0,"",IF((BR3/BN3)&gt;1,1,(BR3/BN3))),"")</f>
        <v>1</v>
      </c>
      <c r="CQ3" s="38">
        <f>IFERROR(IF(BO3=0,"",IF((BT3/BO3)&gt;1,1,(BT3/BO3))),"")</f>
        <v>1</v>
      </c>
      <c r="CR3" s="38" t="str">
        <f>IFERROR(IF(BP3=0,"",IF((BV3/BP3)&gt;1,1,(BV3/BP3))),"")</f>
        <v/>
      </c>
      <c r="CS3" s="38" t="str">
        <f>IFERROR(IF(BQ3=0,"",IF((BX3/BQ3)&gt;1,1,(BX3/BQ3))),"")</f>
        <v/>
      </c>
      <c r="CT3" s="38">
        <f>IFERROR(IF((BR3+BT3+BV3+BX3)/BM3&gt;1,1,(BR3+BT3+BV3+BX3)/BM3),"")</f>
        <v>1</v>
      </c>
      <c r="CU3" s="36" t="s">
        <v>241</v>
      </c>
      <c r="CV3" s="32" t="s">
        <v>220</v>
      </c>
      <c r="CW3" s="32" t="s">
        <v>242</v>
      </c>
      <c r="CX3" s="32" t="s">
        <v>1049</v>
      </c>
      <c r="CY3" s="32" t="s">
        <v>1042</v>
      </c>
      <c r="CZ3" s="32" t="s">
        <v>1043</v>
      </c>
      <c r="DA3" s="37" t="s">
        <v>1044</v>
      </c>
      <c r="DB3" s="37" t="s">
        <v>1045</v>
      </c>
      <c r="DC3" s="35">
        <v>0.4</v>
      </c>
      <c r="DD3" s="32" t="s">
        <v>1046</v>
      </c>
      <c r="DE3" s="32" t="s">
        <v>220</v>
      </c>
      <c r="DF3" s="32">
        <f t="shared" si="2"/>
        <v>1</v>
      </c>
      <c r="DG3" s="32">
        <v>1</v>
      </c>
      <c r="DH3" s="32">
        <v>0</v>
      </c>
      <c r="DI3" s="32">
        <v>0</v>
      </c>
      <c r="DJ3" s="32">
        <v>0</v>
      </c>
      <c r="DK3" s="32">
        <v>1</v>
      </c>
      <c r="DL3" s="39" t="s">
        <v>243</v>
      </c>
      <c r="DM3" s="39">
        <v>0</v>
      </c>
      <c r="DN3" s="39" t="s">
        <v>1060</v>
      </c>
      <c r="DO3" s="32"/>
      <c r="DP3" s="32"/>
      <c r="DQ3" s="32"/>
      <c r="DR3" s="32"/>
      <c r="DS3" s="51">
        <v>44670</v>
      </c>
      <c r="DT3" s="51">
        <v>44743</v>
      </c>
      <c r="DU3" s="51"/>
      <c r="DV3" s="51"/>
      <c r="DW3" s="32" t="s">
        <v>6</v>
      </c>
      <c r="DX3" s="53" t="s">
        <v>7</v>
      </c>
      <c r="DY3" s="32"/>
      <c r="DZ3" s="32"/>
      <c r="EA3" s="38">
        <f>IFERROR(IF(DG3=0,"",IF((DK3/DG3)&gt;1,1,(DK3/DG3))),"")</f>
        <v>1</v>
      </c>
      <c r="EB3" s="38" t="str">
        <f>IFERROR(IF(DH3=0,"",IF((DM3/DH3)&gt;1,1,(DM3/DH3))),"")</f>
        <v/>
      </c>
      <c r="EC3" s="38" t="str">
        <f>IFERROR(IF(DI3=0,"",IF((DO3/DI3)&gt;1,1,(DO3/DI3))),"")</f>
        <v/>
      </c>
      <c r="ED3" s="38" t="str">
        <f>IFERROR(IF(DJ3=0,"",IF((DQ3/DJ3)&gt;1,1,(DQ3/DJ3))),"")</f>
        <v/>
      </c>
      <c r="EE3" s="38">
        <f>IFERROR(IF((DK3+DM3+DO3+DQ3)/DF3&gt;1,1,(DK3+DM3+DO3+DQ3)/DF3),"")</f>
        <v>1</v>
      </c>
      <c r="EF3" s="32"/>
      <c r="EG3" s="32"/>
      <c r="EH3" s="32"/>
      <c r="EI3" s="32"/>
      <c r="EJ3" s="32"/>
      <c r="EK3" s="32"/>
      <c r="EL3" s="32"/>
      <c r="EM3" s="32"/>
      <c r="EN3" s="32"/>
      <c r="EO3" s="32"/>
      <c r="EP3" s="32"/>
      <c r="EQ3" s="32"/>
      <c r="ER3" s="32"/>
      <c r="ES3" s="32"/>
      <c r="ET3" s="32"/>
      <c r="EU3" s="32"/>
      <c r="EV3" s="32"/>
      <c r="EW3" s="32"/>
      <c r="EX3" s="32"/>
      <c r="EY3" s="32"/>
      <c r="EZ3" s="32"/>
      <c r="FA3" s="32"/>
      <c r="FB3" s="32"/>
      <c r="FC3" s="32"/>
      <c r="FD3" s="51">
        <v>44670</v>
      </c>
      <c r="FE3" s="51">
        <v>44743</v>
      </c>
      <c r="FF3" s="51"/>
      <c r="FG3" s="51"/>
      <c r="FH3" s="32"/>
      <c r="FI3" s="53"/>
      <c r="FJ3" s="32"/>
      <c r="FK3" s="32"/>
      <c r="FL3" s="38" t="str">
        <f t="shared" si="3"/>
        <v/>
      </c>
      <c r="FM3" s="38" t="str">
        <f t="shared" si="4"/>
        <v/>
      </c>
      <c r="FN3" s="38" t="str">
        <f t="shared" si="5"/>
        <v/>
      </c>
      <c r="FO3" s="38" t="str">
        <f t="shared" si="6"/>
        <v/>
      </c>
      <c r="FP3" s="38" t="str">
        <f t="shared" si="7"/>
        <v/>
      </c>
      <c r="FQ3" s="32"/>
      <c r="FR3" s="32"/>
      <c r="FS3" s="32">
        <f>IF(Q3&lt;&gt;"",1,0)+IF(BB3&lt;&gt;"",1,0)+IF(CU3&lt;&gt;"",1,0)+IF(EF3&lt;&gt;"",1,0)</f>
        <v>3</v>
      </c>
      <c r="FT3" s="32"/>
      <c r="FU3" s="39" t="s">
        <v>244</v>
      </c>
      <c r="FV3" s="39" t="s">
        <v>1061</v>
      </c>
      <c r="FW3" s="39"/>
      <c r="FX3" s="39"/>
      <c r="FY3" s="39" t="s">
        <v>245</v>
      </c>
      <c r="FZ3" s="39" t="s">
        <v>245</v>
      </c>
      <c r="GA3" s="39"/>
      <c r="GB3" s="39"/>
      <c r="GC3" s="39" t="s">
        <v>246</v>
      </c>
      <c r="GD3" s="39" t="s">
        <v>1062</v>
      </c>
      <c r="GE3" s="40"/>
      <c r="GF3" s="40"/>
      <c r="GG3" s="40"/>
      <c r="GH3" s="40"/>
      <c r="GI3" s="40"/>
      <c r="GJ3" s="40"/>
      <c r="GK3" s="32" t="s">
        <v>247</v>
      </c>
      <c r="GL3" s="32" t="s">
        <v>138</v>
      </c>
    </row>
    <row r="4" spans="1:194" ht="15" hidden="1" customHeight="1" x14ac:dyDescent="0.3">
      <c r="A4" s="32" t="s">
        <v>17</v>
      </c>
      <c r="B4" s="32" t="s">
        <v>4</v>
      </c>
      <c r="C4" s="32" t="s">
        <v>248</v>
      </c>
      <c r="D4" s="33" t="s">
        <v>5</v>
      </c>
      <c r="E4" s="32" t="s">
        <v>249</v>
      </c>
      <c r="F4" s="32" t="s">
        <v>232</v>
      </c>
      <c r="G4" s="32" t="s">
        <v>250</v>
      </c>
      <c r="H4" s="41" t="s">
        <v>251</v>
      </c>
      <c r="I4" s="32" t="s">
        <v>252</v>
      </c>
      <c r="J4" s="35">
        <v>0.4</v>
      </c>
      <c r="K4" s="35">
        <v>0.8</v>
      </c>
      <c r="L4" s="32" t="s">
        <v>253</v>
      </c>
      <c r="M4" s="35">
        <v>0.09</v>
      </c>
      <c r="N4" s="35">
        <v>0.8</v>
      </c>
      <c r="O4" s="32" t="s">
        <v>253</v>
      </c>
      <c r="P4" s="32" t="s">
        <v>1038</v>
      </c>
      <c r="Q4" s="36" t="s">
        <v>254</v>
      </c>
      <c r="R4" s="37" t="s">
        <v>220</v>
      </c>
      <c r="S4" s="32" t="s">
        <v>255</v>
      </c>
      <c r="T4" s="37" t="s">
        <v>1049</v>
      </c>
      <c r="U4" s="37" t="s">
        <v>1042</v>
      </c>
      <c r="V4" s="37" t="s">
        <v>1043</v>
      </c>
      <c r="W4" s="37" t="s">
        <v>1044</v>
      </c>
      <c r="X4" s="37" t="s">
        <v>1045</v>
      </c>
      <c r="Y4" s="35">
        <v>0.4</v>
      </c>
      <c r="Z4" s="32" t="s">
        <v>1046</v>
      </c>
      <c r="AA4" s="32" t="s">
        <v>224</v>
      </c>
      <c r="AB4" s="32">
        <f t="shared" si="0"/>
        <v>76</v>
      </c>
      <c r="AC4" s="32">
        <v>43</v>
      </c>
      <c r="AD4" s="32">
        <v>33</v>
      </c>
      <c r="AE4" s="32">
        <v>0</v>
      </c>
      <c r="AF4" s="32">
        <v>0</v>
      </c>
      <c r="AG4" s="32">
        <v>43</v>
      </c>
      <c r="AH4" s="39" t="s">
        <v>1063</v>
      </c>
      <c r="AI4" s="32">
        <v>33</v>
      </c>
      <c r="AJ4" s="39" t="s">
        <v>1064</v>
      </c>
      <c r="AK4" s="32"/>
      <c r="AL4" s="32"/>
      <c r="AM4" s="32"/>
      <c r="AN4" s="32"/>
      <c r="AO4" s="51">
        <v>44670</v>
      </c>
      <c r="AP4" s="51">
        <v>44743</v>
      </c>
      <c r="AQ4" s="51"/>
      <c r="AR4" s="51"/>
      <c r="AS4" s="32" t="s">
        <v>6</v>
      </c>
      <c r="AT4" s="53" t="s">
        <v>6</v>
      </c>
      <c r="AU4" s="32"/>
      <c r="AV4" s="32"/>
      <c r="AW4" s="38">
        <f>IFERROR(IF(AC4=0,"",IF((AG4/AC4)&gt;1,1,(AG4/AC4))),"")</f>
        <v>1</v>
      </c>
      <c r="AX4" s="38">
        <f>IFERROR(IF(AD4=0,"",IF((AI4/AD4)&gt;1,1,(AI4/AD4))),"")</f>
        <v>1</v>
      </c>
      <c r="AY4" s="38" t="str">
        <f>IFERROR(IF(AE4=0,"",IF((AK4/AE4)&gt;1,1,(AK4/AE4))),"")</f>
        <v/>
      </c>
      <c r="AZ4" s="38" t="str">
        <f>IFERROR(IF(AF4=0,"",IF((AM4/AF4)&gt;1,1,(AM4/AF4))),"")</f>
        <v/>
      </c>
      <c r="BA4" s="38">
        <f>IFERROR(IF((AG4+AI4+AK4+AM4)/AB4&gt;1,1,(AG4+AI4+AK4+AM4)/AB4),"")</f>
        <v>1</v>
      </c>
      <c r="BB4" s="36" t="s">
        <v>256</v>
      </c>
      <c r="BC4" s="37" t="s">
        <v>220</v>
      </c>
      <c r="BD4" s="32" t="s">
        <v>257</v>
      </c>
      <c r="BE4" s="32" t="s">
        <v>1049</v>
      </c>
      <c r="BF4" s="32" t="s">
        <v>1042</v>
      </c>
      <c r="BG4" s="37" t="s">
        <v>1043</v>
      </c>
      <c r="BH4" s="37" t="s">
        <v>1044</v>
      </c>
      <c r="BI4" s="37" t="s">
        <v>1045</v>
      </c>
      <c r="BJ4" s="35">
        <v>0.4</v>
      </c>
      <c r="BK4" s="32" t="s">
        <v>1046</v>
      </c>
      <c r="BL4" s="32" t="s">
        <v>220</v>
      </c>
      <c r="BM4" s="32">
        <f t="shared" si="1"/>
        <v>1</v>
      </c>
      <c r="BN4" s="32">
        <v>0</v>
      </c>
      <c r="BO4" s="32">
        <v>0</v>
      </c>
      <c r="BP4" s="32">
        <v>0</v>
      </c>
      <c r="BQ4" s="32">
        <v>1</v>
      </c>
      <c r="BR4" s="32">
        <v>0</v>
      </c>
      <c r="BS4" s="39" t="s">
        <v>258</v>
      </c>
      <c r="BT4" s="39">
        <v>0</v>
      </c>
      <c r="BU4" s="39" t="s">
        <v>258</v>
      </c>
      <c r="BV4" s="32"/>
      <c r="BW4" s="32"/>
      <c r="BX4" s="32"/>
      <c r="BY4" s="32"/>
      <c r="BZ4" s="51">
        <v>44670</v>
      </c>
      <c r="CA4" s="51">
        <v>44743</v>
      </c>
      <c r="CB4" s="51"/>
      <c r="CC4" s="51"/>
      <c r="CD4" s="32" t="s">
        <v>7</v>
      </c>
      <c r="CE4" s="53" t="s">
        <v>7</v>
      </c>
      <c r="CF4" s="32"/>
      <c r="CG4" s="32"/>
      <c r="CH4" s="32" t="s">
        <v>7</v>
      </c>
      <c r="CI4" s="32"/>
      <c r="CJ4" s="32"/>
      <c r="CK4" s="32"/>
      <c r="CL4" s="32" t="s">
        <v>7</v>
      </c>
      <c r="CM4" s="32"/>
      <c r="CN4" s="32"/>
      <c r="CO4" s="32"/>
      <c r="CP4" s="38" t="str">
        <f>IFERROR(IF(BN4=0,"",IF((BR4/BN4)&gt;1,1,(BR4/BN4))),"")</f>
        <v/>
      </c>
      <c r="CQ4" s="38" t="str">
        <f>IFERROR(IF(BO4=0,"",IF((BT4/BO4)&gt;1,1,(BT4/BO4))),"")</f>
        <v/>
      </c>
      <c r="CR4" s="38" t="str">
        <f>IFERROR(IF(BP4=0,"",IF((BV4/BP4)&gt;1,1,(BV4/BP4))),"")</f>
        <v/>
      </c>
      <c r="CS4" s="38">
        <f>IFERROR(IF(BQ4=0,"",IF((BX4/BQ4)&gt;1,1,(BX4/BQ4))),"")</f>
        <v>0</v>
      </c>
      <c r="CT4" s="38">
        <f>IFERROR(IF((BR4+BT4+BV4+BX4)/BM4&gt;1,1,(BR4+BT4+BV4+BX4)/BM4),"")</f>
        <v>0</v>
      </c>
      <c r="CU4" s="36" t="s">
        <v>259</v>
      </c>
      <c r="CV4" s="32" t="s">
        <v>220</v>
      </c>
      <c r="CW4" s="32" t="s">
        <v>260</v>
      </c>
      <c r="CX4" s="32" t="s">
        <v>1049</v>
      </c>
      <c r="CY4" s="32" t="s">
        <v>1042</v>
      </c>
      <c r="CZ4" s="32" t="s">
        <v>1043</v>
      </c>
      <c r="DA4" s="37" t="s">
        <v>1044</v>
      </c>
      <c r="DB4" s="37" t="s">
        <v>1045</v>
      </c>
      <c r="DC4" s="35">
        <v>0.4</v>
      </c>
      <c r="DD4" s="32" t="s">
        <v>1046</v>
      </c>
      <c r="DE4" s="32" t="s">
        <v>224</v>
      </c>
      <c r="DF4" s="32">
        <f t="shared" si="2"/>
        <v>59</v>
      </c>
      <c r="DG4" s="32">
        <v>32</v>
      </c>
      <c r="DH4" s="32">
        <v>27</v>
      </c>
      <c r="DI4" s="32">
        <v>0</v>
      </c>
      <c r="DJ4" s="32">
        <v>0</v>
      </c>
      <c r="DK4" s="32">
        <v>32</v>
      </c>
      <c r="DL4" s="39" t="s">
        <v>261</v>
      </c>
      <c r="DM4" s="39">
        <v>27</v>
      </c>
      <c r="DN4" s="50" t="s">
        <v>1065</v>
      </c>
      <c r="DO4" s="32"/>
      <c r="DP4" s="32"/>
      <c r="DQ4" s="32"/>
      <c r="DR4" s="32"/>
      <c r="DS4" s="51">
        <v>44670</v>
      </c>
      <c r="DT4" s="51">
        <v>44743</v>
      </c>
      <c r="DU4" s="51"/>
      <c r="DV4" s="51"/>
      <c r="DW4" s="32" t="s">
        <v>6</v>
      </c>
      <c r="DX4" s="53" t="s">
        <v>6</v>
      </c>
      <c r="DY4" s="32"/>
      <c r="DZ4" s="32"/>
      <c r="EA4" s="38">
        <f>IFERROR(IF(DG4=0,"",IF((DK4/DG4)&gt;1,1,(DK4/DG4))),"")</f>
        <v>1</v>
      </c>
      <c r="EB4" s="38">
        <f>IFERROR(IF(DH4=0,"",IF((DM4/DH4)&gt;1,1,(DM4/DH4))),"")</f>
        <v>1</v>
      </c>
      <c r="EC4" s="38" t="str">
        <f>IFERROR(IF(DI4=0,"",IF((DO4/DI4)&gt;1,1,(DO4/DI4))),"")</f>
        <v/>
      </c>
      <c r="ED4" s="38" t="str">
        <f>IFERROR(IF(DJ4=0,"",IF((DQ4/DJ4)&gt;1,1,(DQ4/DJ4))),"")</f>
        <v/>
      </c>
      <c r="EE4" s="38">
        <f>IFERROR(IF((DK4+DM4+DO4+DQ4)/DF4&gt;1,1,(DK4+DM4+DO4+DQ4)/DF4),"")</f>
        <v>1</v>
      </c>
      <c r="EF4" s="32"/>
      <c r="EG4" s="32"/>
      <c r="EH4" s="32"/>
      <c r="EI4" s="32"/>
      <c r="EJ4" s="32"/>
      <c r="EK4" s="32"/>
      <c r="EL4" s="32"/>
      <c r="EM4" s="32"/>
      <c r="EN4" s="32"/>
      <c r="EO4" s="32"/>
      <c r="EP4" s="32"/>
      <c r="EQ4" s="32"/>
      <c r="ER4" s="32"/>
      <c r="ES4" s="32"/>
      <c r="ET4" s="32"/>
      <c r="EU4" s="32"/>
      <c r="EV4" s="32"/>
      <c r="EW4" s="32"/>
      <c r="EX4" s="32"/>
      <c r="EY4" s="32"/>
      <c r="EZ4" s="32"/>
      <c r="FA4" s="32"/>
      <c r="FB4" s="32"/>
      <c r="FC4" s="32"/>
      <c r="FD4" s="51">
        <v>44670</v>
      </c>
      <c r="FE4" s="51">
        <v>44743</v>
      </c>
      <c r="FF4" s="51"/>
      <c r="FG4" s="51"/>
      <c r="FH4" s="32"/>
      <c r="FI4" s="53"/>
      <c r="FJ4" s="32"/>
      <c r="FK4" s="32"/>
      <c r="FL4" s="38" t="str">
        <f t="shared" si="3"/>
        <v/>
      </c>
      <c r="FM4" s="38" t="str">
        <f t="shared" si="4"/>
        <v/>
      </c>
      <c r="FN4" s="38" t="str">
        <f t="shared" si="5"/>
        <v/>
      </c>
      <c r="FO4" s="38" t="str">
        <f t="shared" si="6"/>
        <v/>
      </c>
      <c r="FP4" s="38" t="str">
        <f t="shared" si="7"/>
        <v/>
      </c>
      <c r="FQ4" s="32"/>
      <c r="FR4" s="32"/>
      <c r="FS4" s="32">
        <f>IF(Q4&lt;&gt;"",1,0)+IF(BB4&lt;&gt;"",1,0)+IF(CU4&lt;&gt;"",1,0)+IF(EF4&lt;&gt;"",1,0)</f>
        <v>3</v>
      </c>
      <c r="FT4" s="32"/>
      <c r="FU4" s="39" t="s">
        <v>262</v>
      </c>
      <c r="FV4" s="39" t="s">
        <v>1066</v>
      </c>
      <c r="FW4" s="39"/>
      <c r="FX4" s="39"/>
      <c r="FY4" s="39" t="s">
        <v>7</v>
      </c>
      <c r="FZ4" s="39" t="s">
        <v>1062</v>
      </c>
      <c r="GA4" s="39"/>
      <c r="GB4" s="39"/>
      <c r="GC4" s="39" t="s">
        <v>263</v>
      </c>
      <c r="GD4" s="39" t="s">
        <v>1067</v>
      </c>
      <c r="GE4" s="40"/>
      <c r="GF4" s="40"/>
      <c r="GG4" s="40"/>
      <c r="GH4" s="40"/>
      <c r="GI4" s="40"/>
      <c r="GJ4" s="40"/>
      <c r="GK4" s="32" t="s">
        <v>264</v>
      </c>
      <c r="GL4" s="32" t="s">
        <v>139</v>
      </c>
    </row>
    <row r="5" spans="1:194" ht="15" hidden="1" customHeight="1" x14ac:dyDescent="0.3">
      <c r="A5" s="32" t="s">
        <v>18</v>
      </c>
      <c r="B5" s="32" t="s">
        <v>4</v>
      </c>
      <c r="C5" s="32" t="s">
        <v>19</v>
      </c>
      <c r="D5" s="33" t="s">
        <v>8</v>
      </c>
      <c r="E5" s="32" t="s">
        <v>231</v>
      </c>
      <c r="F5" s="32" t="s">
        <v>232</v>
      </c>
      <c r="G5" s="32" t="s">
        <v>265</v>
      </c>
      <c r="H5" s="41" t="s">
        <v>266</v>
      </c>
      <c r="I5" s="32" t="s">
        <v>267</v>
      </c>
      <c r="J5" s="35">
        <v>0.6</v>
      </c>
      <c r="K5" s="35">
        <v>0.6</v>
      </c>
      <c r="L5" s="32" t="s">
        <v>236</v>
      </c>
      <c r="M5" s="35">
        <v>0.08</v>
      </c>
      <c r="N5" s="35">
        <v>0.6</v>
      </c>
      <c r="O5" s="32" t="s">
        <v>236</v>
      </c>
      <c r="P5" s="32" t="s">
        <v>1038</v>
      </c>
      <c r="Q5" s="36" t="s">
        <v>268</v>
      </c>
      <c r="R5" s="37" t="s">
        <v>220</v>
      </c>
      <c r="S5" s="32" t="s">
        <v>269</v>
      </c>
      <c r="T5" s="37" t="s">
        <v>1049</v>
      </c>
      <c r="U5" s="37" t="s">
        <v>1042</v>
      </c>
      <c r="V5" s="37" t="s">
        <v>1043</v>
      </c>
      <c r="W5" s="37" t="s">
        <v>1044</v>
      </c>
      <c r="X5" s="37" t="s">
        <v>1045</v>
      </c>
      <c r="Y5" s="35">
        <v>0.4</v>
      </c>
      <c r="Z5" s="32" t="s">
        <v>1046</v>
      </c>
      <c r="AA5" s="32" t="s">
        <v>220</v>
      </c>
      <c r="AB5" s="32">
        <f t="shared" si="0"/>
        <v>1</v>
      </c>
      <c r="AC5" s="32">
        <v>0</v>
      </c>
      <c r="AD5" s="32">
        <v>0</v>
      </c>
      <c r="AE5" s="32">
        <v>0</v>
      </c>
      <c r="AF5" s="32">
        <v>1</v>
      </c>
      <c r="AG5" s="32">
        <v>0</v>
      </c>
      <c r="AH5" s="39" t="s">
        <v>270</v>
      </c>
      <c r="AI5" s="32">
        <v>0</v>
      </c>
      <c r="AJ5" s="39" t="s">
        <v>270</v>
      </c>
      <c r="AK5" s="32"/>
      <c r="AL5" s="32"/>
      <c r="AM5" s="32"/>
      <c r="AN5" s="32"/>
      <c r="AO5" s="51">
        <v>44670</v>
      </c>
      <c r="AP5" s="51">
        <v>44743</v>
      </c>
      <c r="AQ5" s="51"/>
      <c r="AR5" s="51"/>
      <c r="AS5" s="32" t="s">
        <v>7</v>
      </c>
      <c r="AT5" s="53" t="s">
        <v>7</v>
      </c>
      <c r="AU5" s="32"/>
      <c r="AV5" s="32"/>
      <c r="AW5" s="38" t="str">
        <f>IFERROR(IF(AC5=0,"",IF((AG5/AC5)&gt;1,1,(AG5/AC5))),"")</f>
        <v/>
      </c>
      <c r="AX5" s="38" t="str">
        <f>IFERROR(IF(AD5=0,"",IF((AI5/AD5)&gt;1,1,(AI5/AD5))),"")</f>
        <v/>
      </c>
      <c r="AY5" s="38" t="str">
        <f>IFERROR(IF(AE5=0,"",IF((AK5/AE5)&gt;1,1,(AK5/AE5))),"")</f>
        <v/>
      </c>
      <c r="AZ5" s="38">
        <f>IFERROR(IF(AF5=0,"",IF((AM5/AF5)&gt;1,1,(AM5/AF5))),"")</f>
        <v>0</v>
      </c>
      <c r="BA5" s="38">
        <f>IFERROR(IF((AG5+AI5+AK5+AM5)/AB5&gt;1,1,(AG5+AI5+AK5+AM5)/AB5),"")</f>
        <v>0</v>
      </c>
      <c r="BB5" s="36" t="s">
        <v>271</v>
      </c>
      <c r="BC5" s="37" t="s">
        <v>220</v>
      </c>
      <c r="BD5" s="32" t="s">
        <v>272</v>
      </c>
      <c r="BE5" s="32" t="s">
        <v>1049</v>
      </c>
      <c r="BF5" s="32" t="s">
        <v>1042</v>
      </c>
      <c r="BG5" s="37" t="s">
        <v>1043</v>
      </c>
      <c r="BH5" s="37" t="s">
        <v>1044</v>
      </c>
      <c r="BI5" s="37" t="s">
        <v>1045</v>
      </c>
      <c r="BJ5" s="35">
        <v>0.4</v>
      </c>
      <c r="BK5" s="32" t="s">
        <v>1046</v>
      </c>
      <c r="BL5" s="32" t="s">
        <v>220</v>
      </c>
      <c r="BM5" s="32">
        <f t="shared" si="1"/>
        <v>1</v>
      </c>
      <c r="BN5" s="32">
        <v>0</v>
      </c>
      <c r="BO5" s="32">
        <v>1</v>
      </c>
      <c r="BP5" s="32">
        <v>0</v>
      </c>
      <c r="BQ5" s="32">
        <v>0</v>
      </c>
      <c r="BR5" s="32">
        <v>0</v>
      </c>
      <c r="BS5" s="39" t="s">
        <v>273</v>
      </c>
      <c r="BT5" s="39">
        <v>1</v>
      </c>
      <c r="BU5" s="50" t="s">
        <v>1068</v>
      </c>
      <c r="BV5" s="32"/>
      <c r="BW5" s="32"/>
      <c r="BX5" s="32"/>
      <c r="BY5" s="32"/>
      <c r="BZ5" s="51">
        <v>44670</v>
      </c>
      <c r="CA5" s="51">
        <v>44743</v>
      </c>
      <c r="CB5" s="51"/>
      <c r="CC5" s="51"/>
      <c r="CD5" s="32" t="s">
        <v>7</v>
      </c>
      <c r="CE5" s="53" t="s">
        <v>6</v>
      </c>
      <c r="CF5" s="32"/>
      <c r="CG5" s="32"/>
      <c r="CH5" s="32" t="s">
        <v>7</v>
      </c>
      <c r="CI5" s="32"/>
      <c r="CJ5" s="32"/>
      <c r="CK5" s="32"/>
      <c r="CL5" s="32" t="s">
        <v>1069</v>
      </c>
      <c r="CM5" s="32"/>
      <c r="CN5" s="32"/>
      <c r="CO5" s="32"/>
      <c r="CP5" s="38" t="str">
        <f>IFERROR(IF(BN5=0,"",IF((BR5/BN5)&gt;1,1,(BR5/BN5))),"")</f>
        <v/>
      </c>
      <c r="CQ5" s="38">
        <f>IFERROR(IF(BO5=0,"",IF((BT5/BO5)&gt;1,1,(BT5/BO5))),"")</f>
        <v>1</v>
      </c>
      <c r="CR5" s="38" t="str">
        <f>IFERROR(IF(BP5=0,"",IF((BV5/BP5)&gt;1,1,(BV5/BP5))),"")</f>
        <v/>
      </c>
      <c r="CS5" s="38" t="str">
        <f>IFERROR(IF(BQ5=0,"",IF((BX5/BQ5)&gt;1,1,(BX5/BQ5))),"")</f>
        <v/>
      </c>
      <c r="CT5" s="38">
        <f>IFERROR(IF((BR5+BT5+BV5+BX5)/BM5&gt;1,1,(BR5+BT5+BV5+BX5)/BM5),"")</f>
        <v>1</v>
      </c>
      <c r="CU5" s="36" t="s">
        <v>274</v>
      </c>
      <c r="CV5" s="32" t="s">
        <v>220</v>
      </c>
      <c r="CW5" s="32" t="s">
        <v>275</v>
      </c>
      <c r="CX5" s="32" t="s">
        <v>1049</v>
      </c>
      <c r="CY5" s="32" t="s">
        <v>1042</v>
      </c>
      <c r="CZ5" s="32" t="s">
        <v>1043</v>
      </c>
      <c r="DA5" s="37" t="s">
        <v>1044</v>
      </c>
      <c r="DB5" s="37" t="s">
        <v>1045</v>
      </c>
      <c r="DC5" s="35">
        <v>0.4</v>
      </c>
      <c r="DD5" s="32" t="s">
        <v>1046</v>
      </c>
      <c r="DE5" s="32" t="s">
        <v>220</v>
      </c>
      <c r="DF5" s="32">
        <f t="shared" si="2"/>
        <v>2</v>
      </c>
      <c r="DG5" s="32">
        <v>0</v>
      </c>
      <c r="DH5" s="32">
        <v>1</v>
      </c>
      <c r="DI5" s="32">
        <v>0</v>
      </c>
      <c r="DJ5" s="32">
        <v>1</v>
      </c>
      <c r="DK5" s="32">
        <v>0</v>
      </c>
      <c r="DL5" s="39" t="s">
        <v>276</v>
      </c>
      <c r="DM5" s="39">
        <v>1</v>
      </c>
      <c r="DN5" s="50" t="s">
        <v>1070</v>
      </c>
      <c r="DO5" s="32"/>
      <c r="DP5" s="32"/>
      <c r="DQ5" s="32"/>
      <c r="DR5" s="32"/>
      <c r="DS5" s="51">
        <v>44670</v>
      </c>
      <c r="DT5" s="51">
        <v>44743</v>
      </c>
      <c r="DU5" s="51"/>
      <c r="DV5" s="51"/>
      <c r="DW5" s="32" t="s">
        <v>7</v>
      </c>
      <c r="DX5" s="53" t="s">
        <v>6</v>
      </c>
      <c r="DY5" s="32"/>
      <c r="DZ5" s="32"/>
      <c r="EA5" s="38" t="str">
        <f>IFERROR(IF(DG5=0,"",IF((DK5/DG5)&gt;1,1,(DK5/DG5))),"")</f>
        <v/>
      </c>
      <c r="EB5" s="38">
        <f>IFERROR(IF(DH5=0,"",IF((DM5/DH5)&gt;1,1,(DM5/DH5))),"")</f>
        <v>1</v>
      </c>
      <c r="EC5" s="38" t="str">
        <f>IFERROR(IF(DI5=0,"",IF((DO5/DI5)&gt;1,1,(DO5/DI5))),"")</f>
        <v/>
      </c>
      <c r="ED5" s="38">
        <f>IFERROR(IF(DJ5=0,"",IF((DQ5/DJ5)&gt;1,1,(DQ5/DJ5))),"")</f>
        <v>0</v>
      </c>
      <c r="EE5" s="38">
        <f>IFERROR(IF((DK5+DM5+DO5+DQ5)/DF5&gt;1,1,(DK5+DM5+DO5+DQ5)/DF5),"")</f>
        <v>0.5</v>
      </c>
      <c r="EF5" s="32" t="s">
        <v>277</v>
      </c>
      <c r="EG5" s="32" t="s">
        <v>220</v>
      </c>
      <c r="EH5" s="32" t="s">
        <v>278</v>
      </c>
      <c r="EI5" s="32" t="s">
        <v>1049</v>
      </c>
      <c r="EJ5" s="32" t="s">
        <v>1042</v>
      </c>
      <c r="EK5" s="32" t="s">
        <v>1043</v>
      </c>
      <c r="EL5" s="37" t="s">
        <v>1044</v>
      </c>
      <c r="EM5" s="37" t="s">
        <v>1045</v>
      </c>
      <c r="EN5" s="35">
        <v>0.4</v>
      </c>
      <c r="EO5" s="32" t="s">
        <v>1046</v>
      </c>
      <c r="EP5" s="32" t="s">
        <v>220</v>
      </c>
      <c r="EQ5" s="32">
        <f>SUM(ER5:EU5)</f>
        <v>1</v>
      </c>
      <c r="ER5" s="32">
        <v>1</v>
      </c>
      <c r="ES5" s="32">
        <v>0</v>
      </c>
      <c r="ET5" s="32">
        <v>0</v>
      </c>
      <c r="EU5" s="32">
        <v>0</v>
      </c>
      <c r="EV5" s="39">
        <v>1</v>
      </c>
      <c r="EW5" s="39" t="s">
        <v>279</v>
      </c>
      <c r="EX5" s="39">
        <v>0</v>
      </c>
      <c r="EY5" s="39" t="s">
        <v>1071</v>
      </c>
      <c r="EZ5" s="32"/>
      <c r="FA5" s="32"/>
      <c r="FB5" s="32"/>
      <c r="FC5" s="32"/>
      <c r="FD5" s="51">
        <v>44670</v>
      </c>
      <c r="FE5" s="51">
        <v>44743</v>
      </c>
      <c r="FF5" s="51"/>
      <c r="FG5" s="51"/>
      <c r="FH5" s="32" t="s">
        <v>6</v>
      </c>
      <c r="FI5" s="53" t="s">
        <v>7</v>
      </c>
      <c r="FJ5" s="32"/>
      <c r="FK5" s="32"/>
      <c r="FL5" s="38">
        <f t="shared" si="3"/>
        <v>1</v>
      </c>
      <c r="FM5" s="38" t="str">
        <f t="shared" si="4"/>
        <v/>
      </c>
      <c r="FN5" s="38" t="str">
        <f t="shared" si="5"/>
        <v/>
      </c>
      <c r="FO5" s="38" t="str">
        <f t="shared" si="6"/>
        <v/>
      </c>
      <c r="FP5" s="38">
        <f t="shared" si="7"/>
        <v>1</v>
      </c>
      <c r="FQ5" s="32"/>
      <c r="FR5" s="32"/>
      <c r="FS5" s="32">
        <f>IF(Q5&lt;&gt;"",1,0)+IF(BB5&lt;&gt;"",1,0)+IF(CU5&lt;&gt;"",1,0)+IF(EF5&lt;&gt;"",1,0)</f>
        <v>4</v>
      </c>
      <c r="FT5" s="32"/>
      <c r="FU5" s="39" t="s">
        <v>7</v>
      </c>
      <c r="FV5" s="39" t="s">
        <v>1062</v>
      </c>
      <c r="FW5" s="39"/>
      <c r="FX5" s="39"/>
      <c r="FY5" s="39" t="s">
        <v>7</v>
      </c>
      <c r="FZ5" s="39" t="s">
        <v>1072</v>
      </c>
      <c r="GA5" s="39"/>
      <c r="GB5" s="39"/>
      <c r="GC5" s="39" t="s">
        <v>280</v>
      </c>
      <c r="GD5" s="39" t="s">
        <v>1073</v>
      </c>
      <c r="GE5" s="40"/>
      <c r="GF5" s="40"/>
      <c r="GG5" s="40" t="s">
        <v>281</v>
      </c>
      <c r="GH5" s="40" t="s">
        <v>1062</v>
      </c>
      <c r="GI5" s="40"/>
      <c r="GJ5" s="40"/>
      <c r="GK5" s="32" t="s">
        <v>282</v>
      </c>
      <c r="GL5" s="32" t="s">
        <v>138</v>
      </c>
    </row>
    <row r="6" spans="1:194" ht="15" hidden="1" customHeight="1" x14ac:dyDescent="0.3">
      <c r="A6" s="32" t="s">
        <v>20</v>
      </c>
      <c r="B6" s="32" t="s">
        <v>4</v>
      </c>
      <c r="C6" s="32" t="s">
        <v>1074</v>
      </c>
      <c r="D6" s="33" t="s">
        <v>8</v>
      </c>
      <c r="E6" s="32" t="s">
        <v>283</v>
      </c>
      <c r="F6" s="32" t="s">
        <v>232</v>
      </c>
      <c r="G6" s="32" t="s">
        <v>284</v>
      </c>
      <c r="H6" s="41" t="s">
        <v>285</v>
      </c>
      <c r="I6" s="32" t="s">
        <v>286</v>
      </c>
      <c r="J6" s="35">
        <v>0.4</v>
      </c>
      <c r="K6" s="35">
        <v>0.6</v>
      </c>
      <c r="L6" s="32" t="s">
        <v>236</v>
      </c>
      <c r="M6" s="35">
        <v>0.09</v>
      </c>
      <c r="N6" s="35">
        <v>0.6</v>
      </c>
      <c r="O6" s="32" t="s">
        <v>236</v>
      </c>
      <c r="P6" s="32" t="s">
        <v>1038</v>
      </c>
      <c r="Q6" s="36" t="s">
        <v>287</v>
      </c>
      <c r="R6" s="37" t="s">
        <v>220</v>
      </c>
      <c r="S6" s="32" t="s">
        <v>288</v>
      </c>
      <c r="T6" s="37" t="s">
        <v>1049</v>
      </c>
      <c r="U6" s="37" t="s">
        <v>1042</v>
      </c>
      <c r="V6" s="37" t="s">
        <v>1043</v>
      </c>
      <c r="W6" s="37" t="s">
        <v>1044</v>
      </c>
      <c r="X6" s="37" t="s">
        <v>1045</v>
      </c>
      <c r="Y6" s="35">
        <v>0.4</v>
      </c>
      <c r="Z6" s="32" t="s">
        <v>1046</v>
      </c>
      <c r="AA6" s="32" t="s">
        <v>220</v>
      </c>
      <c r="AB6" s="32">
        <f t="shared" si="0"/>
        <v>1</v>
      </c>
      <c r="AC6" s="32">
        <v>0</v>
      </c>
      <c r="AD6" s="32">
        <v>0</v>
      </c>
      <c r="AE6" s="32">
        <v>0</v>
      </c>
      <c r="AF6" s="32">
        <v>1</v>
      </c>
      <c r="AG6" s="32">
        <v>0</v>
      </c>
      <c r="AH6" s="39" t="s">
        <v>1075</v>
      </c>
      <c r="AI6" s="32">
        <v>0</v>
      </c>
      <c r="AJ6" s="39" t="s">
        <v>1075</v>
      </c>
      <c r="AK6" s="32"/>
      <c r="AL6" s="32"/>
      <c r="AM6" s="32"/>
      <c r="AN6" s="32"/>
      <c r="AO6" s="51">
        <v>44670</v>
      </c>
      <c r="AP6" s="51">
        <v>44743</v>
      </c>
      <c r="AQ6" s="51"/>
      <c r="AR6" s="51"/>
      <c r="AS6" s="32" t="s">
        <v>7</v>
      </c>
      <c r="AT6" s="53" t="s">
        <v>7</v>
      </c>
      <c r="AU6" s="32"/>
      <c r="AV6" s="32"/>
      <c r="AW6" s="38" t="str">
        <f>IFERROR(IF(AC6=0,"",IF((AG6/AC6)&gt;1,1,(AG6/AC6))),"")</f>
        <v/>
      </c>
      <c r="AX6" s="38" t="str">
        <f>IFERROR(IF(AD6=0,"",IF((AI6/AD6)&gt;1,1,(AI6/AD6))),"")</f>
        <v/>
      </c>
      <c r="AY6" s="38" t="str">
        <f>IFERROR(IF(AE6=0,"",IF((AK6/AE6)&gt;1,1,(AK6/AE6))),"")</f>
        <v/>
      </c>
      <c r="AZ6" s="38">
        <f>IFERROR(IF(AF6=0,"",IF((AM6/AF6)&gt;1,1,(AM6/AF6))),"")</f>
        <v>0</v>
      </c>
      <c r="BA6" s="38">
        <f>IFERROR(IF((AG6+AI6+AK6+AM6)/AB6&gt;1,1,(AG6+AI6+AK6+AM6)/AB6),"")</f>
        <v>0</v>
      </c>
      <c r="BB6" s="36" t="s">
        <v>1076</v>
      </c>
      <c r="BC6" s="37" t="s">
        <v>220</v>
      </c>
      <c r="BD6" s="32" t="s">
        <v>289</v>
      </c>
      <c r="BE6" s="32" t="s">
        <v>1049</v>
      </c>
      <c r="BF6" s="32" t="s">
        <v>1042</v>
      </c>
      <c r="BG6" s="37" t="s">
        <v>1043</v>
      </c>
      <c r="BH6" s="37" t="s">
        <v>1044</v>
      </c>
      <c r="BI6" s="37" t="s">
        <v>1045</v>
      </c>
      <c r="BJ6" s="35">
        <v>0.4</v>
      </c>
      <c r="BK6" s="32" t="s">
        <v>1046</v>
      </c>
      <c r="BL6" s="32" t="s">
        <v>220</v>
      </c>
      <c r="BM6" s="32">
        <f t="shared" si="1"/>
        <v>4</v>
      </c>
      <c r="BN6" s="32">
        <v>1</v>
      </c>
      <c r="BO6" s="32">
        <v>1</v>
      </c>
      <c r="BP6" s="32">
        <v>1</v>
      </c>
      <c r="BQ6" s="32">
        <v>1</v>
      </c>
      <c r="BR6" s="32">
        <v>1</v>
      </c>
      <c r="BS6" s="39" t="s">
        <v>290</v>
      </c>
      <c r="BT6" s="39">
        <v>1</v>
      </c>
      <c r="BU6" s="50" t="s">
        <v>1077</v>
      </c>
      <c r="BV6" s="32"/>
      <c r="BW6" s="32"/>
      <c r="BX6" s="32"/>
      <c r="BY6" s="32"/>
      <c r="BZ6" s="51">
        <v>44670</v>
      </c>
      <c r="CA6" s="51">
        <v>44743</v>
      </c>
      <c r="CB6" s="51"/>
      <c r="CC6" s="51"/>
      <c r="CD6" s="32" t="s">
        <v>6</v>
      </c>
      <c r="CE6" s="53" t="s">
        <v>6</v>
      </c>
      <c r="CF6" s="32"/>
      <c r="CG6" s="32"/>
      <c r="CH6" s="32" t="s">
        <v>6</v>
      </c>
      <c r="CI6" s="32"/>
      <c r="CJ6" s="32"/>
      <c r="CK6" s="32"/>
      <c r="CL6" s="32" t="s">
        <v>1078</v>
      </c>
      <c r="CM6" s="32"/>
      <c r="CN6" s="32"/>
      <c r="CO6" s="32"/>
      <c r="CP6" s="38">
        <f>IFERROR(IF(BN6=0,"",IF((BR6/BN6)&gt;1,1,(BR6/BN6))),"")</f>
        <v>1</v>
      </c>
      <c r="CQ6" s="38">
        <f>IFERROR(IF(BO6=0,"",IF((BT6/BO6)&gt;1,1,(BT6/BO6))),"")</f>
        <v>1</v>
      </c>
      <c r="CR6" s="38">
        <f>IFERROR(IF(BP6=0,"",IF((BV6/BP6)&gt;1,1,(BV6/BP6))),"")</f>
        <v>0</v>
      </c>
      <c r="CS6" s="38">
        <f>IFERROR(IF(BQ6=0,"",IF((BX6/BQ6)&gt;1,1,(BX6/BQ6))),"")</f>
        <v>0</v>
      </c>
      <c r="CT6" s="38">
        <f>IFERROR(IF((BR6+BT6+BV6+BX6)/BM6&gt;1,1,(BR6+BT6+BV6+BX6)/BM6),"")</f>
        <v>0.5</v>
      </c>
      <c r="CU6" s="36" t="s">
        <v>1079</v>
      </c>
      <c r="CV6" s="32" t="s">
        <v>224</v>
      </c>
      <c r="CW6" s="32" t="s">
        <v>1080</v>
      </c>
      <c r="CX6" s="32" t="s">
        <v>1049</v>
      </c>
      <c r="CY6" s="32" t="s">
        <v>1042</v>
      </c>
      <c r="CZ6" s="32" t="s">
        <v>1043</v>
      </c>
      <c r="DA6" s="37" t="s">
        <v>1044</v>
      </c>
      <c r="DB6" s="37" t="s">
        <v>1045</v>
      </c>
      <c r="DC6" s="35">
        <v>0.4</v>
      </c>
      <c r="DD6" s="32" t="s">
        <v>1046</v>
      </c>
      <c r="DE6" s="32" t="s">
        <v>220</v>
      </c>
      <c r="DF6" s="32">
        <f t="shared" si="2"/>
        <v>4</v>
      </c>
      <c r="DG6" s="32">
        <v>1</v>
      </c>
      <c r="DH6" s="32">
        <v>1</v>
      </c>
      <c r="DI6" s="32">
        <v>1</v>
      </c>
      <c r="DJ6" s="32">
        <v>1</v>
      </c>
      <c r="DK6" s="32">
        <v>1</v>
      </c>
      <c r="DL6" s="39" t="s">
        <v>291</v>
      </c>
      <c r="DM6" s="39">
        <v>1</v>
      </c>
      <c r="DN6" s="50" t="s">
        <v>1081</v>
      </c>
      <c r="DO6" s="32"/>
      <c r="DP6" s="32"/>
      <c r="DQ6" s="32"/>
      <c r="DR6" s="32"/>
      <c r="DS6" s="51">
        <v>44670</v>
      </c>
      <c r="DT6" s="51">
        <v>44743</v>
      </c>
      <c r="DU6" s="51"/>
      <c r="DV6" s="51"/>
      <c r="DW6" s="32" t="s">
        <v>6</v>
      </c>
      <c r="DX6" s="53" t="s">
        <v>6</v>
      </c>
      <c r="DY6" s="32"/>
      <c r="DZ6" s="32"/>
      <c r="EA6" s="38">
        <f>IFERROR(IF(DG6=0,"",IF((DK6/DG6)&gt;1,1,(DK6/DG6))),"")</f>
        <v>1</v>
      </c>
      <c r="EB6" s="38">
        <f>IFERROR(IF(DH6=0,"",IF((DM6/DH6)&gt;1,1,(DM6/DH6))),"")</f>
        <v>1</v>
      </c>
      <c r="EC6" s="38">
        <f>IFERROR(IF(DI6=0,"",IF((DO6/DI6)&gt;1,1,(DO6/DI6))),"")</f>
        <v>0</v>
      </c>
      <c r="ED6" s="38">
        <f>IFERROR(IF(DJ6=0,"",IF((DQ6/DJ6)&gt;1,1,(DQ6/DJ6))),"")</f>
        <v>0</v>
      </c>
      <c r="EE6" s="38">
        <f>IFERROR(IF((DK6+DM6+DO6+DQ6)/DF6&gt;1,1,(DK6+DM6+DO6+DQ6)/DF6),"")</f>
        <v>0.5</v>
      </c>
      <c r="EF6" s="32"/>
      <c r="EG6" s="32"/>
      <c r="EH6" s="32"/>
      <c r="EI6" s="32"/>
      <c r="EJ6" s="32"/>
      <c r="EK6" s="32"/>
      <c r="EL6" s="32"/>
      <c r="EM6" s="32"/>
      <c r="EN6" s="32"/>
      <c r="EO6" s="32"/>
      <c r="EP6" s="32"/>
      <c r="EQ6" s="32"/>
      <c r="ER6" s="32"/>
      <c r="ES6" s="32"/>
      <c r="ET6" s="32"/>
      <c r="EU6" s="32"/>
      <c r="EV6" s="32"/>
      <c r="EW6" s="32"/>
      <c r="EX6" s="32"/>
      <c r="EY6" s="32"/>
      <c r="EZ6" s="32"/>
      <c r="FA6" s="32"/>
      <c r="FB6" s="32"/>
      <c r="FC6" s="32"/>
      <c r="FD6" s="51">
        <v>44670</v>
      </c>
      <c r="FE6" s="51">
        <v>44743</v>
      </c>
      <c r="FF6" s="51"/>
      <c r="FG6" s="51"/>
      <c r="FH6" s="32"/>
      <c r="FI6" s="53"/>
      <c r="FJ6" s="32"/>
      <c r="FK6" s="32"/>
      <c r="FL6" s="38" t="str">
        <f t="shared" si="3"/>
        <v/>
      </c>
      <c r="FM6" s="38" t="str">
        <f t="shared" si="4"/>
        <v/>
      </c>
      <c r="FN6" s="38" t="str">
        <f t="shared" si="5"/>
        <v/>
      </c>
      <c r="FO6" s="38" t="str">
        <f t="shared" si="6"/>
        <v/>
      </c>
      <c r="FP6" s="38" t="str">
        <f t="shared" si="7"/>
        <v/>
      </c>
      <c r="FQ6" s="32"/>
      <c r="FR6" s="32"/>
      <c r="FS6" s="32">
        <f>IF(Q6&lt;&gt;"",1,0)+IF(BB6&lt;&gt;"",1,0)+IF(CU6&lt;&gt;"",1,0)+IF(EF6&lt;&gt;"",1,0)</f>
        <v>3</v>
      </c>
      <c r="FU6" s="40" t="s">
        <v>7</v>
      </c>
      <c r="FV6" s="40" t="s">
        <v>1062</v>
      </c>
      <c r="FW6" s="40"/>
      <c r="FX6" s="40"/>
      <c r="FY6" s="40" t="s">
        <v>292</v>
      </c>
      <c r="FZ6" s="40" t="s">
        <v>1082</v>
      </c>
      <c r="GA6" s="40"/>
      <c r="GB6" s="40"/>
      <c r="GC6" s="40" t="s">
        <v>293</v>
      </c>
      <c r="GD6" s="40" t="s">
        <v>1083</v>
      </c>
      <c r="GE6" s="40"/>
      <c r="GF6" s="40"/>
      <c r="GG6" s="40"/>
      <c r="GH6" s="40"/>
      <c r="GI6" s="40"/>
      <c r="GJ6" s="40"/>
      <c r="GK6" s="32" t="s">
        <v>140</v>
      </c>
      <c r="GL6" s="32" t="s">
        <v>141</v>
      </c>
    </row>
    <row r="7" spans="1:194" ht="15" hidden="1" customHeight="1" x14ac:dyDescent="0.3">
      <c r="A7" t="s">
        <v>24</v>
      </c>
      <c r="B7" t="s">
        <v>21</v>
      </c>
      <c r="C7" s="32" t="s">
        <v>1084</v>
      </c>
      <c r="D7" s="42" t="s">
        <v>22</v>
      </c>
      <c r="E7" s="32" t="s">
        <v>231</v>
      </c>
      <c r="F7" s="32" t="s">
        <v>232</v>
      </c>
      <c r="G7" s="32" t="s">
        <v>284</v>
      </c>
      <c r="H7" s="41" t="s">
        <v>1085</v>
      </c>
      <c r="I7" s="32" t="s">
        <v>294</v>
      </c>
      <c r="J7" s="35">
        <v>0.2</v>
      </c>
      <c r="K7" s="35">
        <v>0.4</v>
      </c>
      <c r="L7" s="32" t="s">
        <v>295</v>
      </c>
      <c r="M7" s="35">
        <v>0.04</v>
      </c>
      <c r="N7" s="35">
        <v>0.4</v>
      </c>
      <c r="O7" s="32" t="s">
        <v>295</v>
      </c>
      <c r="P7" s="32" t="s">
        <v>1038</v>
      </c>
      <c r="Q7" s="36" t="s">
        <v>296</v>
      </c>
      <c r="R7" s="37" t="s">
        <v>220</v>
      </c>
      <c r="S7" s="32" t="s">
        <v>297</v>
      </c>
      <c r="T7" s="37" t="s">
        <v>1049</v>
      </c>
      <c r="U7" s="37" t="s">
        <v>1042</v>
      </c>
      <c r="V7" s="37" t="s">
        <v>1043</v>
      </c>
      <c r="W7" s="37" t="s">
        <v>1044</v>
      </c>
      <c r="X7" s="37" t="s">
        <v>1045</v>
      </c>
      <c r="Y7" s="35">
        <v>0.4</v>
      </c>
      <c r="Z7" s="32" t="s">
        <v>1046</v>
      </c>
      <c r="AA7" s="32" t="s">
        <v>220</v>
      </c>
      <c r="AB7" s="32">
        <f t="shared" si="0"/>
        <v>12</v>
      </c>
      <c r="AC7" s="32">
        <v>3</v>
      </c>
      <c r="AD7" s="32">
        <v>3</v>
      </c>
      <c r="AE7" s="32">
        <v>3</v>
      </c>
      <c r="AF7" s="32">
        <v>3</v>
      </c>
      <c r="AG7" s="32">
        <v>3</v>
      </c>
      <c r="AH7" s="32" t="s">
        <v>298</v>
      </c>
      <c r="AI7" s="32">
        <v>3</v>
      </c>
      <c r="AJ7" s="32" t="s">
        <v>1086</v>
      </c>
      <c r="AK7" s="32"/>
      <c r="AL7" s="32"/>
      <c r="AM7" s="32"/>
      <c r="AN7" s="32"/>
      <c r="AO7" s="51">
        <v>44670</v>
      </c>
      <c r="AP7" s="51">
        <v>44756</v>
      </c>
      <c r="AQ7" s="51"/>
      <c r="AR7" s="51"/>
      <c r="AS7" s="32" t="s">
        <v>6</v>
      </c>
      <c r="AT7" s="53" t="s">
        <v>6</v>
      </c>
      <c r="AU7" s="32"/>
      <c r="AV7" s="32"/>
      <c r="AW7" s="38">
        <f>IFERROR(IF(AC7=0,"",IF((AG7/AC7)&gt;1,1,(AG7/AC7))),"")</f>
        <v>1</v>
      </c>
      <c r="AX7" s="38">
        <f>IFERROR(IF(AD7=0,"",IF((AI7/AD7)&gt;1,1,(AI7/AD7))),"")</f>
        <v>1</v>
      </c>
      <c r="AY7" s="38">
        <f>IFERROR(IF(AE7=0,"",IF((AK7/AE7)&gt;1,1,(AK7/AE7))),"")</f>
        <v>0</v>
      </c>
      <c r="AZ7" s="38">
        <f>IFERROR(IF(AF7=0,"",IF((AM7/AF7)&gt;1,1,(AM7/AF7))),"")</f>
        <v>0</v>
      </c>
      <c r="BA7" s="38">
        <f>IFERROR(IF((AG7+AI7+AK7+AM7)/AB7&gt;1,1,(AG7+AI7+AK7+AM7)/AB7),"")</f>
        <v>0.5</v>
      </c>
      <c r="BB7" s="36" t="s">
        <v>1087</v>
      </c>
      <c r="BC7" s="37" t="s">
        <v>224</v>
      </c>
      <c r="BD7" s="32" t="s">
        <v>1088</v>
      </c>
      <c r="BE7" s="37" t="s">
        <v>1049</v>
      </c>
      <c r="BF7" s="37" t="s">
        <v>1042</v>
      </c>
      <c r="BG7" s="37" t="s">
        <v>1043</v>
      </c>
      <c r="BH7" s="37" t="s">
        <v>1044</v>
      </c>
      <c r="BI7" s="37" t="s">
        <v>1045</v>
      </c>
      <c r="BJ7" s="35">
        <v>0.4</v>
      </c>
      <c r="BK7" s="32" t="s">
        <v>1046</v>
      </c>
      <c r="BL7" s="32" t="s">
        <v>220</v>
      </c>
      <c r="BM7" s="32">
        <f t="shared" si="1"/>
        <v>1</v>
      </c>
      <c r="BN7" s="32">
        <v>0</v>
      </c>
      <c r="BO7" s="32">
        <v>0</v>
      </c>
      <c r="BP7" s="32">
        <v>0</v>
      </c>
      <c r="BQ7" s="32">
        <v>1</v>
      </c>
      <c r="BR7" s="32">
        <v>0</v>
      </c>
      <c r="BS7" s="32" t="s">
        <v>299</v>
      </c>
      <c r="BT7" s="32">
        <v>0</v>
      </c>
      <c r="BU7" s="32" t="s">
        <v>1089</v>
      </c>
      <c r="BV7" s="32"/>
      <c r="BW7" s="32"/>
      <c r="BX7" s="32"/>
      <c r="BY7" s="32"/>
      <c r="BZ7" s="51">
        <v>44670</v>
      </c>
      <c r="CA7" s="51">
        <v>44756</v>
      </c>
      <c r="CB7" s="51"/>
      <c r="CC7" s="51"/>
      <c r="CD7" s="32" t="s">
        <v>7</v>
      </c>
      <c r="CE7" s="53" t="s">
        <v>6</v>
      </c>
      <c r="CF7" s="32"/>
      <c r="CG7" s="32"/>
      <c r="CH7" s="32" t="s">
        <v>7</v>
      </c>
      <c r="CI7" s="32"/>
      <c r="CJ7" s="32"/>
      <c r="CK7" s="32"/>
      <c r="CL7" s="32" t="s">
        <v>1069</v>
      </c>
      <c r="CM7" s="32"/>
      <c r="CN7" s="32"/>
      <c r="CO7" s="32"/>
      <c r="CP7" s="38" t="str">
        <f>IFERROR(IF(BN7=0,"",IF((BR7/BN7)&gt;1,1,(BR7/BN7))),"")</f>
        <v/>
      </c>
      <c r="CQ7" s="38" t="str">
        <f>IFERROR(IF(BO7=0,"",IF((BT7/BO7)&gt;1,1,(BT7/BO7))),"")</f>
        <v/>
      </c>
      <c r="CR7" s="38" t="str">
        <f>IFERROR(IF(BP7=0,"",IF((BV7/BP7)&gt;1,1,(BV7/BP7))),"")</f>
        <v/>
      </c>
      <c r="CS7" s="38">
        <f>IFERROR(IF(BQ7=0,"",IF((BX7/BQ7)&gt;1,1,(BX7/BQ7))),"")</f>
        <v>0</v>
      </c>
      <c r="CT7" s="38">
        <f>IFERROR(IF((BR7+BT7+BV7+BX7)/BM7&gt;1,1,(BR7+BT7+BV7+BX7)/BM7),"")</f>
        <v>0</v>
      </c>
      <c r="CU7" s="36" t="s">
        <v>1090</v>
      </c>
      <c r="CV7" s="37" t="s">
        <v>224</v>
      </c>
      <c r="CW7" s="32" t="s">
        <v>1091</v>
      </c>
      <c r="CX7" s="37" t="s">
        <v>1049</v>
      </c>
      <c r="CY7" s="37" t="s">
        <v>1042</v>
      </c>
      <c r="CZ7" s="37" t="s">
        <v>1043</v>
      </c>
      <c r="DA7" s="37" t="s">
        <v>1044</v>
      </c>
      <c r="DB7" s="37" t="s">
        <v>1045</v>
      </c>
      <c r="DC7" s="35">
        <v>0.4</v>
      </c>
      <c r="DD7" s="37" t="s">
        <v>1046</v>
      </c>
      <c r="DE7" s="37" t="s">
        <v>224</v>
      </c>
      <c r="DF7" s="32">
        <f t="shared" si="2"/>
        <v>4</v>
      </c>
      <c r="DG7" s="32">
        <v>0</v>
      </c>
      <c r="DH7" s="32">
        <v>3</v>
      </c>
      <c r="DI7" s="32">
        <v>0</v>
      </c>
      <c r="DJ7" s="32">
        <v>1</v>
      </c>
      <c r="DK7" s="32">
        <v>0</v>
      </c>
      <c r="DL7" s="32" t="s">
        <v>300</v>
      </c>
      <c r="DM7" s="32">
        <v>3</v>
      </c>
      <c r="DN7" s="32" t="s">
        <v>1092</v>
      </c>
      <c r="DO7" s="32"/>
      <c r="DP7" s="32"/>
      <c r="DQ7" s="32"/>
      <c r="DR7" s="32"/>
      <c r="DS7" s="51">
        <v>44670</v>
      </c>
      <c r="DT7" s="51">
        <v>44756</v>
      </c>
      <c r="DU7" s="51"/>
      <c r="DV7" s="51"/>
      <c r="DW7" s="32" t="s">
        <v>7</v>
      </c>
      <c r="DX7" s="53" t="s">
        <v>6</v>
      </c>
      <c r="DY7" s="32"/>
      <c r="DZ7" s="32"/>
      <c r="EA7" s="38" t="str">
        <f>IFERROR(IF(DG7=0,"",IF((DK7/DG7)&gt;1,1,(DK7/DG7))),"")</f>
        <v/>
      </c>
      <c r="EB7" s="38">
        <f>IFERROR(IF(DH7=0,"",IF((DM7/DH7)&gt;1,1,(DM7/DH7))),"")</f>
        <v>1</v>
      </c>
      <c r="EC7" s="38" t="str">
        <f>IFERROR(IF(DI7=0,"",IF((DO7/DI7)&gt;1,1,(DO7/DI7))),"")</f>
        <v/>
      </c>
      <c r="ED7" s="38">
        <f>IFERROR(IF(DJ7=0,"",IF((DQ7/DJ7)&gt;1,1,(DQ7/DJ7))),"")</f>
        <v>0</v>
      </c>
      <c r="EE7" s="38">
        <f>IFERROR(IF((DK7+DM7+DO7+DQ7)/DF7&gt;1,1,(DK7+DM7+DO7+DQ7)/DF7),"")</f>
        <v>0.75</v>
      </c>
      <c r="EF7" s="32"/>
      <c r="EG7" s="32"/>
      <c r="EH7" s="32"/>
      <c r="EI7" s="32"/>
      <c r="EJ7" s="32"/>
      <c r="EK7" s="32"/>
      <c r="EL7" s="32"/>
      <c r="EM7" s="32"/>
      <c r="EN7" s="32"/>
      <c r="EO7" s="32"/>
      <c r="EP7" s="32"/>
      <c r="EQ7" s="32"/>
      <c r="ER7" s="32"/>
      <c r="ES7" s="32"/>
      <c r="ET7" s="32"/>
      <c r="EU7" s="32"/>
      <c r="EV7" s="32"/>
      <c r="EW7" s="32"/>
      <c r="EX7" s="32"/>
      <c r="EY7" s="32"/>
      <c r="EZ7" s="32"/>
      <c r="FA7" s="32"/>
      <c r="FB7" s="32"/>
      <c r="FC7" s="32"/>
      <c r="FD7" s="51">
        <v>44670</v>
      </c>
      <c r="FE7" s="51">
        <v>44756</v>
      </c>
      <c r="FF7" s="51"/>
      <c r="FG7" s="51"/>
      <c r="FH7" s="32"/>
      <c r="FI7" s="53"/>
      <c r="FJ7" s="32"/>
      <c r="FK7" s="32"/>
      <c r="FL7" s="38" t="str">
        <f t="shared" si="3"/>
        <v/>
      </c>
      <c r="FM7" s="38" t="str">
        <f t="shared" si="4"/>
        <v/>
      </c>
      <c r="FN7" s="38" t="str">
        <f t="shared" si="5"/>
        <v/>
      </c>
      <c r="FO7" s="38" t="str">
        <f t="shared" si="6"/>
        <v/>
      </c>
      <c r="FP7" s="38" t="str">
        <f t="shared" si="7"/>
        <v/>
      </c>
      <c r="FQ7" s="32"/>
      <c r="FR7" s="32"/>
      <c r="FS7" s="32">
        <f>IF(Q7&lt;&gt;"",1,0)+IF(BB7&lt;&gt;"",1,0)+IF(CU7&lt;&gt;"",1,0)+IF(EF7&lt;&gt;"",1,0)</f>
        <v>3</v>
      </c>
      <c r="FT7" s="32"/>
      <c r="FU7" s="39" t="s">
        <v>301</v>
      </c>
      <c r="FV7" s="39" t="s">
        <v>1093</v>
      </c>
      <c r="FW7" s="39"/>
      <c r="FX7" s="39"/>
      <c r="FY7" s="39" t="s">
        <v>302</v>
      </c>
      <c r="FZ7" s="39" t="s">
        <v>1094</v>
      </c>
      <c r="GA7" s="39"/>
      <c r="GB7" s="39"/>
      <c r="GC7" s="39" t="s">
        <v>303</v>
      </c>
      <c r="GD7" s="39" t="s">
        <v>1095</v>
      </c>
      <c r="GE7" s="40"/>
      <c r="GF7" s="40"/>
      <c r="GG7" s="40"/>
      <c r="GH7" s="40"/>
      <c r="GI7" s="40"/>
      <c r="GJ7" s="40"/>
      <c r="GK7" t="s">
        <v>142</v>
      </c>
      <c r="GL7" s="32" t="s">
        <v>304</v>
      </c>
    </row>
    <row r="8" spans="1:194" ht="15" hidden="1" customHeight="1" x14ac:dyDescent="0.3">
      <c r="A8" t="s">
        <v>25</v>
      </c>
      <c r="B8" t="s">
        <v>21</v>
      </c>
      <c r="C8" s="32" t="s">
        <v>305</v>
      </c>
      <c r="D8" s="42" t="s">
        <v>23</v>
      </c>
      <c r="E8" s="32" t="s">
        <v>231</v>
      </c>
      <c r="F8" s="32" t="s">
        <v>232</v>
      </c>
      <c r="G8" s="32" t="s">
        <v>284</v>
      </c>
      <c r="H8" s="41" t="s">
        <v>306</v>
      </c>
      <c r="I8" s="32" t="s">
        <v>294</v>
      </c>
      <c r="J8" s="35">
        <v>0.4</v>
      </c>
      <c r="K8" s="35">
        <v>0.6</v>
      </c>
      <c r="L8" s="32" t="s">
        <v>236</v>
      </c>
      <c r="M8" s="35">
        <v>0.14000000000000001</v>
      </c>
      <c r="N8" s="35">
        <v>0.6</v>
      </c>
      <c r="O8" s="32" t="s">
        <v>236</v>
      </c>
      <c r="P8" s="32" t="s">
        <v>1038</v>
      </c>
      <c r="Q8" s="36" t="s">
        <v>1096</v>
      </c>
      <c r="R8" s="37" t="s">
        <v>220</v>
      </c>
      <c r="S8" s="32" t="s">
        <v>1097</v>
      </c>
      <c r="T8" s="37" t="s">
        <v>1049</v>
      </c>
      <c r="U8" s="37" t="s">
        <v>1042</v>
      </c>
      <c r="V8" s="37" t="s">
        <v>1043</v>
      </c>
      <c r="W8" s="37" t="s">
        <v>1044</v>
      </c>
      <c r="X8" s="37" t="s">
        <v>1045</v>
      </c>
      <c r="Y8" s="35">
        <v>0.4</v>
      </c>
      <c r="Z8" s="32" t="s">
        <v>1046</v>
      </c>
      <c r="AA8" s="32" t="s">
        <v>220</v>
      </c>
      <c r="AB8" s="32">
        <f t="shared" si="0"/>
        <v>4</v>
      </c>
      <c r="AC8" s="32">
        <v>1</v>
      </c>
      <c r="AD8" s="32">
        <v>1</v>
      </c>
      <c r="AE8" s="32">
        <v>1</v>
      </c>
      <c r="AF8" s="32">
        <v>1</v>
      </c>
      <c r="AG8" s="32">
        <v>1</v>
      </c>
      <c r="AH8" s="32" t="s">
        <v>307</v>
      </c>
      <c r="AI8" s="32">
        <v>1</v>
      </c>
      <c r="AJ8" s="32" t="s">
        <v>1098</v>
      </c>
      <c r="AK8" s="32"/>
      <c r="AL8" s="32"/>
      <c r="AM8" s="32"/>
      <c r="AN8" s="32"/>
      <c r="AO8" s="51">
        <v>44670</v>
      </c>
      <c r="AP8" s="51">
        <v>44756</v>
      </c>
      <c r="AQ8" s="51"/>
      <c r="AR8" s="51"/>
      <c r="AS8" s="32" t="s">
        <v>6</v>
      </c>
      <c r="AT8" s="53" t="s">
        <v>6</v>
      </c>
      <c r="AU8" s="32"/>
      <c r="AV8" s="32"/>
      <c r="AW8" s="38">
        <f>IFERROR(IF(AC8=0,"",IF((AG8/AC8)&gt;1,1,(AG8/AC8))),"")</f>
        <v>1</v>
      </c>
      <c r="AX8" s="38">
        <f>IFERROR(IF(AD8=0,"",IF((AI8/AD8)&gt;1,1,(AI8/AD8))),"")</f>
        <v>1</v>
      </c>
      <c r="AY8" s="38">
        <f>IFERROR(IF(AE8=0,"",IF((AK8/AE8)&gt;1,1,(AK8/AE8))),"")</f>
        <v>0</v>
      </c>
      <c r="AZ8" s="38">
        <f>IFERROR(IF(AF8=0,"",IF((AM8/AF8)&gt;1,1,(AM8/AF8))),"")</f>
        <v>0</v>
      </c>
      <c r="BA8" s="38">
        <f>IFERROR(IF((AG8+AI8+AK8+AM8)/AB8&gt;1,1,(AG8+AI8+AK8+AM8)/AB8),"")</f>
        <v>0.5</v>
      </c>
      <c r="BB8" s="36" t="s">
        <v>1099</v>
      </c>
      <c r="BC8" s="37" t="s">
        <v>220</v>
      </c>
      <c r="BD8" s="32" t="s">
        <v>1100</v>
      </c>
      <c r="BE8" s="37" t="s">
        <v>1049</v>
      </c>
      <c r="BF8" s="37" t="s">
        <v>1042</v>
      </c>
      <c r="BG8" s="37" t="s">
        <v>1043</v>
      </c>
      <c r="BH8" s="37" t="s">
        <v>1044</v>
      </c>
      <c r="BI8" s="37" t="s">
        <v>1045</v>
      </c>
      <c r="BJ8" s="35">
        <v>0.4</v>
      </c>
      <c r="BK8" s="32" t="s">
        <v>1046</v>
      </c>
      <c r="BL8" s="32" t="s">
        <v>220</v>
      </c>
      <c r="BM8" s="32">
        <f t="shared" si="1"/>
        <v>2</v>
      </c>
      <c r="BN8" s="32">
        <v>0</v>
      </c>
      <c r="BO8" s="32">
        <v>1</v>
      </c>
      <c r="BP8" s="32">
        <v>0</v>
      </c>
      <c r="BQ8" s="32">
        <v>1</v>
      </c>
      <c r="BR8" s="32">
        <v>0</v>
      </c>
      <c r="BS8" s="32" t="s">
        <v>308</v>
      </c>
      <c r="BT8" s="32">
        <v>1</v>
      </c>
      <c r="BU8" s="32" t="s">
        <v>1101</v>
      </c>
      <c r="BV8" s="32"/>
      <c r="BW8" s="32"/>
      <c r="BX8" s="32"/>
      <c r="BY8" s="32"/>
      <c r="BZ8" s="51">
        <v>44670</v>
      </c>
      <c r="CA8" s="51">
        <v>44756</v>
      </c>
      <c r="CB8" s="51"/>
      <c r="CC8" s="51"/>
      <c r="CD8" s="32" t="s">
        <v>7</v>
      </c>
      <c r="CE8" s="53" t="s">
        <v>6</v>
      </c>
      <c r="CF8" s="32"/>
      <c r="CG8" s="32"/>
      <c r="CH8" s="32" t="s">
        <v>7</v>
      </c>
      <c r="CI8" s="32"/>
      <c r="CJ8" s="32"/>
      <c r="CK8" s="32"/>
      <c r="CL8" s="32" t="s">
        <v>1069</v>
      </c>
      <c r="CM8" s="32"/>
      <c r="CN8" s="32"/>
      <c r="CO8" s="32"/>
      <c r="CP8" s="38" t="str">
        <f>IFERROR(IF(BN8=0,"",IF((BR8/BN8)&gt;1,1,(BR8/BN8))),"")</f>
        <v/>
      </c>
      <c r="CQ8" s="38">
        <f>IFERROR(IF(BO8=0,"",IF((BT8/BO8)&gt;1,1,(BT8/BO8))),"")</f>
        <v>1</v>
      </c>
      <c r="CR8" s="38" t="str">
        <f>IFERROR(IF(BP8=0,"",IF((BV8/BP8)&gt;1,1,(BV8/BP8))),"")</f>
        <v/>
      </c>
      <c r="CS8" s="38">
        <f>IFERROR(IF(BQ8=0,"",IF((BX8/BQ8)&gt;1,1,(BX8/BQ8))),"")</f>
        <v>0</v>
      </c>
      <c r="CT8" s="38">
        <f>IFERROR(IF((BR8+BT8+BV8+BX8)/BM8&gt;1,1,(BR8+BT8+BV8+BX8)/BM8),"")</f>
        <v>0.5</v>
      </c>
      <c r="CU8" s="33"/>
      <c r="CV8" s="37"/>
      <c r="CW8" s="32"/>
      <c r="CX8" s="37"/>
      <c r="CY8" s="37"/>
      <c r="CZ8" s="37"/>
      <c r="DA8" s="37"/>
      <c r="DB8" s="37"/>
      <c r="DC8" s="35"/>
      <c r="DD8" s="37"/>
      <c r="DE8" s="37"/>
      <c r="DF8" s="32"/>
      <c r="DG8" s="32"/>
      <c r="DH8" s="32"/>
      <c r="DI8" s="32"/>
      <c r="DJ8" s="32"/>
      <c r="DK8" s="32"/>
      <c r="DL8" s="32"/>
      <c r="DM8" s="32"/>
      <c r="DN8" s="32"/>
      <c r="DO8" s="32"/>
      <c r="DP8" s="32"/>
      <c r="DQ8" s="32"/>
      <c r="DR8" s="32"/>
      <c r="DS8" s="51">
        <v>44670</v>
      </c>
      <c r="DT8" s="51">
        <v>44756</v>
      </c>
      <c r="DU8" s="51"/>
      <c r="DV8" s="51"/>
      <c r="DW8" s="32"/>
      <c r="DX8" s="53"/>
      <c r="DY8" s="32"/>
      <c r="DZ8" s="32"/>
      <c r="EA8" s="38" t="str">
        <f>IFERROR(IF(DG8=0,"",IF((DK8/DG8)&gt;1,1,(DK8/DG8))),"")</f>
        <v/>
      </c>
      <c r="EB8" s="38" t="str">
        <f>IFERROR(IF(DH8=0,"",IF((DM8/DH8)&gt;1,1,(DM8/DH8))),"")</f>
        <v/>
      </c>
      <c r="EC8" s="38" t="str">
        <f>IFERROR(IF(DI8=0,"",IF((DO8/DI8)&gt;1,1,(DO8/DI8))),"")</f>
        <v/>
      </c>
      <c r="ED8" s="38" t="str">
        <f>IFERROR(IF(DJ8=0,"",IF((DQ8/DJ8)&gt;1,1,(DQ8/DJ8))),"")</f>
        <v/>
      </c>
      <c r="EE8" s="38" t="str">
        <f>IFERROR(IF((DK8+DM8+DO8+DQ8)/DF8&gt;1,1,(DK8+DM8+DO8+DQ8)/DF8),"")</f>
        <v/>
      </c>
      <c r="EF8" s="32"/>
      <c r="EG8" s="32"/>
      <c r="EH8" s="32"/>
      <c r="EI8" s="32"/>
      <c r="EJ8" s="32"/>
      <c r="EK8" s="32"/>
      <c r="EL8" s="32"/>
      <c r="EM8" s="32"/>
      <c r="EN8" s="32"/>
      <c r="EO8" s="32"/>
      <c r="EP8" s="32"/>
      <c r="EQ8" s="32"/>
      <c r="ER8" s="32"/>
      <c r="ES8" s="32"/>
      <c r="ET8" s="32"/>
      <c r="EU8" s="32"/>
      <c r="EV8" s="32"/>
      <c r="EW8" s="32"/>
      <c r="EX8" s="32"/>
      <c r="EY8" s="32"/>
      <c r="EZ8" s="32"/>
      <c r="FA8" s="32"/>
      <c r="FB8" s="32"/>
      <c r="FC8" s="32"/>
      <c r="FD8" s="51">
        <v>44670</v>
      </c>
      <c r="FE8" s="51">
        <v>44756</v>
      </c>
      <c r="FF8" s="51"/>
      <c r="FG8" s="51"/>
      <c r="FH8" s="32"/>
      <c r="FI8" s="53"/>
      <c r="FJ8" s="32"/>
      <c r="FK8" s="32"/>
      <c r="FL8" s="38" t="str">
        <f t="shared" si="3"/>
        <v/>
      </c>
      <c r="FM8" s="38" t="str">
        <f t="shared" si="4"/>
        <v/>
      </c>
      <c r="FN8" s="38" t="str">
        <f t="shared" si="5"/>
        <v/>
      </c>
      <c r="FO8" s="38" t="str">
        <f t="shared" si="6"/>
        <v/>
      </c>
      <c r="FP8" s="38" t="str">
        <f t="shared" si="7"/>
        <v/>
      </c>
      <c r="FQ8" s="32"/>
      <c r="FR8" s="32"/>
      <c r="FS8" s="32">
        <f>IF(Q8&lt;&gt;"",1,0)+IF(BB8&lt;&gt;"",1,0)+IF(CU8&lt;&gt;"",1,0)+IF(EF8&lt;&gt;"",1,0)</f>
        <v>2</v>
      </c>
      <c r="FT8" s="32"/>
      <c r="FU8" s="39" t="s">
        <v>309</v>
      </c>
      <c r="FV8" s="39" t="s">
        <v>1102</v>
      </c>
      <c r="FW8" s="39"/>
      <c r="FX8" s="39"/>
      <c r="FY8" s="39" t="s">
        <v>310</v>
      </c>
      <c r="FZ8" s="39" t="s">
        <v>1103</v>
      </c>
      <c r="GA8" s="39"/>
      <c r="GB8" s="39"/>
      <c r="GC8" s="39"/>
      <c r="GD8" s="39"/>
      <c r="GE8" s="40"/>
      <c r="GF8" s="40"/>
      <c r="GG8" s="40"/>
      <c r="GH8" s="40"/>
      <c r="GI8" s="40"/>
      <c r="GJ8" s="40"/>
      <c r="GK8" t="s">
        <v>143</v>
      </c>
      <c r="GL8" s="32" t="s">
        <v>304</v>
      </c>
    </row>
    <row r="9" spans="1:194" ht="15" hidden="1" customHeight="1" x14ac:dyDescent="0.3">
      <c r="A9" t="s">
        <v>26</v>
      </c>
      <c r="B9" t="s">
        <v>21</v>
      </c>
      <c r="C9" s="32" t="s">
        <v>1104</v>
      </c>
      <c r="D9" s="42" t="s">
        <v>23</v>
      </c>
      <c r="E9" s="32" t="s">
        <v>311</v>
      </c>
      <c r="F9" s="32" t="s">
        <v>312</v>
      </c>
      <c r="G9" s="32" t="s">
        <v>265</v>
      </c>
      <c r="H9" s="41" t="s">
        <v>1105</v>
      </c>
      <c r="I9" s="32" t="s">
        <v>294</v>
      </c>
      <c r="J9" s="35">
        <v>0.2</v>
      </c>
      <c r="K9" s="35">
        <v>0.2</v>
      </c>
      <c r="L9" s="32" t="s">
        <v>295</v>
      </c>
      <c r="M9" s="35">
        <v>0.12</v>
      </c>
      <c r="N9" s="35">
        <v>0.2</v>
      </c>
      <c r="O9" s="32" t="s">
        <v>295</v>
      </c>
      <c r="P9" s="32" t="s">
        <v>1038</v>
      </c>
      <c r="Q9" s="36" t="s">
        <v>1106</v>
      </c>
      <c r="R9" s="37" t="s">
        <v>220</v>
      </c>
      <c r="S9" s="32" t="s">
        <v>1107</v>
      </c>
      <c r="T9" s="37" t="s">
        <v>1049</v>
      </c>
      <c r="U9" s="37" t="s">
        <v>1042</v>
      </c>
      <c r="V9" s="37" t="s">
        <v>1043</v>
      </c>
      <c r="W9" s="37" t="s">
        <v>1044</v>
      </c>
      <c r="X9" s="37" t="s">
        <v>1045</v>
      </c>
      <c r="Y9" s="35">
        <v>0.4</v>
      </c>
      <c r="Z9" s="32" t="s">
        <v>1046</v>
      </c>
      <c r="AA9" s="32" t="s">
        <v>220</v>
      </c>
      <c r="AB9" s="32">
        <f t="shared" si="0"/>
        <v>4</v>
      </c>
      <c r="AC9" s="32">
        <v>1</v>
      </c>
      <c r="AD9" s="32">
        <v>1</v>
      </c>
      <c r="AE9" s="32">
        <v>1</v>
      </c>
      <c r="AF9" s="32">
        <v>1</v>
      </c>
      <c r="AG9" s="32">
        <v>1</v>
      </c>
      <c r="AH9" s="32" t="s">
        <v>313</v>
      </c>
      <c r="AI9" s="32">
        <v>1</v>
      </c>
      <c r="AJ9" s="32" t="s">
        <v>313</v>
      </c>
      <c r="AK9" s="32"/>
      <c r="AL9" s="32"/>
      <c r="AM9" s="32"/>
      <c r="AN9" s="32"/>
      <c r="AO9" s="51">
        <v>44669</v>
      </c>
      <c r="AP9" s="51">
        <v>44756</v>
      </c>
      <c r="AQ9" s="51"/>
      <c r="AR9" s="51"/>
      <c r="AS9" s="32" t="s">
        <v>6</v>
      </c>
      <c r="AT9" s="53" t="s">
        <v>6</v>
      </c>
      <c r="AU9" s="32"/>
      <c r="AV9" s="32"/>
      <c r="AW9" s="38">
        <f>IFERROR(IF(AC9=0,"",IF((AG9/AC9)&gt;1,1,(AG9/AC9))),"")</f>
        <v>1</v>
      </c>
      <c r="AX9" s="38">
        <f>IFERROR(IF(AD9=0,"",IF((AI9/AD9)&gt;1,1,(AI9/AD9))),"")</f>
        <v>1</v>
      </c>
      <c r="AY9" s="38">
        <f>IFERROR(IF(AE9=0,"",IF((AK9/AE9)&gt;1,1,(AK9/AE9))),"")</f>
        <v>0</v>
      </c>
      <c r="AZ9" s="38">
        <f>IFERROR(IF(AF9=0,"",IF((AM9/AF9)&gt;1,1,(AM9/AF9))),"")</f>
        <v>0</v>
      </c>
      <c r="BA9" s="38">
        <f>IFERROR(IF((AG9+AI9+AK9+AM9)/AB9&gt;1,1,(AG9+AI9+AK9+AM9)/AB9),"")</f>
        <v>0.5</v>
      </c>
      <c r="BB9" s="36"/>
      <c r="BC9" s="37"/>
      <c r="BD9" s="32"/>
      <c r="BE9" s="37"/>
      <c r="BF9" s="37"/>
      <c r="BG9" s="37"/>
      <c r="BH9" s="37"/>
      <c r="BI9" s="37"/>
      <c r="BJ9" s="35"/>
      <c r="BK9" s="32"/>
      <c r="BL9" s="32"/>
      <c r="BM9" s="32"/>
      <c r="BN9" s="32"/>
      <c r="BO9" s="32"/>
      <c r="BP9" s="32"/>
      <c r="BQ9" s="32"/>
      <c r="BR9" s="32"/>
      <c r="BS9" s="32"/>
      <c r="BT9" s="32"/>
      <c r="BU9" s="32"/>
      <c r="BV9" s="32"/>
      <c r="BW9" s="32"/>
      <c r="BX9" s="32"/>
      <c r="BY9" s="32"/>
      <c r="BZ9" s="51"/>
      <c r="CA9" s="51">
        <v>44756</v>
      </c>
      <c r="CB9" s="51"/>
      <c r="CC9" s="51"/>
      <c r="CD9" s="32"/>
      <c r="CE9" s="53"/>
      <c r="CF9" s="32"/>
      <c r="CG9" s="32"/>
      <c r="CH9" s="32"/>
      <c r="CI9" s="32"/>
      <c r="CJ9" s="32"/>
      <c r="CK9" s="32"/>
      <c r="CL9" s="32"/>
      <c r="CM9" s="32"/>
      <c r="CN9" s="32"/>
      <c r="CO9" s="32"/>
      <c r="CP9" s="38" t="str">
        <f>IFERROR(IF(BN9=0,"",IF((BR9/BN9)&gt;1,1,(BR9/BN9))),"")</f>
        <v/>
      </c>
      <c r="CQ9" s="38" t="str">
        <f>IFERROR(IF(BO9=0,"",IF((BT9/BO9)&gt;1,1,(BT9/BO9))),"")</f>
        <v/>
      </c>
      <c r="CR9" s="38" t="str">
        <f>IFERROR(IF(BP9=0,"",IF((BV9/BP9)&gt;1,1,(BV9/BP9))),"")</f>
        <v/>
      </c>
      <c r="CS9" s="38" t="str">
        <f>IFERROR(IF(BQ9=0,"",IF((BX9/BQ9)&gt;1,1,(BX9/BQ9))),"")</f>
        <v/>
      </c>
      <c r="CT9" s="38" t="str">
        <f>IFERROR(IF((BR9+BT9+BV9+BX9)/BM9&gt;1,1,(BR9+BT9+BV9+BX9)/BM9),"")</f>
        <v/>
      </c>
      <c r="CU9" s="33"/>
      <c r="CV9" s="37"/>
      <c r="CW9" s="32"/>
      <c r="CX9" s="37"/>
      <c r="CY9" s="37"/>
      <c r="CZ9" s="37"/>
      <c r="DA9" s="37"/>
      <c r="DB9" s="37"/>
      <c r="DC9" s="35"/>
      <c r="DD9" s="37"/>
      <c r="DE9" s="37"/>
      <c r="DF9" s="32"/>
      <c r="DG9" s="32"/>
      <c r="DH9" s="32"/>
      <c r="DI9" s="32"/>
      <c r="DJ9" s="32"/>
      <c r="DK9" s="32"/>
      <c r="DL9" s="32"/>
      <c r="DM9" s="32"/>
      <c r="DN9" s="32"/>
      <c r="DO9" s="32"/>
      <c r="DP9" s="32"/>
      <c r="DQ9" s="32"/>
      <c r="DR9" s="32"/>
      <c r="DS9" s="51">
        <v>44669</v>
      </c>
      <c r="DT9" s="51">
        <v>44756</v>
      </c>
      <c r="DU9" s="51"/>
      <c r="DV9" s="51"/>
      <c r="DW9" s="32"/>
      <c r="DX9" s="53"/>
      <c r="DY9" s="32"/>
      <c r="DZ9" s="32"/>
      <c r="EA9" s="38" t="str">
        <f>IFERROR(IF(DG9=0,"",IF((DK9/DG9)&gt;1,1,(DK9/DG9))),"")</f>
        <v/>
      </c>
      <c r="EB9" s="38" t="str">
        <f>IFERROR(IF(DH9=0,"",IF((DM9/DH9)&gt;1,1,(DM9/DH9))),"")</f>
        <v/>
      </c>
      <c r="EC9" s="38" t="str">
        <f>IFERROR(IF(DI9=0,"",IF((DO9/DI9)&gt;1,1,(DO9/DI9))),"")</f>
        <v/>
      </c>
      <c r="ED9" s="38" t="str">
        <f>IFERROR(IF(DJ9=0,"",IF((DQ9/DJ9)&gt;1,1,(DQ9/DJ9))),"")</f>
        <v/>
      </c>
      <c r="EE9" s="38" t="str">
        <f>IFERROR(IF((DK9+DM9+DO9+DQ9)/DF9&gt;1,1,(DK9+DM9+DO9+DQ9)/DF9),"")</f>
        <v/>
      </c>
      <c r="EF9" s="32"/>
      <c r="EG9" s="32"/>
      <c r="EH9" s="32"/>
      <c r="EI9" s="32"/>
      <c r="EJ9" s="32"/>
      <c r="EK9" s="32"/>
      <c r="EL9" s="32"/>
      <c r="EM9" s="32"/>
      <c r="EN9" s="32"/>
      <c r="EO9" s="32"/>
      <c r="EP9" s="32"/>
      <c r="EQ9" s="32"/>
      <c r="ER9" s="32"/>
      <c r="ES9" s="32"/>
      <c r="ET9" s="32"/>
      <c r="EU9" s="32"/>
      <c r="EV9" s="32"/>
      <c r="EW9" s="32"/>
      <c r="EX9" s="32"/>
      <c r="EY9" s="32"/>
      <c r="EZ9" s="32"/>
      <c r="FA9" s="32"/>
      <c r="FB9" s="32"/>
      <c r="FC9" s="32"/>
      <c r="FD9" s="51">
        <v>44669</v>
      </c>
      <c r="FE9" s="51">
        <v>44756</v>
      </c>
      <c r="FF9" s="51"/>
      <c r="FG9" s="51"/>
      <c r="FH9" s="32"/>
      <c r="FI9" s="53"/>
      <c r="FJ9" s="32"/>
      <c r="FK9" s="32"/>
      <c r="FL9" s="38" t="str">
        <f t="shared" si="3"/>
        <v/>
      </c>
      <c r="FM9" s="38" t="str">
        <f t="shared" si="4"/>
        <v/>
      </c>
      <c r="FN9" s="38" t="str">
        <f t="shared" si="5"/>
        <v/>
      </c>
      <c r="FO9" s="38" t="str">
        <f t="shared" si="6"/>
        <v/>
      </c>
      <c r="FP9" s="38" t="str">
        <f t="shared" si="7"/>
        <v/>
      </c>
      <c r="FQ9" s="32"/>
      <c r="FR9" s="32"/>
      <c r="FS9" s="32">
        <f>IF(Q9&lt;&gt;"",1,0)+IF(BB9&lt;&gt;"",1,0)+IF(CU9&lt;&gt;"",1,0)+IF(EF9&lt;&gt;"",1,0)</f>
        <v>1</v>
      </c>
      <c r="FT9" s="32"/>
      <c r="FU9" s="39" t="s">
        <v>314</v>
      </c>
      <c r="FV9" s="39" t="s">
        <v>1108</v>
      </c>
      <c r="FW9" s="39"/>
      <c r="FX9" s="39"/>
      <c r="FY9" s="39" t="s">
        <v>315</v>
      </c>
      <c r="FZ9" s="39"/>
      <c r="GA9" s="39"/>
      <c r="GB9" s="39"/>
      <c r="GC9" s="39"/>
      <c r="GD9" s="39"/>
      <c r="GE9" s="40"/>
      <c r="GF9" s="40"/>
      <c r="GG9" s="40"/>
      <c r="GH9" s="40"/>
      <c r="GI9" s="40"/>
      <c r="GJ9" s="40"/>
      <c r="GK9" t="s">
        <v>316</v>
      </c>
      <c r="GL9" s="32" t="s">
        <v>317</v>
      </c>
    </row>
    <row r="10" spans="1:194" ht="15" hidden="1" customHeight="1" x14ac:dyDescent="0.3">
      <c r="A10" t="s">
        <v>31</v>
      </c>
      <c r="B10" t="s">
        <v>27</v>
      </c>
      <c r="C10" s="32" t="s">
        <v>318</v>
      </c>
      <c r="D10" s="42" t="s">
        <v>29</v>
      </c>
      <c r="E10" s="32" t="s">
        <v>231</v>
      </c>
      <c r="F10" s="32" t="s">
        <v>138</v>
      </c>
      <c r="G10" s="32" t="s">
        <v>284</v>
      </c>
      <c r="H10" s="41" t="s">
        <v>1109</v>
      </c>
      <c r="I10" s="32" t="s">
        <v>319</v>
      </c>
      <c r="J10" s="35">
        <v>1</v>
      </c>
      <c r="K10" s="35">
        <v>0.6</v>
      </c>
      <c r="L10" s="32" t="s">
        <v>253</v>
      </c>
      <c r="M10" s="35">
        <v>0.6</v>
      </c>
      <c r="N10" s="35">
        <v>0.6</v>
      </c>
      <c r="O10" s="32" t="s">
        <v>236</v>
      </c>
      <c r="P10" s="32" t="s">
        <v>1038</v>
      </c>
      <c r="Q10" s="36" t="s">
        <v>1110</v>
      </c>
      <c r="R10" s="37" t="s">
        <v>224</v>
      </c>
      <c r="S10" s="32" t="s">
        <v>1111</v>
      </c>
      <c r="T10" s="37" t="s">
        <v>1049</v>
      </c>
      <c r="U10" s="37" t="s">
        <v>1042</v>
      </c>
      <c r="V10" s="37" t="s">
        <v>1043</v>
      </c>
      <c r="W10" s="37" t="s">
        <v>1112</v>
      </c>
      <c r="X10" s="37" t="s">
        <v>1045</v>
      </c>
      <c r="Y10" s="35">
        <v>0.4</v>
      </c>
      <c r="Z10" s="32" t="s">
        <v>1046</v>
      </c>
      <c r="AA10" s="32" t="s">
        <v>220</v>
      </c>
      <c r="AB10" s="32">
        <f t="shared" si="0"/>
        <v>12</v>
      </c>
      <c r="AC10" s="37">
        <v>3</v>
      </c>
      <c r="AD10" s="37">
        <v>3</v>
      </c>
      <c r="AE10" s="37">
        <v>3</v>
      </c>
      <c r="AF10" s="37">
        <v>3</v>
      </c>
      <c r="AG10" s="32">
        <v>3</v>
      </c>
      <c r="AH10" s="39" t="s">
        <v>320</v>
      </c>
      <c r="AI10" s="32">
        <v>3</v>
      </c>
      <c r="AJ10" s="39" t="s">
        <v>1113</v>
      </c>
      <c r="AK10" s="32"/>
      <c r="AL10" s="32"/>
      <c r="AM10" s="32"/>
      <c r="AN10" s="32"/>
      <c r="AO10" s="51">
        <v>44670</v>
      </c>
      <c r="AP10" s="51">
        <v>44761</v>
      </c>
      <c r="AQ10" s="51"/>
      <c r="AR10" s="51"/>
      <c r="AS10" s="32" t="s">
        <v>6</v>
      </c>
      <c r="AT10" s="53" t="s">
        <v>6</v>
      </c>
      <c r="AU10" s="32"/>
      <c r="AV10" s="32"/>
      <c r="AW10" s="38">
        <f>IFERROR(IF(AC10=0,"",IF((AG10/AC10)&gt;1,1,(AG10/AC10))),"")</f>
        <v>1</v>
      </c>
      <c r="AX10" s="38">
        <f>IFERROR(IF(AD10=0,"",IF((AI10/AD10)&gt;1,1,(AI10/AD10))),"")</f>
        <v>1</v>
      </c>
      <c r="AY10" s="38">
        <f>IFERROR(IF(AE10=0,"",IF((AK10/AE10)&gt;1,1,(AK10/AE10))),"")</f>
        <v>0</v>
      </c>
      <c r="AZ10" s="38">
        <f>IFERROR(IF(AF10=0,"",IF((AM10/AF10)&gt;1,1,(AM10/AF10))),"")</f>
        <v>0</v>
      </c>
      <c r="BA10" s="38">
        <f>IFERROR(IF((AG10+AI10+AK10+AM10)/AB10&gt;1,1,(AG10+AI10+AK10+AM10)/AB10),"")</f>
        <v>0.5</v>
      </c>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51">
        <v>44670</v>
      </c>
      <c r="CA10" s="51">
        <v>44761</v>
      </c>
      <c r="CB10" s="51"/>
      <c r="CC10" s="51"/>
      <c r="CD10" s="32"/>
      <c r="CE10" s="53"/>
      <c r="CF10" s="32"/>
      <c r="CG10" s="32"/>
      <c r="CH10" s="32"/>
      <c r="CI10" s="32"/>
      <c r="CJ10" s="32"/>
      <c r="CK10" s="32"/>
      <c r="CL10" s="32"/>
      <c r="CM10" s="32"/>
      <c r="CN10" s="32"/>
      <c r="CO10" s="32"/>
      <c r="CP10" s="38" t="str">
        <f>IFERROR(IF(BN10=0,"",IF((BR10/BN10)&gt;1,1,(BR10/BN10))),"")</f>
        <v/>
      </c>
      <c r="CQ10" s="38" t="str">
        <f>IFERROR(IF(BO10=0,"",IF((BT10/BO10)&gt;1,1,(BT10/BO10))),"")</f>
        <v/>
      </c>
      <c r="CR10" s="38" t="str">
        <f>IFERROR(IF(BP10=0,"",IF((BV10/BP10)&gt;1,1,(BV10/BP10))),"")</f>
        <v/>
      </c>
      <c r="CS10" s="38" t="str">
        <f>IFERROR(IF(BQ10=0,"",IF((BX10/BQ10)&gt;1,1,(BX10/BQ10))),"")</f>
        <v/>
      </c>
      <c r="CT10" s="38" t="str">
        <f>IFERROR(IF((BR10+BT10+BV10+BX10)/BM10&gt;1,1,(BR10+BT10+BV10+BX10)/BM10),"")</f>
        <v/>
      </c>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51">
        <v>44670</v>
      </c>
      <c r="DT10" s="51">
        <v>44761</v>
      </c>
      <c r="DU10" s="51"/>
      <c r="DV10" s="51"/>
      <c r="DW10" s="32"/>
      <c r="DX10" s="53"/>
      <c r="DY10" s="32"/>
      <c r="DZ10" s="32"/>
      <c r="EA10" s="38" t="str">
        <f>IFERROR(IF(DG10=0,"",IF((DK10/DG10)&gt;1,1,(DK10/DG10))),"")</f>
        <v/>
      </c>
      <c r="EB10" s="38" t="str">
        <f>IFERROR(IF(DH10=0,"",IF((DM10/DH10)&gt;1,1,(DM10/DH10))),"")</f>
        <v/>
      </c>
      <c r="EC10" s="38" t="str">
        <f>IFERROR(IF(DI10=0,"",IF((DO10/DI10)&gt;1,1,(DO10/DI10))),"")</f>
        <v/>
      </c>
      <c r="ED10" s="38" t="str">
        <f>IFERROR(IF(DJ10=0,"",IF((DQ10/DJ10)&gt;1,1,(DQ10/DJ10))),"")</f>
        <v/>
      </c>
      <c r="EE10" s="38" t="str">
        <f>IFERROR(IF((DK10+DM10+DO10+DQ10)/DF10&gt;1,1,(DK10+DM10+DO10+DQ10)/DF10),"")</f>
        <v/>
      </c>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51">
        <v>44670</v>
      </c>
      <c r="FE10" s="51">
        <v>44761</v>
      </c>
      <c r="FF10" s="51"/>
      <c r="FG10" s="51"/>
      <c r="FH10" s="32"/>
      <c r="FI10" s="53"/>
      <c r="FJ10" s="32"/>
      <c r="FK10" s="32"/>
      <c r="FL10" s="38" t="str">
        <f t="shared" si="3"/>
        <v/>
      </c>
      <c r="FM10" s="38" t="str">
        <f t="shared" si="4"/>
        <v/>
      </c>
      <c r="FN10" s="38" t="str">
        <f t="shared" si="5"/>
        <v/>
      </c>
      <c r="FO10" s="38" t="str">
        <f t="shared" si="6"/>
        <v/>
      </c>
      <c r="FP10" s="38" t="str">
        <f t="shared" si="7"/>
        <v/>
      </c>
      <c r="FQ10" s="32"/>
      <c r="FR10" s="32"/>
      <c r="FS10" s="32">
        <f>IF(Q10&lt;&gt;"",1,0)+IF(BB10&lt;&gt;"",1,0)+IF(CU10&lt;&gt;"",1,0)+IF(EF10&lt;&gt;"",1,0)</f>
        <v>1</v>
      </c>
      <c r="FT10" s="32"/>
      <c r="FU10" s="39" t="s">
        <v>321</v>
      </c>
      <c r="FV10" s="39" t="s">
        <v>1114</v>
      </c>
      <c r="FW10" s="39"/>
      <c r="FX10" s="39"/>
      <c r="FY10" s="39"/>
      <c r="FZ10" s="39"/>
      <c r="GA10" s="39"/>
      <c r="GB10" s="39"/>
      <c r="GC10" s="39"/>
      <c r="GD10" s="39"/>
      <c r="GE10" s="40"/>
      <c r="GF10" s="40"/>
      <c r="GG10" s="40"/>
      <c r="GH10" s="40"/>
      <c r="GI10" s="40"/>
      <c r="GJ10" s="40"/>
      <c r="GK10" t="s">
        <v>144</v>
      </c>
      <c r="GL10" s="32" t="s">
        <v>322</v>
      </c>
    </row>
    <row r="11" spans="1:194" ht="15" hidden="1" customHeight="1" x14ac:dyDescent="0.3">
      <c r="A11" t="s">
        <v>32</v>
      </c>
      <c r="B11" t="s">
        <v>27</v>
      </c>
      <c r="C11" s="32" t="s">
        <v>323</v>
      </c>
      <c r="D11" s="42" t="s">
        <v>30</v>
      </c>
      <c r="E11" s="32" t="s">
        <v>231</v>
      </c>
      <c r="F11" s="32" t="s">
        <v>138</v>
      </c>
      <c r="G11" s="32" t="s">
        <v>284</v>
      </c>
      <c r="H11" s="41" t="s">
        <v>1115</v>
      </c>
      <c r="I11" s="32" t="s">
        <v>319</v>
      </c>
      <c r="J11" s="35">
        <v>0.4</v>
      </c>
      <c r="K11" s="35">
        <v>0.6</v>
      </c>
      <c r="L11" s="32" t="s">
        <v>236</v>
      </c>
      <c r="M11" s="35">
        <v>0.24</v>
      </c>
      <c r="N11" s="35">
        <v>0.6</v>
      </c>
      <c r="O11" s="32" t="s">
        <v>236</v>
      </c>
      <c r="P11" s="32" t="s">
        <v>1038</v>
      </c>
      <c r="Q11" s="36" t="s">
        <v>1116</v>
      </c>
      <c r="R11" s="37" t="s">
        <v>220</v>
      </c>
      <c r="S11" s="32" t="s">
        <v>1117</v>
      </c>
      <c r="T11" s="37" t="s">
        <v>1049</v>
      </c>
      <c r="U11" s="37" t="s">
        <v>1042</v>
      </c>
      <c r="V11" s="37" t="s">
        <v>1043</v>
      </c>
      <c r="W11" s="37" t="s">
        <v>1112</v>
      </c>
      <c r="X11" s="37" t="s">
        <v>1045</v>
      </c>
      <c r="Y11" s="35">
        <v>0.4</v>
      </c>
      <c r="Z11" s="32" t="s">
        <v>1046</v>
      </c>
      <c r="AA11" s="32" t="s">
        <v>220</v>
      </c>
      <c r="AB11" s="32">
        <f t="shared" si="0"/>
        <v>24</v>
      </c>
      <c r="AC11" s="37">
        <v>6</v>
      </c>
      <c r="AD11" s="37">
        <v>6</v>
      </c>
      <c r="AE11" s="37">
        <v>6</v>
      </c>
      <c r="AF11" s="37">
        <v>6</v>
      </c>
      <c r="AG11" s="32">
        <v>6</v>
      </c>
      <c r="AH11" s="32" t="s">
        <v>324</v>
      </c>
      <c r="AI11" s="32">
        <v>6</v>
      </c>
      <c r="AJ11" s="32" t="s">
        <v>1118</v>
      </c>
      <c r="AK11" s="32"/>
      <c r="AL11" s="32"/>
      <c r="AM11" s="32"/>
      <c r="AN11" s="32"/>
      <c r="AO11" s="51">
        <v>44670</v>
      </c>
      <c r="AP11" s="51">
        <v>44761</v>
      </c>
      <c r="AQ11" s="51"/>
      <c r="AR11" s="51"/>
      <c r="AS11" s="32" t="s">
        <v>6</v>
      </c>
      <c r="AT11" s="53" t="s">
        <v>6</v>
      </c>
      <c r="AU11" s="32"/>
      <c r="AV11" s="32"/>
      <c r="AW11" s="38">
        <f>IFERROR(IF(AC11=0,"",IF((AG11/AC11)&gt;1,1,(AG11/AC11))),"")</f>
        <v>1</v>
      </c>
      <c r="AX11" s="38">
        <f>IFERROR(IF(AD11=0,"",IF((AI11/AD11)&gt;1,1,(AI11/AD11))),"")</f>
        <v>1</v>
      </c>
      <c r="AY11" s="38">
        <f>IFERROR(IF(AE11=0,"",IF((AK11/AE11)&gt;1,1,(AK11/AE11))),"")</f>
        <v>0</v>
      </c>
      <c r="AZ11" s="38">
        <f>IFERROR(IF(AF11=0,"",IF((AM11/AF11)&gt;1,1,(AM11/AF11))),"")</f>
        <v>0</v>
      </c>
      <c r="BA11" s="38">
        <f>IFERROR(IF((AG11+AI11+AK11+AM11)/AB11&gt;1,1,(AG11+AI11+AK11+AM11)/AB11),"")</f>
        <v>0.5</v>
      </c>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51">
        <v>44670</v>
      </c>
      <c r="CA11" s="51">
        <v>44761</v>
      </c>
      <c r="CB11" s="51"/>
      <c r="CC11" s="51"/>
      <c r="CD11" s="32"/>
      <c r="CE11" s="53"/>
      <c r="CF11" s="32"/>
      <c r="CG11" s="32"/>
      <c r="CH11" s="32"/>
      <c r="CI11" s="32"/>
      <c r="CJ11" s="32"/>
      <c r="CK11" s="32"/>
      <c r="CL11" s="32"/>
      <c r="CM11" s="32"/>
      <c r="CN11" s="32"/>
      <c r="CO11" s="32"/>
      <c r="CP11" s="38" t="str">
        <f>IFERROR(IF(BN11=0,"",IF((BR11/BN11)&gt;1,1,(BR11/BN11))),"")</f>
        <v/>
      </c>
      <c r="CQ11" s="38" t="str">
        <f>IFERROR(IF(BO11=0,"",IF((BT11/BO11)&gt;1,1,(BT11/BO11))),"")</f>
        <v/>
      </c>
      <c r="CR11" s="38" t="str">
        <f>IFERROR(IF(BP11=0,"",IF((BV11/BP11)&gt;1,1,(BV11/BP11))),"")</f>
        <v/>
      </c>
      <c r="CS11" s="38" t="str">
        <f>IFERROR(IF(BQ11=0,"",IF((BX11/BQ11)&gt;1,1,(BX11/BQ11))),"")</f>
        <v/>
      </c>
      <c r="CT11" s="38" t="str">
        <f>IFERROR(IF((BR11+BT11+BV11+BX11)/BM11&gt;1,1,(BR11+BT11+BV11+BX11)/BM11),"")</f>
        <v/>
      </c>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51">
        <v>44670</v>
      </c>
      <c r="DT11" s="51">
        <v>44761</v>
      </c>
      <c r="DU11" s="51"/>
      <c r="DV11" s="51"/>
      <c r="DW11" s="32"/>
      <c r="DX11" s="53"/>
      <c r="DY11" s="32"/>
      <c r="DZ11" s="32"/>
      <c r="EA11" s="38" t="str">
        <f>IFERROR(IF(DG11=0,"",IF((DK11/DG11)&gt;1,1,(DK11/DG11))),"")</f>
        <v/>
      </c>
      <c r="EB11" s="38" t="str">
        <f>IFERROR(IF(DH11=0,"",IF((DM11/DH11)&gt;1,1,(DM11/DH11))),"")</f>
        <v/>
      </c>
      <c r="EC11" s="38" t="str">
        <f>IFERROR(IF(DI11=0,"",IF((DO11/DI11)&gt;1,1,(DO11/DI11))),"")</f>
        <v/>
      </c>
      <c r="ED11" s="38" t="str">
        <f>IFERROR(IF(DJ11=0,"",IF((DQ11/DJ11)&gt;1,1,(DQ11/DJ11))),"")</f>
        <v/>
      </c>
      <c r="EE11" s="38" t="str">
        <f>IFERROR(IF((DK11+DM11+DO11+DQ11)/DF11&gt;1,1,(DK11+DM11+DO11+DQ11)/DF11),"")</f>
        <v/>
      </c>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51">
        <v>44670</v>
      </c>
      <c r="FE11" s="51">
        <v>44761</v>
      </c>
      <c r="FF11" s="51"/>
      <c r="FG11" s="51"/>
      <c r="FH11" s="32"/>
      <c r="FI11" s="53"/>
      <c r="FJ11" s="32"/>
      <c r="FK11" s="32"/>
      <c r="FL11" s="38" t="str">
        <f t="shared" si="3"/>
        <v/>
      </c>
      <c r="FM11" s="38" t="str">
        <f t="shared" si="4"/>
        <v/>
      </c>
      <c r="FN11" s="38" t="str">
        <f t="shared" si="5"/>
        <v/>
      </c>
      <c r="FO11" s="38" t="str">
        <f t="shared" si="6"/>
        <v/>
      </c>
      <c r="FP11" s="38" t="str">
        <f t="shared" si="7"/>
        <v/>
      </c>
      <c r="FQ11" s="32"/>
      <c r="FR11" s="32"/>
      <c r="FS11" s="32">
        <f>IF(Q11&lt;&gt;"",1,0)+IF(BB11&lt;&gt;"",1,0)+IF(CU11&lt;&gt;"",1,0)+IF(EF11&lt;&gt;"",1,0)</f>
        <v>1</v>
      </c>
      <c r="FT11" s="32"/>
      <c r="FU11" s="39" t="s">
        <v>325</v>
      </c>
      <c r="FV11" s="39" t="s">
        <v>1119</v>
      </c>
      <c r="FW11" s="39"/>
      <c r="FX11" s="39"/>
      <c r="FY11" s="39"/>
      <c r="FZ11" s="39"/>
      <c r="GA11" s="39"/>
      <c r="GB11" s="39"/>
      <c r="GC11" s="39"/>
      <c r="GD11" s="39"/>
      <c r="GE11" s="40"/>
      <c r="GF11" s="40"/>
      <c r="GG11" s="40"/>
      <c r="GH11" s="40"/>
      <c r="GI11" s="40"/>
      <c r="GJ11" s="40"/>
      <c r="GK11" t="s">
        <v>145</v>
      </c>
      <c r="GL11" s="32" t="s">
        <v>304</v>
      </c>
    </row>
    <row r="12" spans="1:194" ht="15" hidden="1" customHeight="1" x14ac:dyDescent="0.3">
      <c r="A12" t="s">
        <v>33</v>
      </c>
      <c r="B12" t="s">
        <v>27</v>
      </c>
      <c r="C12" s="32" t="s">
        <v>1120</v>
      </c>
      <c r="D12" s="42" t="s">
        <v>28</v>
      </c>
      <c r="E12" s="32" t="s">
        <v>231</v>
      </c>
      <c r="F12" s="32" t="s">
        <v>312</v>
      </c>
      <c r="G12" s="32" t="s">
        <v>284</v>
      </c>
      <c r="H12" s="41" t="s">
        <v>1121</v>
      </c>
      <c r="I12" s="32" t="s">
        <v>319</v>
      </c>
      <c r="J12" s="35">
        <v>0.8</v>
      </c>
      <c r="K12" s="35">
        <v>0.6</v>
      </c>
      <c r="L12" s="32" t="s">
        <v>253</v>
      </c>
      <c r="M12" s="35">
        <v>0.48</v>
      </c>
      <c r="N12" s="35">
        <v>0.6</v>
      </c>
      <c r="O12" s="32" t="s">
        <v>236</v>
      </c>
      <c r="P12" s="32" t="s">
        <v>1038</v>
      </c>
      <c r="Q12" s="36" t="s">
        <v>1122</v>
      </c>
      <c r="R12" s="37" t="s">
        <v>224</v>
      </c>
      <c r="S12" s="39" t="s">
        <v>1123</v>
      </c>
      <c r="T12" s="37" t="s">
        <v>1049</v>
      </c>
      <c r="U12" s="37" t="s">
        <v>1042</v>
      </c>
      <c r="V12" s="37" t="s">
        <v>1043</v>
      </c>
      <c r="W12" s="37" t="s">
        <v>1112</v>
      </c>
      <c r="X12" s="37" t="s">
        <v>1045</v>
      </c>
      <c r="Y12" s="35">
        <v>0.4</v>
      </c>
      <c r="Z12" s="32" t="s">
        <v>1046</v>
      </c>
      <c r="AA12" s="32" t="s">
        <v>220</v>
      </c>
      <c r="AB12" s="32">
        <f t="shared" si="0"/>
        <v>42</v>
      </c>
      <c r="AC12" s="37">
        <v>6</v>
      </c>
      <c r="AD12" s="37">
        <v>12</v>
      </c>
      <c r="AE12" s="37">
        <v>12</v>
      </c>
      <c r="AF12" s="37">
        <v>12</v>
      </c>
      <c r="AG12" s="32">
        <v>6</v>
      </c>
      <c r="AH12" s="32" t="s">
        <v>326</v>
      </c>
      <c r="AI12" s="32">
        <v>12</v>
      </c>
      <c r="AJ12" s="32" t="s">
        <v>1124</v>
      </c>
      <c r="AK12" s="32"/>
      <c r="AL12" s="32"/>
      <c r="AM12" s="32"/>
      <c r="AN12" s="32"/>
      <c r="AO12" s="51">
        <v>44670</v>
      </c>
      <c r="AP12" s="51">
        <v>44761</v>
      </c>
      <c r="AQ12" s="51"/>
      <c r="AR12" s="51"/>
      <c r="AS12" s="32" t="s">
        <v>6</v>
      </c>
      <c r="AT12" s="53" t="s">
        <v>6</v>
      </c>
      <c r="AU12" s="32"/>
      <c r="AV12" s="32"/>
      <c r="AW12" s="38">
        <f>IFERROR(IF(AC12=0,"",IF((AG12/AC12)&gt;1,1,(AG12/AC12))),"")</f>
        <v>1</v>
      </c>
      <c r="AX12" s="38">
        <f>IFERROR(IF(AD12=0,"",IF((AI12/AD12)&gt;1,1,(AI12/AD12))),"")</f>
        <v>1</v>
      </c>
      <c r="AY12" s="38">
        <f>IFERROR(IF(AE12=0,"",IF((AK12/AE12)&gt;1,1,(AK12/AE12))),"")</f>
        <v>0</v>
      </c>
      <c r="AZ12" s="38">
        <f>IFERROR(IF(AF12=0,"",IF((AM12/AF12)&gt;1,1,(AM12/AF12))),"")</f>
        <v>0</v>
      </c>
      <c r="BA12" s="38">
        <f>IFERROR(IF((AG12+AI12+AK12+AM12)/AB12&gt;1,1,(AG12+AI12+AK12+AM12)/AB12),"")</f>
        <v>0.42857142857142855</v>
      </c>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51">
        <v>44670</v>
      </c>
      <c r="CA12" s="51">
        <v>44761</v>
      </c>
      <c r="CB12" s="51"/>
      <c r="CC12" s="51"/>
      <c r="CD12" s="32"/>
      <c r="CE12" s="53"/>
      <c r="CF12" s="32"/>
      <c r="CG12" s="32"/>
      <c r="CH12" s="32"/>
      <c r="CI12" s="32"/>
      <c r="CJ12" s="32"/>
      <c r="CK12" s="32"/>
      <c r="CL12" s="32"/>
      <c r="CM12" s="32"/>
      <c r="CN12" s="32"/>
      <c r="CO12" s="32"/>
      <c r="CP12" s="38" t="str">
        <f>IFERROR(IF(BN12=0,"",IF((BR12/BN12)&gt;1,1,(BR12/BN12))),"")</f>
        <v/>
      </c>
      <c r="CQ12" s="38" t="str">
        <f>IFERROR(IF(BO12=0,"",IF((BT12/BO12)&gt;1,1,(BT12/BO12))),"")</f>
        <v/>
      </c>
      <c r="CR12" s="38" t="str">
        <f>IFERROR(IF(BP12=0,"",IF((BV12/BP12)&gt;1,1,(BV12/BP12))),"")</f>
        <v/>
      </c>
      <c r="CS12" s="38" t="str">
        <f>IFERROR(IF(BQ12=0,"",IF((BX12/BQ12)&gt;1,1,(BX12/BQ12))),"")</f>
        <v/>
      </c>
      <c r="CT12" s="38" t="str">
        <f>IFERROR(IF((BR12+BT12+BV12+BX12)/BM12&gt;1,1,(BR12+BT12+BV12+BX12)/BM12),"")</f>
        <v/>
      </c>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51">
        <v>44670</v>
      </c>
      <c r="DT12" s="51">
        <v>44761</v>
      </c>
      <c r="DU12" s="51"/>
      <c r="DV12" s="51"/>
      <c r="DW12" s="32"/>
      <c r="DX12" s="53"/>
      <c r="DY12" s="32"/>
      <c r="DZ12" s="32"/>
      <c r="EA12" s="38" t="str">
        <f>IFERROR(IF(DG12=0,"",IF((DK12/DG12)&gt;1,1,(DK12/DG12))),"")</f>
        <v/>
      </c>
      <c r="EB12" s="38" t="str">
        <f>IFERROR(IF(DH12=0,"",IF((DM12/DH12)&gt;1,1,(DM12/DH12))),"")</f>
        <v/>
      </c>
      <c r="EC12" s="38" t="str">
        <f>IFERROR(IF(DI12=0,"",IF((DO12/DI12)&gt;1,1,(DO12/DI12))),"")</f>
        <v/>
      </c>
      <c r="ED12" s="38" t="str">
        <f>IFERROR(IF(DJ12=0,"",IF((DQ12/DJ12)&gt;1,1,(DQ12/DJ12))),"")</f>
        <v/>
      </c>
      <c r="EE12" s="38" t="str">
        <f>IFERROR(IF((DK12+DM12+DO12+DQ12)/DF12&gt;1,1,(DK12+DM12+DO12+DQ12)/DF12),"")</f>
        <v/>
      </c>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51">
        <v>44670</v>
      </c>
      <c r="FE12" s="51">
        <v>44761</v>
      </c>
      <c r="FF12" s="51"/>
      <c r="FG12" s="51"/>
      <c r="FH12" s="32"/>
      <c r="FI12" s="53"/>
      <c r="FJ12" s="32"/>
      <c r="FK12" s="32"/>
      <c r="FL12" s="38" t="str">
        <f t="shared" si="3"/>
        <v/>
      </c>
      <c r="FM12" s="38" t="str">
        <f t="shared" si="4"/>
        <v/>
      </c>
      <c r="FN12" s="38" t="str">
        <f t="shared" si="5"/>
        <v/>
      </c>
      <c r="FO12" s="38" t="str">
        <f t="shared" si="6"/>
        <v/>
      </c>
      <c r="FP12" s="38" t="str">
        <f t="shared" si="7"/>
        <v/>
      </c>
      <c r="FQ12" s="32"/>
      <c r="FR12" s="32"/>
      <c r="FS12" s="32">
        <f>IF(Q12&lt;&gt;"",1,0)+IF(BB12&lt;&gt;"",1,0)+IF(CU12&lt;&gt;"",1,0)+IF(EF12&lt;&gt;"",1,0)</f>
        <v>1</v>
      </c>
      <c r="FT12" s="32"/>
      <c r="FU12" s="39" t="s">
        <v>327</v>
      </c>
      <c r="FV12" s="39" t="s">
        <v>1125</v>
      </c>
      <c r="FW12" s="39"/>
      <c r="FX12" s="39"/>
      <c r="FY12" s="39"/>
      <c r="FZ12" s="39"/>
      <c r="GA12" s="39"/>
      <c r="GB12" s="39"/>
      <c r="GC12" s="39"/>
      <c r="GD12" s="39"/>
      <c r="GE12" s="40"/>
      <c r="GF12" s="40"/>
      <c r="GG12" s="40"/>
      <c r="GH12" s="40"/>
      <c r="GI12" s="40"/>
      <c r="GJ12" s="40"/>
      <c r="GK12" t="s">
        <v>146</v>
      </c>
      <c r="GL12" s="32" t="s">
        <v>304</v>
      </c>
    </row>
    <row r="13" spans="1:194" ht="15" hidden="1" customHeight="1" x14ac:dyDescent="0.3">
      <c r="A13" t="s">
        <v>34</v>
      </c>
      <c r="B13" t="s">
        <v>27</v>
      </c>
      <c r="C13" s="32" t="s">
        <v>328</v>
      </c>
      <c r="D13" s="42" t="s">
        <v>29</v>
      </c>
      <c r="E13" s="32" t="s">
        <v>231</v>
      </c>
      <c r="F13" s="32" t="s">
        <v>312</v>
      </c>
      <c r="G13" s="32" t="s">
        <v>233</v>
      </c>
      <c r="H13" s="41" t="s">
        <v>1126</v>
      </c>
      <c r="I13" s="32" t="s">
        <v>319</v>
      </c>
      <c r="J13" s="35">
        <v>1</v>
      </c>
      <c r="K13" s="35">
        <v>0.8</v>
      </c>
      <c r="L13" s="32" t="s">
        <v>253</v>
      </c>
      <c r="M13" s="35">
        <v>0.6</v>
      </c>
      <c r="N13" s="35">
        <v>0.8</v>
      </c>
      <c r="O13" s="32" t="s">
        <v>253</v>
      </c>
      <c r="P13" s="32" t="s">
        <v>1038</v>
      </c>
      <c r="Q13" s="36" t="s">
        <v>1127</v>
      </c>
      <c r="R13" s="37" t="s">
        <v>224</v>
      </c>
      <c r="S13" s="32" t="s">
        <v>1128</v>
      </c>
      <c r="T13" s="37" t="s">
        <v>1049</v>
      </c>
      <c r="U13" s="37" t="s">
        <v>1042</v>
      </c>
      <c r="V13" s="37" t="s">
        <v>1043</v>
      </c>
      <c r="W13" s="37" t="s">
        <v>1044</v>
      </c>
      <c r="X13" s="37" t="s">
        <v>1045</v>
      </c>
      <c r="Y13" s="35">
        <v>0.4</v>
      </c>
      <c r="Z13" s="32" t="s">
        <v>1046</v>
      </c>
      <c r="AA13" s="32" t="s">
        <v>220</v>
      </c>
      <c r="AB13" s="32">
        <f t="shared" si="0"/>
        <v>12</v>
      </c>
      <c r="AC13" s="37">
        <v>3</v>
      </c>
      <c r="AD13" s="37">
        <v>3</v>
      </c>
      <c r="AE13" s="37">
        <v>3</v>
      </c>
      <c r="AF13" s="37">
        <v>3</v>
      </c>
      <c r="AG13" s="32">
        <v>3</v>
      </c>
      <c r="AH13" s="39" t="s">
        <v>320</v>
      </c>
      <c r="AI13" s="32">
        <v>3</v>
      </c>
      <c r="AJ13" s="39" t="s">
        <v>1113</v>
      </c>
      <c r="AK13" s="32"/>
      <c r="AL13" s="32"/>
      <c r="AM13" s="32"/>
      <c r="AN13" s="32"/>
      <c r="AO13" s="51">
        <v>44670</v>
      </c>
      <c r="AP13" s="51">
        <v>44761</v>
      </c>
      <c r="AQ13" s="51"/>
      <c r="AR13" s="51"/>
      <c r="AS13" s="32" t="s">
        <v>6</v>
      </c>
      <c r="AT13" s="53" t="s">
        <v>6</v>
      </c>
      <c r="AU13" s="32"/>
      <c r="AV13" s="32"/>
      <c r="AW13" s="38">
        <f>IFERROR(IF(AC13=0,"",IF((AG13/AC13)&gt;1,1,(AG13/AC13))),"")</f>
        <v>1</v>
      </c>
      <c r="AX13" s="38">
        <f>IFERROR(IF(AD13=0,"",IF((AI13/AD13)&gt;1,1,(AI13/AD13))),"")</f>
        <v>1</v>
      </c>
      <c r="AY13" s="38">
        <f>IFERROR(IF(AE13=0,"",IF((AK13/AE13)&gt;1,1,(AK13/AE13))),"")</f>
        <v>0</v>
      </c>
      <c r="AZ13" s="38">
        <f>IFERROR(IF(AF13=0,"",IF((AM13/AF13)&gt;1,1,(AM13/AF13))),"")</f>
        <v>0</v>
      </c>
      <c r="BA13" s="38">
        <f>IFERROR(IF((AG13+AI13+AK13+AM13)/AB13&gt;1,1,(AG13+AI13+AK13+AM13)/AB13),"")</f>
        <v>0.5</v>
      </c>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51">
        <v>44670</v>
      </c>
      <c r="CA13" s="51">
        <v>44761</v>
      </c>
      <c r="CB13" s="51"/>
      <c r="CC13" s="51"/>
      <c r="CD13" s="32"/>
      <c r="CE13" s="53"/>
      <c r="CF13" s="32"/>
      <c r="CG13" s="32"/>
      <c r="CH13" s="32"/>
      <c r="CI13" s="32"/>
      <c r="CJ13" s="32"/>
      <c r="CK13" s="32"/>
      <c r="CL13" s="32"/>
      <c r="CM13" s="32"/>
      <c r="CN13" s="32"/>
      <c r="CO13" s="32"/>
      <c r="CP13" s="38" t="str">
        <f>IFERROR(IF(BN13=0,"",IF((BR13/BN13)&gt;1,1,(BR13/BN13))),"")</f>
        <v/>
      </c>
      <c r="CQ13" s="38" t="str">
        <f>IFERROR(IF(BO13=0,"",IF((BT13/BO13)&gt;1,1,(BT13/BO13))),"")</f>
        <v/>
      </c>
      <c r="CR13" s="38" t="str">
        <f>IFERROR(IF(BP13=0,"",IF((BV13/BP13)&gt;1,1,(BV13/BP13))),"")</f>
        <v/>
      </c>
      <c r="CS13" s="38" t="str">
        <f>IFERROR(IF(BQ13=0,"",IF((BX13/BQ13)&gt;1,1,(BX13/BQ13))),"")</f>
        <v/>
      </c>
      <c r="CT13" s="38" t="str">
        <f>IFERROR(IF((BR13+BT13+BV13+BX13)/BM13&gt;1,1,(BR13+BT13+BV13+BX13)/BM13),"")</f>
        <v/>
      </c>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51">
        <v>44670</v>
      </c>
      <c r="DT13" s="51">
        <v>44761</v>
      </c>
      <c r="DU13" s="51"/>
      <c r="DV13" s="51"/>
      <c r="DW13" s="32"/>
      <c r="DX13" s="53"/>
      <c r="DY13" s="32"/>
      <c r="DZ13" s="32"/>
      <c r="EA13" s="38" t="str">
        <f>IFERROR(IF(DG13=0,"",IF((DK13/DG13)&gt;1,1,(DK13/DG13))),"")</f>
        <v/>
      </c>
      <c r="EB13" s="38" t="str">
        <f>IFERROR(IF(DH13=0,"",IF((DM13/DH13)&gt;1,1,(DM13/DH13))),"")</f>
        <v/>
      </c>
      <c r="EC13" s="38" t="str">
        <f>IFERROR(IF(DI13=0,"",IF((DO13/DI13)&gt;1,1,(DO13/DI13))),"")</f>
        <v/>
      </c>
      <c r="ED13" s="38" t="str">
        <f>IFERROR(IF(DJ13=0,"",IF((DQ13/DJ13)&gt;1,1,(DQ13/DJ13))),"")</f>
        <v/>
      </c>
      <c r="EE13" s="38" t="str">
        <f>IFERROR(IF((DK13+DM13+DO13+DQ13)/DF13&gt;1,1,(DK13+DM13+DO13+DQ13)/DF13),"")</f>
        <v/>
      </c>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51">
        <v>44670</v>
      </c>
      <c r="FE13" s="51">
        <v>44761</v>
      </c>
      <c r="FF13" s="51"/>
      <c r="FG13" s="51"/>
      <c r="FH13" s="32"/>
      <c r="FI13" s="53"/>
      <c r="FJ13" s="32"/>
      <c r="FK13" s="32"/>
      <c r="FL13" s="38" t="str">
        <f t="shared" si="3"/>
        <v/>
      </c>
      <c r="FM13" s="38" t="str">
        <f t="shared" si="4"/>
        <v/>
      </c>
      <c r="FN13" s="38" t="str">
        <f t="shared" si="5"/>
        <v/>
      </c>
      <c r="FO13" s="38" t="str">
        <f t="shared" si="6"/>
        <v/>
      </c>
      <c r="FP13" s="38" t="str">
        <f t="shared" si="7"/>
        <v/>
      </c>
      <c r="FQ13" s="32"/>
      <c r="FR13" s="32"/>
      <c r="FS13" s="32">
        <f>IF(Q13&lt;&gt;"",1,0)+IF(BB13&lt;&gt;"",1,0)+IF(CU13&lt;&gt;"",1,0)+IF(EF13&lt;&gt;"",1,0)</f>
        <v>1</v>
      </c>
      <c r="FT13" s="32"/>
      <c r="FU13" s="39" t="s">
        <v>329</v>
      </c>
      <c r="FV13" s="39" t="s">
        <v>1129</v>
      </c>
      <c r="FW13" s="39"/>
      <c r="FX13" s="39"/>
      <c r="FY13" s="39"/>
      <c r="FZ13" s="39"/>
      <c r="GA13" s="39"/>
      <c r="GB13" s="39"/>
      <c r="GC13" s="39"/>
      <c r="GD13" s="39"/>
      <c r="GE13" s="40"/>
      <c r="GF13" s="40"/>
      <c r="GG13" s="40"/>
      <c r="GH13" s="40"/>
      <c r="GI13" s="40"/>
      <c r="GJ13" s="40"/>
      <c r="GK13" t="s">
        <v>147</v>
      </c>
      <c r="GL13" s="32" t="s">
        <v>317</v>
      </c>
    </row>
    <row r="14" spans="1:194" ht="15" hidden="1" customHeight="1" x14ac:dyDescent="0.3">
      <c r="A14" t="s">
        <v>36</v>
      </c>
      <c r="B14" t="s">
        <v>35</v>
      </c>
      <c r="C14" s="32" t="s">
        <v>330</v>
      </c>
      <c r="D14" s="42" t="s">
        <v>35</v>
      </c>
      <c r="E14" s="32" t="s">
        <v>215</v>
      </c>
      <c r="F14" s="32" t="s">
        <v>232</v>
      </c>
      <c r="G14" s="32" t="s">
        <v>217</v>
      </c>
      <c r="H14" s="41" t="s">
        <v>1130</v>
      </c>
      <c r="I14" s="32" t="s">
        <v>294</v>
      </c>
      <c r="J14" s="35">
        <v>0.8</v>
      </c>
      <c r="K14" s="35">
        <v>1</v>
      </c>
      <c r="L14" s="32" t="s">
        <v>219</v>
      </c>
      <c r="M14" s="35">
        <v>0.36</v>
      </c>
      <c r="N14" s="35">
        <v>1</v>
      </c>
      <c r="O14" s="32" t="s">
        <v>219</v>
      </c>
      <c r="P14" s="32" t="s">
        <v>1038</v>
      </c>
      <c r="Q14" s="36" t="s">
        <v>1131</v>
      </c>
      <c r="R14" s="37" t="s">
        <v>220</v>
      </c>
      <c r="S14" s="32" t="s">
        <v>1132</v>
      </c>
      <c r="T14" s="37" t="s">
        <v>1049</v>
      </c>
      <c r="U14" s="37" t="s">
        <v>1042</v>
      </c>
      <c r="V14" s="37" t="s">
        <v>1043</v>
      </c>
      <c r="W14" s="37" t="s">
        <v>1044</v>
      </c>
      <c r="X14" s="37" t="s">
        <v>1045</v>
      </c>
      <c r="Y14" s="35">
        <v>0.4</v>
      </c>
      <c r="Z14" s="37" t="s">
        <v>1046</v>
      </c>
      <c r="AA14" s="37" t="s">
        <v>220</v>
      </c>
      <c r="AB14" s="32">
        <f t="shared" ref="AB14:AB65" si="8">SUM(AC14:AF14)</f>
        <v>6</v>
      </c>
      <c r="AC14" s="37">
        <v>3</v>
      </c>
      <c r="AD14" s="37">
        <v>1</v>
      </c>
      <c r="AE14" s="37">
        <v>1</v>
      </c>
      <c r="AF14" s="37">
        <v>1</v>
      </c>
      <c r="AG14" s="32">
        <v>3</v>
      </c>
      <c r="AH14" s="32" t="s">
        <v>331</v>
      </c>
      <c r="AI14" s="32">
        <v>1</v>
      </c>
      <c r="AJ14" s="32" t="s">
        <v>1133</v>
      </c>
      <c r="AK14" s="32"/>
      <c r="AL14" s="32"/>
      <c r="AM14" s="32"/>
      <c r="AN14" s="32"/>
      <c r="AO14" s="51">
        <v>44669</v>
      </c>
      <c r="AP14" s="51">
        <v>44760</v>
      </c>
      <c r="AQ14" s="51"/>
      <c r="AR14" s="51"/>
      <c r="AS14" s="32" t="s">
        <v>6</v>
      </c>
      <c r="AT14" s="53" t="s">
        <v>6</v>
      </c>
      <c r="AU14" s="32"/>
      <c r="AV14" s="32"/>
      <c r="AW14" s="38">
        <f>IFERROR(IF(AC14=0,"",IF((AG14/AC14)&gt;1,1,(AG14/AC14))),"")</f>
        <v>1</v>
      </c>
      <c r="AX14" s="38">
        <f>IFERROR(IF(AD14=0,"",IF((AI14/AD14)&gt;1,1,(AI14/AD14))),"")</f>
        <v>1</v>
      </c>
      <c r="AY14" s="38">
        <f>IFERROR(IF(AE14=0,"",IF((AK14/AE14)&gt;1,1,(AK14/AE14))),"")</f>
        <v>0</v>
      </c>
      <c r="AZ14" s="38">
        <f>IFERROR(IF(AF14=0,"",IF((AM14/AF14)&gt;1,1,(AM14/AF14))),"")</f>
        <v>0</v>
      </c>
      <c r="BA14" s="38">
        <f>IFERROR(IF((AG14+AI14+AK14+AM14)/AB14&gt;1,1,(AG14+AI14+AK14+AM14)/AB14),"")</f>
        <v>0.66666666666666663</v>
      </c>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51">
        <v>44669</v>
      </c>
      <c r="CA14" s="51">
        <v>44760</v>
      </c>
      <c r="CB14" s="51"/>
      <c r="CC14" s="51"/>
      <c r="CD14" s="32"/>
      <c r="CE14" s="53"/>
      <c r="CF14" s="32"/>
      <c r="CG14" s="32"/>
      <c r="CH14" s="32"/>
      <c r="CI14" s="32"/>
      <c r="CJ14" s="32"/>
      <c r="CK14" s="32"/>
      <c r="CL14" s="32"/>
      <c r="CM14" s="32"/>
      <c r="CN14" s="32"/>
      <c r="CO14" s="32"/>
      <c r="CP14" s="38" t="str">
        <f>IFERROR(IF(BN14=0,"",IF((BR14/BN14)&gt;1,1,(BR14/BN14))),"")</f>
        <v/>
      </c>
      <c r="CQ14" s="38" t="str">
        <f>IFERROR(IF(BO14=0,"",IF((BT14/BO14)&gt;1,1,(BT14/BO14))),"")</f>
        <v/>
      </c>
      <c r="CR14" s="38" t="str">
        <f>IFERROR(IF(BP14=0,"",IF((BV14/BP14)&gt;1,1,(BV14/BP14))),"")</f>
        <v/>
      </c>
      <c r="CS14" s="38" t="str">
        <f>IFERROR(IF(BQ14=0,"",IF((BX14/BQ14)&gt;1,1,(BX14/BQ14))),"")</f>
        <v/>
      </c>
      <c r="CT14" s="38" t="str">
        <f>IFERROR(IF((BR14+BT14+BV14+BX14)/BM14&gt;1,1,(BR14+BT14+BV14+BX14)/BM14),"")</f>
        <v/>
      </c>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51">
        <v>44669</v>
      </c>
      <c r="DT14" s="51">
        <v>44760</v>
      </c>
      <c r="DU14" s="51"/>
      <c r="DV14" s="51"/>
      <c r="DW14" s="32"/>
      <c r="DX14" s="53"/>
      <c r="DY14" s="32"/>
      <c r="DZ14" s="32"/>
      <c r="EA14" s="38" t="str">
        <f>IFERROR(IF(DG14=0,"",IF((DK14/DG14)&gt;1,1,(DK14/DG14))),"")</f>
        <v/>
      </c>
      <c r="EB14" s="38" t="str">
        <f>IFERROR(IF(DH14=0,"",IF((DM14/DH14)&gt;1,1,(DM14/DH14))),"")</f>
        <v/>
      </c>
      <c r="EC14" s="38" t="str">
        <f>IFERROR(IF(DI14=0,"",IF((DO14/DI14)&gt;1,1,(DO14/DI14))),"")</f>
        <v/>
      </c>
      <c r="ED14" s="38" t="str">
        <f>IFERROR(IF(DJ14=0,"",IF((DQ14/DJ14)&gt;1,1,(DQ14/DJ14))),"")</f>
        <v/>
      </c>
      <c r="EE14" s="38" t="str">
        <f>IFERROR(IF((DK14+DM14+DO14+DQ14)/DF14&gt;1,1,(DK14+DM14+DO14+DQ14)/DF14),"")</f>
        <v/>
      </c>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51">
        <v>44669</v>
      </c>
      <c r="FE14" s="51">
        <v>44760</v>
      </c>
      <c r="FF14" s="51"/>
      <c r="FG14" s="51"/>
      <c r="FH14" s="32"/>
      <c r="FI14" s="53"/>
      <c r="FJ14" s="32"/>
      <c r="FK14" s="32"/>
      <c r="FL14" s="38" t="str">
        <f t="shared" si="3"/>
        <v/>
      </c>
      <c r="FM14" s="38" t="str">
        <f t="shared" si="4"/>
        <v/>
      </c>
      <c r="FN14" s="38" t="str">
        <f t="shared" si="5"/>
        <v/>
      </c>
      <c r="FO14" s="38" t="str">
        <f t="shared" si="6"/>
        <v/>
      </c>
      <c r="FP14" s="38" t="str">
        <f t="shared" si="7"/>
        <v/>
      </c>
      <c r="FQ14" s="32"/>
      <c r="FR14" s="32"/>
      <c r="FS14" s="32">
        <f>IF(Q14&lt;&gt;"",1,0)+IF(BB14&lt;&gt;"",1,0)+IF(CU14&lt;&gt;"",1,0)+IF(EF14&lt;&gt;"",1,0)</f>
        <v>1</v>
      </c>
      <c r="FT14" s="32"/>
      <c r="FU14" s="39" t="s">
        <v>332</v>
      </c>
      <c r="FV14" s="39" t="s">
        <v>1134</v>
      </c>
      <c r="FW14" s="39"/>
      <c r="FX14" s="39"/>
      <c r="FY14" s="39"/>
      <c r="FZ14" s="39"/>
      <c r="GA14" s="39"/>
      <c r="GB14" s="39"/>
      <c r="GC14" s="39"/>
      <c r="GD14" s="39"/>
      <c r="GE14" s="40"/>
      <c r="GF14" s="40"/>
      <c r="GG14" s="40"/>
      <c r="GH14" s="40"/>
      <c r="GI14" s="40"/>
      <c r="GJ14" s="40"/>
      <c r="GK14" t="s">
        <v>36</v>
      </c>
      <c r="GL14" s="32" t="s">
        <v>304</v>
      </c>
    </row>
    <row r="15" spans="1:194" ht="15" hidden="1" customHeight="1" x14ac:dyDescent="0.3">
      <c r="A15" t="s">
        <v>38</v>
      </c>
      <c r="B15" t="s">
        <v>37</v>
      </c>
      <c r="C15" s="32" t="s">
        <v>333</v>
      </c>
      <c r="D15" s="42" t="s">
        <v>37</v>
      </c>
      <c r="E15" s="32" t="s">
        <v>231</v>
      </c>
      <c r="F15" s="32" t="s">
        <v>232</v>
      </c>
      <c r="G15" s="32" t="s">
        <v>284</v>
      </c>
      <c r="H15" s="41" t="s">
        <v>334</v>
      </c>
      <c r="I15" s="32" t="s">
        <v>335</v>
      </c>
      <c r="J15" s="35">
        <v>0.8</v>
      </c>
      <c r="K15" s="35">
        <v>0.6</v>
      </c>
      <c r="L15" s="32" t="s">
        <v>253</v>
      </c>
      <c r="M15" s="35">
        <v>0.28999999999999998</v>
      </c>
      <c r="N15" s="35">
        <v>0.6</v>
      </c>
      <c r="O15" s="32" t="s">
        <v>236</v>
      </c>
      <c r="P15" s="32" t="s">
        <v>1038</v>
      </c>
      <c r="Q15" s="36" t="s">
        <v>1135</v>
      </c>
      <c r="R15" s="37" t="s">
        <v>220</v>
      </c>
      <c r="S15" s="32" t="s">
        <v>1136</v>
      </c>
      <c r="T15" s="37" t="s">
        <v>1049</v>
      </c>
      <c r="U15" s="37" t="s">
        <v>1042</v>
      </c>
      <c r="V15" s="37" t="s">
        <v>1043</v>
      </c>
      <c r="W15" s="37" t="s">
        <v>1044</v>
      </c>
      <c r="X15" s="37" t="s">
        <v>1045</v>
      </c>
      <c r="Y15" s="35">
        <v>0.4</v>
      </c>
      <c r="Z15" s="37" t="s">
        <v>1046</v>
      </c>
      <c r="AA15" s="32" t="s">
        <v>220</v>
      </c>
      <c r="AB15" s="32">
        <f t="shared" si="8"/>
        <v>12</v>
      </c>
      <c r="AC15" s="32">
        <v>3</v>
      </c>
      <c r="AD15" s="32">
        <v>3</v>
      </c>
      <c r="AE15" s="32">
        <v>3</v>
      </c>
      <c r="AF15" s="32">
        <v>3</v>
      </c>
      <c r="AG15" s="32">
        <v>3</v>
      </c>
      <c r="AH15" s="32" t="s">
        <v>336</v>
      </c>
      <c r="AI15" s="32">
        <v>3</v>
      </c>
      <c r="AJ15" s="32" t="s">
        <v>1137</v>
      </c>
      <c r="AK15" s="32"/>
      <c r="AL15" s="32"/>
      <c r="AM15" s="32"/>
      <c r="AN15" s="32"/>
      <c r="AO15" s="51">
        <v>44666</v>
      </c>
      <c r="AP15" s="51">
        <v>44756</v>
      </c>
      <c r="AQ15" s="51"/>
      <c r="AR15" s="51"/>
      <c r="AS15" s="32" t="s">
        <v>6</v>
      </c>
      <c r="AT15" s="53" t="s">
        <v>6</v>
      </c>
      <c r="AU15" s="32"/>
      <c r="AV15" s="32"/>
      <c r="AW15" s="38">
        <f>IFERROR(IF(AC15=0,"",IF((AG15/AC15)&gt;1,1,(AG15/AC15))),"")</f>
        <v>1</v>
      </c>
      <c r="AX15" s="38">
        <f>IFERROR(IF(AD15=0,"",IF((AI15/AD15)&gt;1,1,(AI15/AD15))),"")</f>
        <v>1</v>
      </c>
      <c r="AY15" s="38">
        <f>IFERROR(IF(AE15=0,"",IF((AK15/AE15)&gt;1,1,(AK15/AE15))),"")</f>
        <v>0</v>
      </c>
      <c r="AZ15" s="38">
        <f>IFERROR(IF(AF15=0,"",IF((AM15/AF15)&gt;1,1,(AM15/AF15))),"")</f>
        <v>0</v>
      </c>
      <c r="BA15" s="38">
        <f>IFERROR(IF((AG15+AI15+AK15+AM15)/AB15&gt;1,1,(AG15+AI15+AK15+AM15)/AB15),"")</f>
        <v>0.5</v>
      </c>
      <c r="BB15" s="36"/>
      <c r="BC15" s="37"/>
      <c r="BD15" s="39"/>
      <c r="BE15" s="37"/>
      <c r="BF15" s="37"/>
      <c r="BG15" s="37"/>
      <c r="BH15" s="37"/>
      <c r="BI15" s="37"/>
      <c r="BJ15" s="35"/>
      <c r="BK15" s="37"/>
      <c r="BL15" s="32"/>
      <c r="BM15" s="32"/>
      <c r="BN15" s="32"/>
      <c r="BO15" s="32"/>
      <c r="BP15" s="32"/>
      <c r="BQ15" s="32"/>
      <c r="BR15" s="32"/>
      <c r="BS15" s="32"/>
      <c r="BT15" s="32"/>
      <c r="BU15" s="32"/>
      <c r="BV15" s="32"/>
      <c r="BW15" s="32"/>
      <c r="BX15" s="32"/>
      <c r="BY15" s="32"/>
      <c r="BZ15" s="51">
        <v>44666</v>
      </c>
      <c r="CA15" s="51">
        <v>44756</v>
      </c>
      <c r="CB15" s="51"/>
      <c r="CC15" s="51"/>
      <c r="CD15" s="32"/>
      <c r="CE15" s="53"/>
      <c r="CF15" s="32"/>
      <c r="CG15" s="32"/>
      <c r="CH15" s="32"/>
      <c r="CI15" s="32"/>
      <c r="CJ15" s="32"/>
      <c r="CK15" s="32"/>
      <c r="CL15" s="32"/>
      <c r="CM15" s="32"/>
      <c r="CN15" s="32"/>
      <c r="CO15" s="32"/>
      <c r="CP15" s="38" t="str">
        <f>IFERROR(IF(BN15=0,"",IF((BR15/BN15)&gt;1,1,(BR15/BN15))),"")</f>
        <v/>
      </c>
      <c r="CQ15" s="38" t="str">
        <f>IFERROR(IF(BO15=0,"",IF((BT15/BO15)&gt;1,1,(BT15/BO15))),"")</f>
        <v/>
      </c>
      <c r="CR15" s="38" t="str">
        <f>IFERROR(IF(BP15=0,"",IF((BV15/BP15)&gt;1,1,(BV15/BP15))),"")</f>
        <v/>
      </c>
      <c r="CS15" s="38" t="str">
        <f>IFERROR(IF(BQ15=0,"",IF((BX15/BQ15)&gt;1,1,(BX15/BQ15))),"")</f>
        <v/>
      </c>
      <c r="CT15" s="38" t="str">
        <f>IFERROR(IF((BR15+BT15+BV15+BX15)/BM15&gt;1,1,(BR15+BT15+BV15+BX15)/BM15),"")</f>
        <v/>
      </c>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51">
        <v>44666</v>
      </c>
      <c r="DT15" s="51">
        <v>44756</v>
      </c>
      <c r="DU15" s="51"/>
      <c r="DV15" s="51"/>
      <c r="DW15" s="32"/>
      <c r="DX15" s="53"/>
      <c r="DY15" s="32"/>
      <c r="DZ15" s="32"/>
      <c r="EA15" s="38" t="str">
        <f>IFERROR(IF(DG15=0,"",IF((DK15/DG15)&gt;1,1,(DK15/DG15))),"")</f>
        <v/>
      </c>
      <c r="EB15" s="38" t="str">
        <f>IFERROR(IF(DH15=0,"",IF((DM15/DH15)&gt;1,1,(DM15/DH15))),"")</f>
        <v/>
      </c>
      <c r="EC15" s="38" t="str">
        <f>IFERROR(IF(DI15=0,"",IF((DO15/DI15)&gt;1,1,(DO15/DI15))),"")</f>
        <v/>
      </c>
      <c r="ED15" s="38" t="str">
        <f>IFERROR(IF(DJ15=0,"",IF((DQ15/DJ15)&gt;1,1,(DQ15/DJ15))),"")</f>
        <v/>
      </c>
      <c r="EE15" s="38" t="str">
        <f>IFERROR(IF((DK15+DM15+DO15+DQ15)/DF15&gt;1,1,(DK15+DM15+DO15+DQ15)/DF15),"")</f>
        <v/>
      </c>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51">
        <v>44666</v>
      </c>
      <c r="FE15" s="51">
        <v>44756</v>
      </c>
      <c r="FF15" s="51"/>
      <c r="FG15" s="51"/>
      <c r="FH15" s="32"/>
      <c r="FI15" s="53"/>
      <c r="FJ15" s="32"/>
      <c r="FK15" s="32"/>
      <c r="FL15" s="38" t="str">
        <f t="shared" si="3"/>
        <v/>
      </c>
      <c r="FM15" s="38" t="str">
        <f t="shared" si="4"/>
        <v/>
      </c>
      <c r="FN15" s="38" t="str">
        <f t="shared" si="5"/>
        <v/>
      </c>
      <c r="FO15" s="38" t="str">
        <f t="shared" si="6"/>
        <v/>
      </c>
      <c r="FP15" s="38" t="str">
        <f t="shared" si="7"/>
        <v/>
      </c>
      <c r="FQ15" s="32"/>
      <c r="FR15" s="32"/>
      <c r="FS15" s="32">
        <f>IF(Q15&lt;&gt;"",1,0)+IF(BB15&lt;&gt;"",1,0)+IF(CU15&lt;&gt;"",1,0)+IF(EF15&lt;&gt;"",1,0)</f>
        <v>1</v>
      </c>
      <c r="FT15" s="32"/>
      <c r="FU15" s="39" t="s">
        <v>337</v>
      </c>
      <c r="FV15" s="39" t="s">
        <v>1138</v>
      </c>
      <c r="FW15" s="39"/>
      <c r="FX15" s="39"/>
      <c r="FY15" s="39"/>
      <c r="FZ15" s="39"/>
      <c r="GA15" s="39"/>
      <c r="GB15" s="39"/>
      <c r="GC15" s="39"/>
      <c r="GD15" s="39"/>
      <c r="GE15" s="40"/>
      <c r="GF15" s="40"/>
      <c r="GG15" s="40"/>
      <c r="GH15" s="40"/>
      <c r="GI15" s="40"/>
      <c r="GJ15" s="40"/>
      <c r="GK15" t="s">
        <v>38</v>
      </c>
      <c r="GL15" s="32" t="s">
        <v>304</v>
      </c>
    </row>
    <row r="16" spans="1:194" ht="15" hidden="1" customHeight="1" x14ac:dyDescent="0.3">
      <c r="A16" t="s">
        <v>39</v>
      </c>
      <c r="B16" t="s">
        <v>37</v>
      </c>
      <c r="C16" s="32" t="s">
        <v>338</v>
      </c>
      <c r="D16" s="42" t="s">
        <v>37</v>
      </c>
      <c r="E16" s="32" t="s">
        <v>231</v>
      </c>
      <c r="F16" s="32" t="s">
        <v>232</v>
      </c>
      <c r="G16" s="32" t="s">
        <v>284</v>
      </c>
      <c r="H16" s="41" t="s">
        <v>339</v>
      </c>
      <c r="I16" s="32" t="s">
        <v>319</v>
      </c>
      <c r="J16" s="35">
        <v>0.8</v>
      </c>
      <c r="K16" s="35">
        <v>0.6</v>
      </c>
      <c r="L16" s="32" t="s">
        <v>253</v>
      </c>
      <c r="M16" s="35">
        <v>0.28999999999999998</v>
      </c>
      <c r="N16" s="35">
        <v>0.6</v>
      </c>
      <c r="O16" s="32" t="s">
        <v>236</v>
      </c>
      <c r="P16" s="32" t="s">
        <v>1038</v>
      </c>
      <c r="Q16" s="36" t="s">
        <v>1139</v>
      </c>
      <c r="R16" s="37" t="s">
        <v>224</v>
      </c>
      <c r="S16" s="32" t="s">
        <v>1140</v>
      </c>
      <c r="T16" s="37" t="s">
        <v>1049</v>
      </c>
      <c r="U16" s="37" t="s">
        <v>1042</v>
      </c>
      <c r="V16" s="37" t="s">
        <v>1043</v>
      </c>
      <c r="W16" s="37" t="s">
        <v>1044</v>
      </c>
      <c r="X16" s="37" t="s">
        <v>1045</v>
      </c>
      <c r="Y16" s="35">
        <v>0.4</v>
      </c>
      <c r="Z16" s="37" t="s">
        <v>1046</v>
      </c>
      <c r="AA16" s="32" t="s">
        <v>224</v>
      </c>
      <c r="AB16" s="32">
        <f t="shared" si="8"/>
        <v>5</v>
      </c>
      <c r="AC16" s="32">
        <v>1</v>
      </c>
      <c r="AD16" s="32">
        <v>4</v>
      </c>
      <c r="AE16" s="32">
        <v>0</v>
      </c>
      <c r="AF16" s="32">
        <v>0</v>
      </c>
      <c r="AG16" s="32">
        <v>1</v>
      </c>
      <c r="AH16" s="32" t="s">
        <v>340</v>
      </c>
      <c r="AI16" s="32">
        <v>4</v>
      </c>
      <c r="AJ16" s="32" t="s">
        <v>1141</v>
      </c>
      <c r="AK16" s="32"/>
      <c r="AL16" s="32"/>
      <c r="AM16" s="32"/>
      <c r="AN16" s="32"/>
      <c r="AO16" s="51">
        <v>44666</v>
      </c>
      <c r="AP16" s="51">
        <v>44756</v>
      </c>
      <c r="AQ16" s="51"/>
      <c r="AR16" s="51"/>
      <c r="AS16" s="32" t="s">
        <v>6</v>
      </c>
      <c r="AT16" s="53" t="s">
        <v>6</v>
      </c>
      <c r="AU16" s="32"/>
      <c r="AV16" s="32"/>
      <c r="AW16" s="38">
        <f>IFERROR(IF(AC16=0,"",IF((AG16/AC16)&gt;1,1,(AG16/AC16))),"")</f>
        <v>1</v>
      </c>
      <c r="AX16" s="38">
        <f>IFERROR(IF(AD16=0,"",IF((AI16/AD16)&gt;1,1,(AI16/AD16))),"")</f>
        <v>1</v>
      </c>
      <c r="AY16" s="38" t="str">
        <f>IFERROR(IF(AE16=0,"",IF((AK16/AE16)&gt;1,1,(AK16/AE16))),"")</f>
        <v/>
      </c>
      <c r="AZ16" s="38" t="str">
        <f>IFERROR(IF(AF16=0,"",IF((AM16/AF16)&gt;1,1,(AM16/AF16))),"")</f>
        <v/>
      </c>
      <c r="BA16" s="38">
        <f>IFERROR(IF((AG16+AI16+AK16+AM16)/AB16&gt;1,1,(AG16+AI16+AK16+AM16)/AB16),"")</f>
        <v>1</v>
      </c>
      <c r="BB16" s="36" t="s">
        <v>1142</v>
      </c>
      <c r="BC16" s="37" t="s">
        <v>220</v>
      </c>
      <c r="BD16" s="32" t="s">
        <v>1143</v>
      </c>
      <c r="BE16" s="37" t="s">
        <v>1049</v>
      </c>
      <c r="BF16" s="37" t="s">
        <v>1042</v>
      </c>
      <c r="BG16" s="37" t="s">
        <v>1043</v>
      </c>
      <c r="BH16" s="37" t="s">
        <v>1044</v>
      </c>
      <c r="BI16" s="37" t="s">
        <v>1045</v>
      </c>
      <c r="BJ16" s="35">
        <v>0.4</v>
      </c>
      <c r="BK16" s="37" t="s">
        <v>1046</v>
      </c>
      <c r="BL16" s="32" t="s">
        <v>224</v>
      </c>
      <c r="BM16" s="32">
        <f>SUM(BN16:BQ16)</f>
        <v>6</v>
      </c>
      <c r="BN16" s="32">
        <v>3</v>
      </c>
      <c r="BO16" s="32">
        <v>3</v>
      </c>
      <c r="BP16" s="32">
        <v>0</v>
      </c>
      <c r="BQ16" s="32">
        <v>0</v>
      </c>
      <c r="BR16" s="32">
        <v>3</v>
      </c>
      <c r="BS16" s="32" t="s">
        <v>341</v>
      </c>
      <c r="BT16" s="32">
        <v>3</v>
      </c>
      <c r="BU16" s="32" t="s">
        <v>1144</v>
      </c>
      <c r="BV16" s="32"/>
      <c r="BW16" s="32"/>
      <c r="BX16" s="32"/>
      <c r="BY16" s="32"/>
      <c r="BZ16" s="51">
        <v>44666</v>
      </c>
      <c r="CA16" s="51">
        <v>44756</v>
      </c>
      <c r="CB16" s="51"/>
      <c r="CC16" s="51"/>
      <c r="CD16" s="32" t="s">
        <v>6</v>
      </c>
      <c r="CE16" s="53" t="s">
        <v>6</v>
      </c>
      <c r="CF16" s="32"/>
      <c r="CG16" s="32"/>
      <c r="CH16" s="32" t="s">
        <v>6</v>
      </c>
      <c r="CI16" s="32"/>
      <c r="CJ16" s="32"/>
      <c r="CK16" s="32"/>
      <c r="CL16" s="32" t="s">
        <v>1145</v>
      </c>
      <c r="CM16" s="32"/>
      <c r="CN16" s="32"/>
      <c r="CO16" s="32"/>
      <c r="CP16" s="38">
        <f>IFERROR(IF(BN16=0,"",IF((BR16/BN16)&gt;1,1,(BR16/BN16))),"")</f>
        <v>1</v>
      </c>
      <c r="CQ16" s="38">
        <f>IFERROR(IF(BO16=0,"",IF((BT16/BO16)&gt;1,1,(BT16/BO16))),"")</f>
        <v>1</v>
      </c>
      <c r="CR16" s="38" t="str">
        <f>IFERROR(IF(BP16=0,"",IF((BV16/BP16)&gt;1,1,(BV16/BP16))),"")</f>
        <v/>
      </c>
      <c r="CS16" s="38" t="str">
        <f>IFERROR(IF(BQ16=0,"",IF((BX16/BQ16)&gt;1,1,(BX16/BQ16))),"")</f>
        <v/>
      </c>
      <c r="CT16" s="38">
        <f>IFERROR(IF((BR16+BT16+BV16+BX16)/BM16&gt;1,1,(BR16+BT16+BV16+BX16)/BM16),"")</f>
        <v>1</v>
      </c>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51">
        <v>44666</v>
      </c>
      <c r="DT16" s="51">
        <v>44756</v>
      </c>
      <c r="DU16" s="51"/>
      <c r="DV16" s="51"/>
      <c r="DW16" s="32"/>
      <c r="DX16" s="53"/>
      <c r="DY16" s="32"/>
      <c r="DZ16" s="32"/>
      <c r="EA16" s="38" t="str">
        <f>IFERROR(IF(DG16=0,"",IF((DK16/DG16)&gt;1,1,(DK16/DG16))),"")</f>
        <v/>
      </c>
      <c r="EB16" s="38" t="str">
        <f>IFERROR(IF(DH16=0,"",IF((DM16/DH16)&gt;1,1,(DM16/DH16))),"")</f>
        <v/>
      </c>
      <c r="EC16" s="38" t="str">
        <f>IFERROR(IF(DI16=0,"",IF((DO16/DI16)&gt;1,1,(DO16/DI16))),"")</f>
        <v/>
      </c>
      <c r="ED16" s="38" t="str">
        <f>IFERROR(IF(DJ16=0,"",IF((DQ16/DJ16)&gt;1,1,(DQ16/DJ16))),"")</f>
        <v/>
      </c>
      <c r="EE16" s="38" t="str">
        <f>IFERROR(IF((DK16+DM16+DO16+DQ16)/DF16&gt;1,1,(DK16+DM16+DO16+DQ16)/DF16),"")</f>
        <v/>
      </c>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51">
        <v>44666</v>
      </c>
      <c r="FE16" s="51">
        <v>44756</v>
      </c>
      <c r="FF16" s="51"/>
      <c r="FG16" s="51"/>
      <c r="FH16" s="32"/>
      <c r="FI16" s="53"/>
      <c r="FJ16" s="32"/>
      <c r="FK16" s="32"/>
      <c r="FL16" s="38" t="str">
        <f t="shared" si="3"/>
        <v/>
      </c>
      <c r="FM16" s="38" t="str">
        <f t="shared" si="4"/>
        <v/>
      </c>
      <c r="FN16" s="38" t="str">
        <f t="shared" si="5"/>
        <v/>
      </c>
      <c r="FO16" s="38" t="str">
        <f t="shared" si="6"/>
        <v/>
      </c>
      <c r="FP16" s="38" t="str">
        <f t="shared" si="7"/>
        <v/>
      </c>
      <c r="FQ16" s="32"/>
      <c r="FR16" s="32"/>
      <c r="FS16" s="32">
        <f>IF(Q16&lt;&gt;"",1,0)+IF(BB16&lt;&gt;"",1,0)+IF(CU16&lt;&gt;"",1,0)+IF(EF16&lt;&gt;"",1,0)</f>
        <v>2</v>
      </c>
      <c r="FT16" s="32"/>
      <c r="FU16" s="39" t="s">
        <v>342</v>
      </c>
      <c r="FV16" s="39" t="s">
        <v>1146</v>
      </c>
      <c r="FW16" s="39"/>
      <c r="FX16" s="39"/>
      <c r="FY16" s="39" t="s">
        <v>343</v>
      </c>
      <c r="FZ16" s="39" t="s">
        <v>1147</v>
      </c>
      <c r="GA16" s="39"/>
      <c r="GB16" s="39"/>
      <c r="GC16" s="39"/>
      <c r="GD16" s="39"/>
      <c r="GE16" s="40"/>
      <c r="GF16" s="40"/>
      <c r="GG16" s="40"/>
      <c r="GH16" s="40"/>
      <c r="GI16" s="40"/>
      <c r="GJ16" s="40"/>
      <c r="GK16" t="s">
        <v>39</v>
      </c>
      <c r="GL16" s="32" t="s">
        <v>317</v>
      </c>
    </row>
    <row r="17" spans="1:194" ht="15" hidden="1" customHeight="1" x14ac:dyDescent="0.3">
      <c r="A17" t="s">
        <v>41</v>
      </c>
      <c r="B17" t="s">
        <v>40</v>
      </c>
      <c r="C17" s="32" t="s">
        <v>344</v>
      </c>
      <c r="D17" s="43" t="s">
        <v>345</v>
      </c>
      <c r="E17" s="32" t="s">
        <v>231</v>
      </c>
      <c r="F17" s="32" t="s">
        <v>232</v>
      </c>
      <c r="G17" s="32" t="s">
        <v>265</v>
      </c>
      <c r="H17" s="41" t="s">
        <v>1148</v>
      </c>
      <c r="I17" s="32" t="s">
        <v>294</v>
      </c>
      <c r="J17" s="35">
        <v>0.8</v>
      </c>
      <c r="K17" s="35">
        <v>0.8</v>
      </c>
      <c r="L17" s="32" t="s">
        <v>253</v>
      </c>
      <c r="M17" s="35">
        <v>0.48</v>
      </c>
      <c r="N17" s="35">
        <v>0.6</v>
      </c>
      <c r="O17" s="32" t="s">
        <v>236</v>
      </c>
      <c r="P17" s="32" t="s">
        <v>1038</v>
      </c>
      <c r="Q17" s="36" t="s">
        <v>346</v>
      </c>
      <c r="R17" s="37" t="s">
        <v>220</v>
      </c>
      <c r="S17" s="32" t="s">
        <v>347</v>
      </c>
      <c r="T17" s="37" t="s">
        <v>1049</v>
      </c>
      <c r="U17" s="37" t="s">
        <v>1042</v>
      </c>
      <c r="V17" s="37" t="s">
        <v>1043</v>
      </c>
      <c r="W17" s="37" t="s">
        <v>1044</v>
      </c>
      <c r="X17" s="37" t="s">
        <v>1045</v>
      </c>
      <c r="Y17" s="35">
        <v>0.4</v>
      </c>
      <c r="Z17" s="37" t="s">
        <v>1046</v>
      </c>
      <c r="AA17" s="32" t="s">
        <v>220</v>
      </c>
      <c r="AB17" s="32">
        <f t="shared" si="8"/>
        <v>4</v>
      </c>
      <c r="AC17" s="32">
        <v>1</v>
      </c>
      <c r="AD17" s="32">
        <v>1</v>
      </c>
      <c r="AE17" s="32">
        <v>1</v>
      </c>
      <c r="AF17" s="32">
        <v>1</v>
      </c>
      <c r="AG17" s="32">
        <v>1</v>
      </c>
      <c r="AH17" s="32" t="s">
        <v>348</v>
      </c>
      <c r="AI17" s="32">
        <v>1</v>
      </c>
      <c r="AJ17" s="32" t="s">
        <v>1149</v>
      </c>
      <c r="AK17" s="32"/>
      <c r="AL17" s="32"/>
      <c r="AM17" s="32"/>
      <c r="AN17" s="32"/>
      <c r="AO17" s="51">
        <v>44669</v>
      </c>
      <c r="AP17" s="51">
        <v>44756</v>
      </c>
      <c r="AQ17" s="51"/>
      <c r="AR17" s="51"/>
      <c r="AS17" s="32" t="s">
        <v>6</v>
      </c>
      <c r="AT17" s="53" t="s">
        <v>6</v>
      </c>
      <c r="AU17" s="32"/>
      <c r="AV17" s="32"/>
      <c r="AW17" s="38">
        <f>IFERROR(IF(AC17=0,"",IF((AG17/AC17)&gt;1,1,(AG17/AC17))),"")</f>
        <v>1</v>
      </c>
      <c r="AX17" s="38">
        <f>IFERROR(IF(AD17=0,"",IF((AI17/AD17)&gt;1,1,(AI17/AD17))),"")</f>
        <v>1</v>
      </c>
      <c r="AY17" s="38">
        <f>IFERROR(IF(AE17=0,"",IF((AK17/AE17)&gt;1,1,(AK17/AE17))),"")</f>
        <v>0</v>
      </c>
      <c r="AZ17" s="38">
        <f>IFERROR(IF(AF17=0,"",IF((AM17/AF17)&gt;1,1,(AM17/AF17))),"")</f>
        <v>0</v>
      </c>
      <c r="BA17" s="38">
        <f>IFERROR(IF((AG17+AI17+AK17+AM17)/AB17&gt;1,1,(AG17+AI17+AK17+AM17)/AB17),"")</f>
        <v>0.5</v>
      </c>
      <c r="BB17" s="32" t="s">
        <v>1150</v>
      </c>
      <c r="BC17" s="32" t="s">
        <v>220</v>
      </c>
      <c r="BD17" s="32" t="s">
        <v>1151</v>
      </c>
      <c r="BE17" s="32" t="s">
        <v>1152</v>
      </c>
      <c r="BF17" s="32" t="s">
        <v>1042</v>
      </c>
      <c r="BG17" s="32" t="s">
        <v>1043</v>
      </c>
      <c r="BH17" s="32" t="s">
        <v>1044</v>
      </c>
      <c r="BI17" s="32" t="s">
        <v>1045</v>
      </c>
      <c r="BJ17" s="32">
        <v>0.25</v>
      </c>
      <c r="BK17" s="32" t="s">
        <v>1046</v>
      </c>
      <c r="BL17" s="32" t="s">
        <v>220</v>
      </c>
      <c r="BM17" s="32">
        <f>SUM(BN17:BQ17)</f>
        <v>4</v>
      </c>
      <c r="BN17" s="32">
        <v>0</v>
      </c>
      <c r="BO17" s="32">
        <v>1</v>
      </c>
      <c r="BP17" s="32">
        <v>1</v>
      </c>
      <c r="BQ17" s="32">
        <v>2</v>
      </c>
      <c r="BR17" s="32"/>
      <c r="BS17" s="32"/>
      <c r="BT17" s="32">
        <v>1</v>
      </c>
      <c r="BU17" s="32" t="s">
        <v>1153</v>
      </c>
      <c r="BV17" s="32"/>
      <c r="BW17" s="32"/>
      <c r="BX17" s="32"/>
      <c r="BY17" s="32"/>
      <c r="BZ17" s="51">
        <v>44669</v>
      </c>
      <c r="CA17" s="51">
        <v>44756</v>
      </c>
      <c r="CB17" s="51"/>
      <c r="CC17" s="51"/>
      <c r="CD17" s="32"/>
      <c r="CE17" s="53" t="s">
        <v>6</v>
      </c>
      <c r="CF17" s="32"/>
      <c r="CG17" s="32"/>
      <c r="CH17" s="32"/>
      <c r="CI17" s="32"/>
      <c r="CJ17" s="32"/>
      <c r="CK17" s="32"/>
      <c r="CL17" s="32"/>
      <c r="CM17" s="32"/>
      <c r="CN17" s="32"/>
      <c r="CO17" s="32"/>
      <c r="CP17" s="38" t="str">
        <f>IFERROR(IF(BN17=0,"",IF((BR17/BN17)&gt;1,1,(BR17/BN17))),"")</f>
        <v/>
      </c>
      <c r="CQ17" s="38">
        <f>IFERROR(IF(BO17=0,"",IF((BT17/BO17)&gt;1,1,(BT17/BO17))),"")</f>
        <v>1</v>
      </c>
      <c r="CR17" s="38">
        <f>IFERROR(IF(BP17=0,"",IF((BV17/BP17)&gt;1,1,(BV17/BP17))),"")</f>
        <v>0</v>
      </c>
      <c r="CS17" s="38">
        <f>IFERROR(IF(BQ17=0,"",IF((BX17/BQ17)&gt;1,1,(BX17/BQ17))),"")</f>
        <v>0</v>
      </c>
      <c r="CT17" s="38">
        <f>IFERROR(IF((BR17+BT17+BV17+BX17)/BM17&gt;1,1,(BR17+BT17+BV17+BX17)/BM17),"")</f>
        <v>0.25</v>
      </c>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51">
        <v>44669</v>
      </c>
      <c r="DT17" s="51">
        <v>44756</v>
      </c>
      <c r="DU17" s="51"/>
      <c r="DV17" s="51"/>
      <c r="DW17" s="32"/>
      <c r="DX17" s="53"/>
      <c r="DY17" s="32"/>
      <c r="DZ17" s="32"/>
      <c r="EA17" s="38" t="str">
        <f>IFERROR(IF(DG17=0,"",IF((DK17/DG17)&gt;1,1,(DK17/DG17))),"")</f>
        <v/>
      </c>
      <c r="EB17" s="38" t="str">
        <f>IFERROR(IF(DH17=0,"",IF((DM17/DH17)&gt;1,1,(DM17/DH17))),"")</f>
        <v/>
      </c>
      <c r="EC17" s="38" t="str">
        <f>IFERROR(IF(DI17=0,"",IF((DO17/DI17)&gt;1,1,(DO17/DI17))),"")</f>
        <v/>
      </c>
      <c r="ED17" s="38" t="str">
        <f>IFERROR(IF(DJ17=0,"",IF((DQ17/DJ17)&gt;1,1,(DQ17/DJ17))),"")</f>
        <v/>
      </c>
      <c r="EE17" s="38" t="str">
        <f>IFERROR(IF((DK17+DM17+DO17+DQ17)/DF17&gt;1,1,(DK17+DM17+DO17+DQ17)/DF17),"")</f>
        <v/>
      </c>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51">
        <v>44669</v>
      </c>
      <c r="FE17" s="51">
        <v>44756</v>
      </c>
      <c r="FF17" s="51"/>
      <c r="FG17" s="51"/>
      <c r="FH17" s="32"/>
      <c r="FI17" s="53"/>
      <c r="FJ17" s="32"/>
      <c r="FK17" s="32"/>
      <c r="FL17" s="38" t="str">
        <f t="shared" si="3"/>
        <v/>
      </c>
      <c r="FM17" s="38" t="str">
        <f t="shared" si="4"/>
        <v/>
      </c>
      <c r="FN17" s="38" t="str">
        <f t="shared" si="5"/>
        <v/>
      </c>
      <c r="FO17" s="38" t="str">
        <f t="shared" si="6"/>
        <v/>
      </c>
      <c r="FP17" s="38" t="str">
        <f t="shared" si="7"/>
        <v/>
      </c>
      <c r="FQ17" s="32"/>
      <c r="FR17" s="32"/>
      <c r="FS17" s="32">
        <f>IF(Q17&lt;&gt;"",1,0)+IF(BB17&lt;&gt;"",1,0)+IF(CU17&lt;&gt;"",1,0)+IF(EF17&lt;&gt;"",1,0)</f>
        <v>2</v>
      </c>
      <c r="FT17" s="32"/>
      <c r="FU17" s="39" t="s">
        <v>349</v>
      </c>
      <c r="FV17" s="39" t="s">
        <v>1154</v>
      </c>
      <c r="FW17" s="39"/>
      <c r="FX17" s="39"/>
      <c r="FY17" s="39"/>
      <c r="FZ17" s="39" t="s">
        <v>1155</v>
      </c>
      <c r="GA17" s="39"/>
      <c r="GB17" s="39"/>
      <c r="GC17" s="39"/>
      <c r="GD17" s="39"/>
      <c r="GE17" s="40"/>
      <c r="GF17" s="40"/>
      <c r="GG17" s="40"/>
      <c r="GH17" s="40"/>
      <c r="GI17" s="40"/>
      <c r="GJ17" s="40"/>
      <c r="GK17" t="s">
        <v>350</v>
      </c>
      <c r="GL17" s="32" t="s">
        <v>139</v>
      </c>
    </row>
    <row r="18" spans="1:194" ht="15" hidden="1" customHeight="1" x14ac:dyDescent="0.3">
      <c r="A18" t="s">
        <v>47</v>
      </c>
      <c r="B18" t="s">
        <v>42</v>
      </c>
      <c r="C18" s="32" t="s">
        <v>351</v>
      </c>
      <c r="D18" s="42" t="s">
        <v>46</v>
      </c>
      <c r="E18" s="32" t="s">
        <v>311</v>
      </c>
      <c r="F18" s="32" t="s">
        <v>312</v>
      </c>
      <c r="G18" s="32" t="s">
        <v>352</v>
      </c>
      <c r="H18" s="41" t="s">
        <v>353</v>
      </c>
      <c r="I18" s="32" t="s">
        <v>354</v>
      </c>
      <c r="J18" s="35">
        <v>0.2</v>
      </c>
      <c r="K18" s="35">
        <v>1</v>
      </c>
      <c r="L18" s="32" t="s">
        <v>219</v>
      </c>
      <c r="M18" s="35">
        <v>0.12</v>
      </c>
      <c r="N18" s="35">
        <v>1</v>
      </c>
      <c r="O18" s="32" t="s">
        <v>219</v>
      </c>
      <c r="P18" s="32" t="s">
        <v>1038</v>
      </c>
      <c r="Q18" s="36" t="s">
        <v>1156</v>
      </c>
      <c r="R18" s="37" t="s">
        <v>220</v>
      </c>
      <c r="S18" s="32" t="s">
        <v>1157</v>
      </c>
      <c r="T18" s="37" t="s">
        <v>1049</v>
      </c>
      <c r="U18" s="37" t="s">
        <v>1042</v>
      </c>
      <c r="V18" s="37" t="s">
        <v>1043</v>
      </c>
      <c r="W18" s="37" t="s">
        <v>1044</v>
      </c>
      <c r="X18" s="37" t="s">
        <v>1045</v>
      </c>
      <c r="Y18" s="35">
        <v>0.4</v>
      </c>
      <c r="Z18" s="37" t="s">
        <v>1046</v>
      </c>
      <c r="AA18" s="32" t="s">
        <v>224</v>
      </c>
      <c r="AB18" s="32">
        <f t="shared" si="8"/>
        <v>2</v>
      </c>
      <c r="AC18" s="37">
        <v>1</v>
      </c>
      <c r="AD18" s="37">
        <v>1</v>
      </c>
      <c r="AE18" s="37">
        <v>0</v>
      </c>
      <c r="AF18" s="37">
        <v>0</v>
      </c>
      <c r="AG18" s="32">
        <v>1</v>
      </c>
      <c r="AH18" s="32" t="s">
        <v>355</v>
      </c>
      <c r="AI18" s="32">
        <v>1</v>
      </c>
      <c r="AJ18" s="32" t="s">
        <v>1158</v>
      </c>
      <c r="AK18" s="32"/>
      <c r="AL18" s="32"/>
      <c r="AM18" s="32"/>
      <c r="AN18" s="32"/>
      <c r="AO18" s="51">
        <v>44669</v>
      </c>
      <c r="AP18" s="51">
        <v>44762</v>
      </c>
      <c r="AQ18" s="51"/>
      <c r="AR18" s="51"/>
      <c r="AS18" s="32" t="s">
        <v>6</v>
      </c>
      <c r="AT18" s="53" t="s">
        <v>6</v>
      </c>
      <c r="AU18" s="32"/>
      <c r="AV18" s="32"/>
      <c r="AW18" s="38">
        <f>IFERROR(IF(AC18=0,"",IF((AG18/AC18)&gt;1,1,(AG18/AC18))),"")</f>
        <v>1</v>
      </c>
      <c r="AX18" s="38">
        <f>IFERROR(IF(AD18=0,"",IF((AI18/AD18)&gt;1,1,(AI18/AD18))),"")</f>
        <v>1</v>
      </c>
      <c r="AY18" s="38" t="str">
        <f>IFERROR(IF(AE18=0,"",IF((AK18/AE18)&gt;1,1,(AK18/AE18))),"")</f>
        <v/>
      </c>
      <c r="AZ18" s="38" t="str">
        <f>IFERROR(IF(AF18=0,"",IF((AM18/AF18)&gt;1,1,(AM18/AF18))),"")</f>
        <v/>
      </c>
      <c r="BA18" s="38">
        <f>IFERROR(IF((AG18+AI18+AK18+AM18)/AB18&gt;1,1,(AG18+AI18+AK18+AM18)/AB18),"")</f>
        <v>1</v>
      </c>
      <c r="BB18" s="33"/>
      <c r="BC18" s="37"/>
      <c r="BD18" s="32"/>
      <c r="BE18" s="37"/>
      <c r="BF18" s="37"/>
      <c r="BG18" s="37"/>
      <c r="BH18" s="37"/>
      <c r="BI18" s="37"/>
      <c r="BJ18" s="35"/>
      <c r="BK18" s="37"/>
      <c r="BL18" s="32"/>
      <c r="BM18" s="32"/>
      <c r="BN18" s="32"/>
      <c r="BO18" s="32"/>
      <c r="BP18" s="32"/>
      <c r="BQ18" s="32"/>
      <c r="BR18" s="32"/>
      <c r="BS18" s="32"/>
      <c r="BT18" s="32"/>
      <c r="BU18" s="32"/>
      <c r="BV18" s="32"/>
      <c r="BW18" s="32"/>
      <c r="BX18" s="32"/>
      <c r="BY18" s="32"/>
      <c r="BZ18" s="51">
        <v>44669</v>
      </c>
      <c r="CA18" s="51">
        <v>44762</v>
      </c>
      <c r="CB18" s="51"/>
      <c r="CC18" s="51"/>
      <c r="CD18" s="32"/>
      <c r="CE18" s="53"/>
      <c r="CF18" s="32"/>
      <c r="CG18" s="32"/>
      <c r="CH18" s="32"/>
      <c r="CI18" s="32"/>
      <c r="CJ18" s="32"/>
      <c r="CK18" s="32"/>
      <c r="CL18" s="32"/>
      <c r="CM18" s="32"/>
      <c r="CN18" s="32"/>
      <c r="CO18" s="32"/>
      <c r="CP18" s="38" t="str">
        <f>IFERROR(IF(BN18=0,"",IF((BR18/BN18)&gt;1,1,(BR18/BN18))),"")</f>
        <v/>
      </c>
      <c r="CQ18" s="38" t="str">
        <f>IFERROR(IF(BO18=0,"",IF((BT18/BO18)&gt;1,1,(BT18/BO18))),"")</f>
        <v/>
      </c>
      <c r="CR18" s="38" t="str">
        <f>IFERROR(IF(BP18=0,"",IF((BV18/BP18)&gt;1,1,(BV18/BP18))),"")</f>
        <v/>
      </c>
      <c r="CS18" s="38" t="str">
        <f>IFERROR(IF(BQ18=0,"",IF((BX18/BQ18)&gt;1,1,(BX18/BQ18))),"")</f>
        <v/>
      </c>
      <c r="CT18" s="38" t="str">
        <f>IFERROR(IF((BR18+BT18+BV18+BX18)/BM18&gt;1,1,(BR18+BT18+BV18+BX18)/BM18),"")</f>
        <v/>
      </c>
      <c r="CU18" s="33"/>
      <c r="CV18" s="37"/>
      <c r="CW18" s="32"/>
      <c r="CX18" s="37"/>
      <c r="CY18" s="37"/>
      <c r="CZ18" s="37"/>
      <c r="DA18" s="37"/>
      <c r="DB18" s="37"/>
      <c r="DC18" s="35"/>
      <c r="DD18" s="37"/>
      <c r="DE18" s="32"/>
      <c r="DF18" s="32"/>
      <c r="DG18" s="32"/>
      <c r="DH18" s="32"/>
      <c r="DI18" s="32"/>
      <c r="DJ18" s="32"/>
      <c r="DK18" s="32"/>
      <c r="DL18" s="32"/>
      <c r="DM18" s="32"/>
      <c r="DN18" s="32"/>
      <c r="DO18" s="32"/>
      <c r="DP18" s="32"/>
      <c r="DQ18" s="32"/>
      <c r="DR18" s="32"/>
      <c r="DS18" s="51">
        <v>44669</v>
      </c>
      <c r="DT18" s="51">
        <v>44762</v>
      </c>
      <c r="DU18" s="51"/>
      <c r="DV18" s="51"/>
      <c r="DW18" s="32"/>
      <c r="DX18" s="53"/>
      <c r="DY18" s="32"/>
      <c r="DZ18" s="32"/>
      <c r="EA18" s="38" t="str">
        <f>IFERROR(IF(DG18=0,"",IF((DK18/DG18)&gt;1,1,(DK18/DG18))),"")</f>
        <v/>
      </c>
      <c r="EB18" s="38" t="str">
        <f>IFERROR(IF(DH18=0,"",IF((DM18/DH18)&gt;1,1,(DM18/DH18))),"")</f>
        <v/>
      </c>
      <c r="EC18" s="38" t="str">
        <f>IFERROR(IF(DI18=0,"",IF((DO18/DI18)&gt;1,1,(DO18/DI18))),"")</f>
        <v/>
      </c>
      <c r="ED18" s="38" t="str">
        <f>IFERROR(IF(DJ18=0,"",IF((DQ18/DJ18)&gt;1,1,(DQ18/DJ18))),"")</f>
        <v/>
      </c>
      <c r="EE18" s="38" t="str">
        <f>IFERROR(IF((DK18+DM18+DO18+DQ18)/DF18&gt;1,1,(DK18+DM18+DO18+DQ18)/DF18),"")</f>
        <v/>
      </c>
      <c r="EF18" s="32"/>
      <c r="EG18" s="37"/>
      <c r="EH18" s="32"/>
      <c r="EI18" s="37"/>
      <c r="EJ18" s="37"/>
      <c r="EK18" s="37"/>
      <c r="EL18" s="37"/>
      <c r="EM18" s="37"/>
      <c r="EN18" s="35"/>
      <c r="EO18" s="37"/>
      <c r="EP18" s="32"/>
      <c r="EQ18" s="32"/>
      <c r="ER18" s="32"/>
      <c r="ES18" s="32"/>
      <c r="ET18" s="32"/>
      <c r="EU18" s="32"/>
      <c r="EV18" s="32"/>
      <c r="EW18" s="32"/>
      <c r="EX18" s="32"/>
      <c r="EY18" s="32"/>
      <c r="EZ18" s="32"/>
      <c r="FA18" s="32"/>
      <c r="FB18" s="32"/>
      <c r="FC18" s="32"/>
      <c r="FD18" s="51">
        <v>44669</v>
      </c>
      <c r="FE18" s="51">
        <v>44762</v>
      </c>
      <c r="FF18" s="51"/>
      <c r="FG18" s="51"/>
      <c r="FH18" s="32"/>
      <c r="FI18" s="53"/>
      <c r="FJ18" s="32"/>
      <c r="FK18" s="32"/>
      <c r="FL18" s="38" t="str">
        <f t="shared" si="3"/>
        <v/>
      </c>
      <c r="FM18" s="38" t="str">
        <f t="shared" si="4"/>
        <v/>
      </c>
      <c r="FN18" s="38" t="str">
        <f t="shared" si="5"/>
        <v/>
      </c>
      <c r="FO18" s="38" t="str">
        <f t="shared" si="6"/>
        <v/>
      </c>
      <c r="FP18" s="38" t="str">
        <f t="shared" si="7"/>
        <v/>
      </c>
      <c r="FQ18" s="32"/>
      <c r="FR18" s="32"/>
      <c r="FS18" s="32">
        <f>IF(Q18&lt;&gt;"",1,0)+IF(BB18&lt;&gt;"",1,0)+IF(CU18&lt;&gt;"",1,0)+IF(EF18&lt;&gt;"",1,0)</f>
        <v>1</v>
      </c>
      <c r="FT18" s="32"/>
      <c r="FU18" s="39" t="s">
        <v>356</v>
      </c>
      <c r="FV18" s="39" t="s">
        <v>1159</v>
      </c>
      <c r="FW18" s="39"/>
      <c r="FX18" s="39"/>
      <c r="FY18" s="39"/>
      <c r="FZ18" s="39"/>
      <c r="GA18" s="39"/>
      <c r="GB18" s="39"/>
      <c r="GC18" s="39"/>
      <c r="GD18" s="39"/>
      <c r="GE18" s="40"/>
      <c r="GF18" s="40"/>
      <c r="GG18" s="40"/>
      <c r="GH18" s="40"/>
      <c r="GI18" s="40"/>
      <c r="GJ18" s="40"/>
      <c r="GK18" t="s">
        <v>1160</v>
      </c>
      <c r="GL18" s="32" t="s">
        <v>317</v>
      </c>
    </row>
    <row r="19" spans="1:194" ht="15" hidden="1" customHeight="1" x14ac:dyDescent="0.3">
      <c r="A19" t="s">
        <v>48</v>
      </c>
      <c r="B19" t="s">
        <v>42</v>
      </c>
      <c r="C19" s="32" t="s">
        <v>357</v>
      </c>
      <c r="D19" s="42" t="s">
        <v>46</v>
      </c>
      <c r="E19" s="32" t="s">
        <v>311</v>
      </c>
      <c r="F19" s="32" t="s">
        <v>312</v>
      </c>
      <c r="G19" s="32" t="s">
        <v>352</v>
      </c>
      <c r="H19" s="41" t="s">
        <v>358</v>
      </c>
      <c r="I19" s="32" t="s">
        <v>319</v>
      </c>
      <c r="J19" s="35">
        <v>0.6</v>
      </c>
      <c r="K19" s="35">
        <v>1</v>
      </c>
      <c r="L19" s="32" t="s">
        <v>219</v>
      </c>
      <c r="M19" s="35">
        <v>0.22</v>
      </c>
      <c r="N19" s="35">
        <v>1</v>
      </c>
      <c r="O19" s="32" t="s">
        <v>219</v>
      </c>
      <c r="P19" s="32" t="s">
        <v>1038</v>
      </c>
      <c r="Q19" s="36" t="s">
        <v>1161</v>
      </c>
      <c r="R19" s="37" t="s">
        <v>220</v>
      </c>
      <c r="S19" s="32" t="s">
        <v>1162</v>
      </c>
      <c r="T19" s="37" t="s">
        <v>1049</v>
      </c>
      <c r="U19" s="37" t="s">
        <v>1042</v>
      </c>
      <c r="V19" s="37" t="s">
        <v>1043</v>
      </c>
      <c r="W19" s="37" t="s">
        <v>1044</v>
      </c>
      <c r="X19" s="37" t="s">
        <v>1045</v>
      </c>
      <c r="Y19" s="35">
        <v>0.4</v>
      </c>
      <c r="Z19" s="37" t="s">
        <v>1046</v>
      </c>
      <c r="AA19" s="32" t="s">
        <v>224</v>
      </c>
      <c r="AB19" s="32">
        <f t="shared" si="8"/>
        <v>2</v>
      </c>
      <c r="AC19" s="37">
        <v>1</v>
      </c>
      <c r="AD19" s="37">
        <v>1</v>
      </c>
      <c r="AE19" s="37">
        <v>0</v>
      </c>
      <c r="AF19" s="37">
        <v>0</v>
      </c>
      <c r="AG19" s="32">
        <v>1</v>
      </c>
      <c r="AH19" s="32" t="s">
        <v>359</v>
      </c>
      <c r="AI19" s="32">
        <v>1</v>
      </c>
      <c r="AJ19" s="39" t="s">
        <v>1163</v>
      </c>
      <c r="AK19" s="32"/>
      <c r="AL19" s="32"/>
      <c r="AM19" s="32"/>
      <c r="AN19" s="32"/>
      <c r="AO19" s="51">
        <v>44669</v>
      </c>
      <c r="AP19" s="51">
        <v>44762</v>
      </c>
      <c r="AQ19" s="51"/>
      <c r="AR19" s="51"/>
      <c r="AS19" s="32" t="s">
        <v>6</v>
      </c>
      <c r="AT19" s="53" t="s">
        <v>6</v>
      </c>
      <c r="AU19" s="32"/>
      <c r="AV19" s="32"/>
      <c r="AW19" s="38">
        <f>IFERROR(IF(AC19=0,"",IF((AG19/AC19)&gt;1,1,(AG19/AC19))),"")</f>
        <v>1</v>
      </c>
      <c r="AX19" s="38">
        <f>IFERROR(IF(AD19=0,"",IF((AI19/AD19)&gt;1,1,(AI19/AD19))),"")</f>
        <v>1</v>
      </c>
      <c r="AY19" s="38" t="str">
        <f>IFERROR(IF(AE19=0,"",IF((AK19/AE19)&gt;1,1,(AK19/AE19))),"")</f>
        <v/>
      </c>
      <c r="AZ19" s="38" t="str">
        <f>IFERROR(IF(AF19=0,"",IF((AM19/AF19)&gt;1,1,(AM19/AF19))),"")</f>
        <v/>
      </c>
      <c r="BA19" s="38">
        <f>IFERROR(IF((AG19+AI19+AK19+AM19)/AB19&gt;1,1,(AG19+AI19+AK19+AM19)/AB19),"")</f>
        <v>1</v>
      </c>
      <c r="BB19" s="36" t="s">
        <v>1164</v>
      </c>
      <c r="BC19" s="37" t="s">
        <v>220</v>
      </c>
      <c r="BD19" s="32" t="s">
        <v>1165</v>
      </c>
      <c r="BE19" s="37" t="s">
        <v>1049</v>
      </c>
      <c r="BF19" s="37" t="s">
        <v>1042</v>
      </c>
      <c r="BG19" s="37" t="s">
        <v>1043</v>
      </c>
      <c r="BH19" s="37" t="s">
        <v>1044</v>
      </c>
      <c r="BI19" s="37" t="s">
        <v>1045</v>
      </c>
      <c r="BJ19" s="35">
        <v>0.4</v>
      </c>
      <c r="BK19" s="37" t="s">
        <v>1046</v>
      </c>
      <c r="BL19" s="32" t="s">
        <v>224</v>
      </c>
      <c r="BM19" s="32">
        <f>SUM(BN19:BQ19)</f>
        <v>0</v>
      </c>
      <c r="BN19" s="32">
        <v>0</v>
      </c>
      <c r="BO19" s="32">
        <v>0</v>
      </c>
      <c r="BP19" s="32">
        <v>0</v>
      </c>
      <c r="BQ19" s="32">
        <v>0</v>
      </c>
      <c r="BR19" s="32">
        <v>0</v>
      </c>
      <c r="BS19" s="32" t="s">
        <v>360</v>
      </c>
      <c r="BT19" s="32">
        <v>0</v>
      </c>
      <c r="BU19" s="39" t="s">
        <v>1166</v>
      </c>
      <c r="BV19" s="32"/>
      <c r="BW19" s="32"/>
      <c r="BX19" s="32"/>
      <c r="BY19" s="32"/>
      <c r="BZ19" s="51">
        <v>44669</v>
      </c>
      <c r="CA19" s="51">
        <v>44762</v>
      </c>
      <c r="CB19" s="51"/>
      <c r="CC19" s="51"/>
      <c r="CD19" s="32" t="s">
        <v>7</v>
      </c>
      <c r="CE19" s="53" t="s">
        <v>7</v>
      </c>
      <c r="CF19" s="32"/>
      <c r="CG19" s="32"/>
      <c r="CH19" s="32" t="s">
        <v>7</v>
      </c>
      <c r="CI19" s="32"/>
      <c r="CJ19" s="32"/>
      <c r="CK19" s="32"/>
      <c r="CL19" s="32" t="s">
        <v>1167</v>
      </c>
      <c r="CM19" s="32"/>
      <c r="CN19" s="32"/>
      <c r="CO19" s="32"/>
      <c r="CP19" s="38" t="str">
        <f>IFERROR(IF(BN19=0,"",IF((BR19/BN19)&gt;1,1,(BR19/BN19))),"")</f>
        <v/>
      </c>
      <c r="CQ19" s="38" t="str">
        <f>IFERROR(IF(BO19=0,"",IF((BT19/BO19)&gt;1,1,(BT19/BO19))),"")</f>
        <v/>
      </c>
      <c r="CR19" s="38" t="str">
        <f>IFERROR(IF(BP19=0,"",IF((BV19/BP19)&gt;1,1,(BV19/BP19))),"")</f>
        <v/>
      </c>
      <c r="CS19" s="38" t="str">
        <f>IFERROR(IF(BQ19=0,"",IF((BX19/BQ19)&gt;1,1,(BX19/BQ19))),"")</f>
        <v/>
      </c>
      <c r="CT19" s="38" t="str">
        <f>IFERROR(IF((BR19+BT19+BV19+BX19)/BM19&gt;1,1,(BR19+BT19+BV19+BX19)/BM19),"")</f>
        <v/>
      </c>
      <c r="CU19" s="33"/>
      <c r="CV19" s="37"/>
      <c r="CW19" s="32"/>
      <c r="CX19" s="37"/>
      <c r="CY19" s="37"/>
      <c r="CZ19" s="37"/>
      <c r="DA19" s="37"/>
      <c r="DB19" s="37"/>
      <c r="DC19" s="35"/>
      <c r="DD19" s="37"/>
      <c r="DE19" s="32"/>
      <c r="DF19" s="32"/>
      <c r="DG19" s="32"/>
      <c r="DH19" s="32"/>
      <c r="DI19" s="32"/>
      <c r="DJ19" s="32"/>
      <c r="DK19" s="32"/>
      <c r="DL19" s="32"/>
      <c r="DM19" s="32"/>
      <c r="DN19" s="32"/>
      <c r="DO19" s="32"/>
      <c r="DP19" s="32"/>
      <c r="DQ19" s="32"/>
      <c r="DR19" s="32"/>
      <c r="DS19" s="51">
        <v>44669</v>
      </c>
      <c r="DT19" s="51">
        <v>44762</v>
      </c>
      <c r="DU19" s="51"/>
      <c r="DV19" s="51"/>
      <c r="DW19" s="32"/>
      <c r="DX19" s="53"/>
      <c r="DY19" s="32"/>
      <c r="DZ19" s="32"/>
      <c r="EA19" s="38" t="str">
        <f>IFERROR(IF(DG19=0,"",IF((DK19/DG19)&gt;1,1,(DK19/DG19))),"")</f>
        <v/>
      </c>
      <c r="EB19" s="38" t="str">
        <f>IFERROR(IF(DH19=0,"",IF((DM19/DH19)&gt;1,1,(DM19/DH19))),"")</f>
        <v/>
      </c>
      <c r="EC19" s="38" t="str">
        <f>IFERROR(IF(DI19=0,"",IF((DO19/DI19)&gt;1,1,(DO19/DI19))),"")</f>
        <v/>
      </c>
      <c r="ED19" s="38" t="str">
        <f>IFERROR(IF(DJ19=0,"",IF((DQ19/DJ19)&gt;1,1,(DQ19/DJ19))),"")</f>
        <v/>
      </c>
      <c r="EE19" s="38" t="str">
        <f>IFERROR(IF((DK19+DM19+DO19+DQ19)/DF19&gt;1,1,(DK19+DM19+DO19+DQ19)/DF19),"")</f>
        <v/>
      </c>
      <c r="EF19" s="32"/>
      <c r="EG19" s="37"/>
      <c r="EH19" s="32"/>
      <c r="EI19" s="37"/>
      <c r="EJ19" s="37"/>
      <c r="EK19" s="37"/>
      <c r="EL19" s="37"/>
      <c r="EM19" s="37"/>
      <c r="EN19" s="35"/>
      <c r="EO19" s="37"/>
      <c r="EP19" s="32"/>
      <c r="EQ19" s="32"/>
      <c r="ER19" s="32"/>
      <c r="ES19" s="32"/>
      <c r="ET19" s="32"/>
      <c r="EU19" s="32"/>
      <c r="EV19" s="32"/>
      <c r="EW19" s="32"/>
      <c r="EX19" s="32"/>
      <c r="EY19" s="32"/>
      <c r="EZ19" s="32"/>
      <c r="FA19" s="32"/>
      <c r="FB19" s="32"/>
      <c r="FC19" s="32"/>
      <c r="FD19" s="51">
        <v>44669</v>
      </c>
      <c r="FE19" s="51">
        <v>44762</v>
      </c>
      <c r="FF19" s="51"/>
      <c r="FG19" s="51"/>
      <c r="FH19" s="32"/>
      <c r="FI19" s="53"/>
      <c r="FJ19" s="32"/>
      <c r="FK19" s="32"/>
      <c r="FL19" s="38" t="str">
        <f t="shared" si="3"/>
        <v/>
      </c>
      <c r="FM19" s="38" t="str">
        <f t="shared" si="4"/>
        <v/>
      </c>
      <c r="FN19" s="38" t="str">
        <f t="shared" si="5"/>
        <v/>
      </c>
      <c r="FO19" s="38" t="str">
        <f t="shared" si="6"/>
        <v/>
      </c>
      <c r="FP19" s="38" t="str">
        <f t="shared" si="7"/>
        <v/>
      </c>
      <c r="FQ19" s="32"/>
      <c r="FR19" s="32"/>
      <c r="FS19" s="32">
        <f>IF(Q19&lt;&gt;"",1,0)+IF(BB19&lt;&gt;"",1,0)+IF(CU19&lt;&gt;"",1,0)+IF(EF19&lt;&gt;"",1,0)</f>
        <v>2</v>
      </c>
      <c r="FT19" s="32"/>
      <c r="FU19" s="39" t="s">
        <v>356</v>
      </c>
      <c r="FV19" s="39" t="s">
        <v>1159</v>
      </c>
      <c r="FW19" s="39"/>
      <c r="FX19" s="39"/>
      <c r="FY19" s="39" t="s">
        <v>361</v>
      </c>
      <c r="FZ19" s="39" t="s">
        <v>741</v>
      </c>
      <c r="GA19" s="39"/>
      <c r="GB19" s="39"/>
      <c r="GC19" s="39"/>
      <c r="GD19" s="39"/>
      <c r="GE19" s="40"/>
      <c r="GF19" s="40"/>
      <c r="GG19" s="40"/>
      <c r="GH19" s="40"/>
      <c r="GI19" s="40"/>
      <c r="GJ19" s="40"/>
      <c r="GK19" t="s">
        <v>1168</v>
      </c>
      <c r="GL19" s="32" t="s">
        <v>317</v>
      </c>
    </row>
    <row r="20" spans="1:194" ht="15" hidden="1" customHeight="1" x14ac:dyDescent="0.3">
      <c r="A20" t="s">
        <v>49</v>
      </c>
      <c r="B20" t="s">
        <v>42</v>
      </c>
      <c r="C20" s="32" t="s">
        <v>1169</v>
      </c>
      <c r="D20" s="42" t="s">
        <v>46</v>
      </c>
      <c r="E20" s="32" t="s">
        <v>231</v>
      </c>
      <c r="F20" s="32" t="s">
        <v>362</v>
      </c>
      <c r="G20" s="32" t="s">
        <v>265</v>
      </c>
      <c r="H20" s="41" t="s">
        <v>363</v>
      </c>
      <c r="I20" s="32" t="s">
        <v>319</v>
      </c>
      <c r="J20" s="35">
        <v>0.6</v>
      </c>
      <c r="K20" s="35">
        <v>1</v>
      </c>
      <c r="L20" s="32" t="s">
        <v>219</v>
      </c>
      <c r="M20" s="35">
        <v>0.22</v>
      </c>
      <c r="N20" s="35">
        <v>1</v>
      </c>
      <c r="O20" s="32" t="s">
        <v>219</v>
      </c>
      <c r="P20" s="32" t="s">
        <v>1038</v>
      </c>
      <c r="Q20" s="36" t="s">
        <v>1170</v>
      </c>
      <c r="R20" s="37" t="s">
        <v>220</v>
      </c>
      <c r="S20" s="32" t="s">
        <v>1171</v>
      </c>
      <c r="T20" s="37" t="s">
        <v>1049</v>
      </c>
      <c r="U20" s="37" t="s">
        <v>1042</v>
      </c>
      <c r="V20" s="37" t="s">
        <v>1043</v>
      </c>
      <c r="W20" s="37" t="s">
        <v>1044</v>
      </c>
      <c r="X20" s="37" t="s">
        <v>1045</v>
      </c>
      <c r="Y20" s="35">
        <v>0.4</v>
      </c>
      <c r="Z20" s="37" t="s">
        <v>1046</v>
      </c>
      <c r="AA20" s="32" t="s">
        <v>224</v>
      </c>
      <c r="AB20" s="32">
        <f t="shared" si="8"/>
        <v>2</v>
      </c>
      <c r="AC20" s="37">
        <v>1</v>
      </c>
      <c r="AD20" s="37">
        <v>1</v>
      </c>
      <c r="AE20" s="37">
        <v>0</v>
      </c>
      <c r="AF20" s="37">
        <v>0</v>
      </c>
      <c r="AG20" s="32">
        <v>1</v>
      </c>
      <c r="AH20" s="32" t="s">
        <v>355</v>
      </c>
      <c r="AI20" s="32">
        <v>1</v>
      </c>
      <c r="AJ20" s="32" t="s">
        <v>1172</v>
      </c>
      <c r="AK20" s="32"/>
      <c r="AL20" s="32"/>
      <c r="AM20" s="32"/>
      <c r="AN20" s="32"/>
      <c r="AO20" s="51">
        <v>44669</v>
      </c>
      <c r="AP20" s="51">
        <v>44762</v>
      </c>
      <c r="AQ20" s="51"/>
      <c r="AR20" s="51"/>
      <c r="AS20" s="32" t="s">
        <v>6</v>
      </c>
      <c r="AT20" s="53" t="s">
        <v>6</v>
      </c>
      <c r="AU20" s="32"/>
      <c r="AV20" s="32"/>
      <c r="AW20" s="38">
        <f>IFERROR(IF(AC20=0,"",IF((AG20/AC20)&gt;1,1,(AG20/AC20))),"")</f>
        <v>1</v>
      </c>
      <c r="AX20" s="38">
        <f>IFERROR(IF(AD20=0,"",IF((AI20/AD20)&gt;1,1,(AI20/AD20))),"")</f>
        <v>1</v>
      </c>
      <c r="AY20" s="38" t="str">
        <f>IFERROR(IF(AE20=0,"",IF((AK20/AE20)&gt;1,1,(AK20/AE20))),"")</f>
        <v/>
      </c>
      <c r="AZ20" s="38" t="str">
        <f>IFERROR(IF(AF20=0,"",IF((AM20/AF20)&gt;1,1,(AM20/AF20))),"")</f>
        <v/>
      </c>
      <c r="BA20" s="38">
        <f>IFERROR(IF((AG20+AI20+AK20+AM20)/AB20&gt;1,1,(AG20+AI20+AK20+AM20)/AB20),"")</f>
        <v>1</v>
      </c>
      <c r="BB20" s="36" t="s">
        <v>1173</v>
      </c>
      <c r="BC20" s="37" t="s">
        <v>220</v>
      </c>
      <c r="BD20" s="32" t="s">
        <v>1174</v>
      </c>
      <c r="BE20" s="37" t="s">
        <v>1049</v>
      </c>
      <c r="BF20" s="37" t="s">
        <v>1042</v>
      </c>
      <c r="BG20" s="37" t="s">
        <v>1043</v>
      </c>
      <c r="BH20" s="37" t="s">
        <v>1044</v>
      </c>
      <c r="BI20" s="37" t="s">
        <v>1045</v>
      </c>
      <c r="BJ20" s="35">
        <v>0.4</v>
      </c>
      <c r="BK20" s="37" t="s">
        <v>1046</v>
      </c>
      <c r="BL20" s="32" t="s">
        <v>224</v>
      </c>
      <c r="BM20" s="32">
        <f>SUM(BN20:BQ20)</f>
        <v>2</v>
      </c>
      <c r="BN20" s="32">
        <v>1</v>
      </c>
      <c r="BO20" s="32">
        <v>1</v>
      </c>
      <c r="BP20" s="32">
        <v>0</v>
      </c>
      <c r="BQ20" s="32">
        <v>0</v>
      </c>
      <c r="BR20" s="32">
        <v>1</v>
      </c>
      <c r="BS20" s="32" t="s">
        <v>364</v>
      </c>
      <c r="BT20" s="32">
        <v>1</v>
      </c>
      <c r="BU20" s="39" t="s">
        <v>1175</v>
      </c>
      <c r="BV20" s="32"/>
      <c r="BW20" s="32"/>
      <c r="BX20" s="32"/>
      <c r="BY20" s="32"/>
      <c r="BZ20" s="51">
        <v>44669</v>
      </c>
      <c r="CA20" s="51">
        <v>44762</v>
      </c>
      <c r="CB20" s="51"/>
      <c r="CC20" s="51"/>
      <c r="CD20" s="32" t="s">
        <v>6</v>
      </c>
      <c r="CE20" s="53" t="s">
        <v>6</v>
      </c>
      <c r="CF20" s="32"/>
      <c r="CG20" s="32"/>
      <c r="CH20" s="32" t="s">
        <v>6</v>
      </c>
      <c r="CI20" s="32"/>
      <c r="CJ20" s="32"/>
      <c r="CK20" s="32"/>
      <c r="CL20" s="32" t="s">
        <v>1176</v>
      </c>
      <c r="CM20" s="32"/>
      <c r="CN20" s="32"/>
      <c r="CO20" s="32"/>
      <c r="CP20" s="38">
        <f>IFERROR(IF(BN20=0,"",IF((BR20/BN20)&gt;1,1,(BR20/BN20))),"")</f>
        <v>1</v>
      </c>
      <c r="CQ20" s="38">
        <f>IFERROR(IF(BO20=0,"",IF((BT20/BO20)&gt;1,1,(BT20/BO20))),"")</f>
        <v>1</v>
      </c>
      <c r="CR20" s="38" t="str">
        <f>IFERROR(IF(BP20=0,"",IF((BV20/BP20)&gt;1,1,(BV20/BP20))),"")</f>
        <v/>
      </c>
      <c r="CS20" s="38" t="str">
        <f>IFERROR(IF(BQ20=0,"",IF((BX20/BQ20)&gt;1,1,(BX20/BQ20))),"")</f>
        <v/>
      </c>
      <c r="CT20" s="38">
        <f>IFERROR(IF((BR20+BT20+BV20+BX20)/BM20&gt;1,1,(BR20+BT20+BV20+BX20)/BM20),"")</f>
        <v>1</v>
      </c>
      <c r="CU20" s="33"/>
      <c r="CV20" s="37"/>
      <c r="CW20" s="32"/>
      <c r="CX20" s="37"/>
      <c r="CY20" s="37"/>
      <c r="CZ20" s="37"/>
      <c r="DA20" s="37"/>
      <c r="DB20" s="37"/>
      <c r="DC20" s="35"/>
      <c r="DD20" s="37"/>
      <c r="DE20" s="32"/>
      <c r="DF20" s="32"/>
      <c r="DG20" s="32"/>
      <c r="DH20" s="32"/>
      <c r="DI20" s="32"/>
      <c r="DJ20" s="32"/>
      <c r="DK20" s="32"/>
      <c r="DL20" s="32"/>
      <c r="DM20" s="32"/>
      <c r="DN20" s="32"/>
      <c r="DO20" s="32"/>
      <c r="DP20" s="32"/>
      <c r="DQ20" s="32"/>
      <c r="DR20" s="32"/>
      <c r="DS20" s="51">
        <v>44669</v>
      </c>
      <c r="DT20" s="51">
        <v>44762</v>
      </c>
      <c r="DU20" s="51"/>
      <c r="DV20" s="51"/>
      <c r="DW20" s="32"/>
      <c r="DX20" s="53"/>
      <c r="DY20" s="32"/>
      <c r="DZ20" s="32"/>
      <c r="EA20" s="38" t="str">
        <f>IFERROR(IF(DG20=0,"",IF((DK20/DG20)&gt;1,1,(DK20/DG20))),"")</f>
        <v/>
      </c>
      <c r="EB20" s="38" t="str">
        <f>IFERROR(IF(DH20=0,"",IF((DM20/DH20)&gt;1,1,(DM20/DH20))),"")</f>
        <v/>
      </c>
      <c r="EC20" s="38" t="str">
        <f>IFERROR(IF(DI20=0,"",IF((DO20/DI20)&gt;1,1,(DO20/DI20))),"")</f>
        <v/>
      </c>
      <c r="ED20" s="38" t="str">
        <f>IFERROR(IF(DJ20=0,"",IF((DQ20/DJ20)&gt;1,1,(DQ20/DJ20))),"")</f>
        <v/>
      </c>
      <c r="EE20" s="38" t="str">
        <f>IFERROR(IF((DK20+DM20+DO20+DQ20)/DF20&gt;1,1,(DK20+DM20+DO20+DQ20)/DF20),"")</f>
        <v/>
      </c>
      <c r="EF20" s="32"/>
      <c r="EG20" s="37"/>
      <c r="EH20" s="32"/>
      <c r="EI20" s="37"/>
      <c r="EJ20" s="37"/>
      <c r="EK20" s="37"/>
      <c r="EL20" s="37"/>
      <c r="EM20" s="37"/>
      <c r="EN20" s="35"/>
      <c r="EO20" s="37"/>
      <c r="EP20" s="32"/>
      <c r="EQ20" s="32"/>
      <c r="ER20" s="32"/>
      <c r="ES20" s="32"/>
      <c r="ET20" s="32"/>
      <c r="EU20" s="32"/>
      <c r="EV20" s="32"/>
      <c r="EW20" s="32"/>
      <c r="EX20" s="32"/>
      <c r="EY20" s="32"/>
      <c r="EZ20" s="32"/>
      <c r="FA20" s="32"/>
      <c r="FB20" s="32"/>
      <c r="FC20" s="32"/>
      <c r="FD20" s="51">
        <v>44669</v>
      </c>
      <c r="FE20" s="51">
        <v>44762</v>
      </c>
      <c r="FF20" s="51"/>
      <c r="FG20" s="51"/>
      <c r="FH20" s="32"/>
      <c r="FI20" s="53"/>
      <c r="FJ20" s="32"/>
      <c r="FK20" s="32"/>
      <c r="FL20" s="38" t="str">
        <f t="shared" si="3"/>
        <v/>
      </c>
      <c r="FM20" s="38" t="str">
        <f t="shared" si="4"/>
        <v/>
      </c>
      <c r="FN20" s="38" t="str">
        <f t="shared" si="5"/>
        <v/>
      </c>
      <c r="FO20" s="38" t="str">
        <f t="shared" si="6"/>
        <v/>
      </c>
      <c r="FP20" s="38" t="str">
        <f t="shared" si="7"/>
        <v/>
      </c>
      <c r="FQ20" s="32"/>
      <c r="FR20" s="32"/>
      <c r="FS20" s="32">
        <f>IF(Q20&lt;&gt;"",1,0)+IF(BB20&lt;&gt;"",1,0)+IF(CU20&lt;&gt;"",1,0)+IF(EF20&lt;&gt;"",1,0)</f>
        <v>2</v>
      </c>
      <c r="FT20" s="32"/>
      <c r="FU20" s="39" t="s">
        <v>356</v>
      </c>
      <c r="FV20" s="39" t="s">
        <v>1159</v>
      </c>
      <c r="FW20" s="39"/>
      <c r="FX20" s="39"/>
      <c r="FY20" s="39" t="s">
        <v>365</v>
      </c>
      <c r="FZ20" s="39" t="s">
        <v>1159</v>
      </c>
      <c r="GA20" s="39"/>
      <c r="GB20" s="39"/>
      <c r="GC20" s="39"/>
      <c r="GD20" s="39"/>
      <c r="GE20" s="40"/>
      <c r="GF20" s="40"/>
      <c r="GG20" s="40"/>
      <c r="GH20" s="40"/>
      <c r="GI20" s="40"/>
      <c r="GJ20" s="40"/>
      <c r="GK20" t="s">
        <v>1177</v>
      </c>
      <c r="GL20" s="32" t="s">
        <v>322</v>
      </c>
    </row>
    <row r="21" spans="1:194" ht="15" hidden="1" customHeight="1" x14ac:dyDescent="0.3">
      <c r="A21" t="s">
        <v>50</v>
      </c>
      <c r="B21" t="s">
        <v>42</v>
      </c>
      <c r="C21" s="32" t="s">
        <v>1178</v>
      </c>
      <c r="D21" s="42" t="s">
        <v>46</v>
      </c>
      <c r="E21" s="32" t="s">
        <v>231</v>
      </c>
      <c r="F21" s="32" t="s">
        <v>232</v>
      </c>
      <c r="G21" s="32" t="s">
        <v>217</v>
      </c>
      <c r="H21" s="41" t="s">
        <v>366</v>
      </c>
      <c r="I21" s="32" t="s">
        <v>319</v>
      </c>
      <c r="J21" s="35">
        <v>0.4</v>
      </c>
      <c r="K21" s="35">
        <v>0.8</v>
      </c>
      <c r="L21" s="32" t="s">
        <v>253</v>
      </c>
      <c r="M21" s="35">
        <v>0.14000000000000001</v>
      </c>
      <c r="N21" s="35">
        <v>0.8</v>
      </c>
      <c r="O21" s="32" t="s">
        <v>253</v>
      </c>
      <c r="P21" s="32" t="s">
        <v>1038</v>
      </c>
      <c r="Q21" s="36" t="s">
        <v>1179</v>
      </c>
      <c r="R21" s="37" t="s">
        <v>220</v>
      </c>
      <c r="S21" s="32" t="s">
        <v>367</v>
      </c>
      <c r="T21" s="37" t="s">
        <v>1049</v>
      </c>
      <c r="U21" s="37" t="s">
        <v>1042</v>
      </c>
      <c r="V21" s="37" t="s">
        <v>1043</v>
      </c>
      <c r="W21" s="37" t="s">
        <v>1044</v>
      </c>
      <c r="X21" s="37" t="s">
        <v>1045</v>
      </c>
      <c r="Y21" s="35">
        <v>0.4</v>
      </c>
      <c r="Z21" s="37" t="s">
        <v>1046</v>
      </c>
      <c r="AA21" s="32" t="s">
        <v>220</v>
      </c>
      <c r="AB21" s="32">
        <f t="shared" si="8"/>
        <v>12</v>
      </c>
      <c r="AC21" s="37">
        <v>3</v>
      </c>
      <c r="AD21" s="37">
        <v>3</v>
      </c>
      <c r="AE21" s="37">
        <v>3</v>
      </c>
      <c r="AF21" s="37">
        <v>3</v>
      </c>
      <c r="AG21" s="32">
        <v>3</v>
      </c>
      <c r="AH21" s="32" t="s">
        <v>368</v>
      </c>
      <c r="AI21" s="32">
        <v>3</v>
      </c>
      <c r="AJ21" s="39" t="s">
        <v>1180</v>
      </c>
      <c r="AK21" s="32"/>
      <c r="AL21" s="32"/>
      <c r="AM21" s="32"/>
      <c r="AN21" s="32"/>
      <c r="AO21" s="51">
        <v>44669</v>
      </c>
      <c r="AP21" s="51">
        <v>44762</v>
      </c>
      <c r="AQ21" s="51"/>
      <c r="AR21" s="51"/>
      <c r="AS21" s="32" t="s">
        <v>6</v>
      </c>
      <c r="AT21" s="53" t="s">
        <v>6</v>
      </c>
      <c r="AU21" s="32"/>
      <c r="AV21" s="32"/>
      <c r="AW21" s="38">
        <f>IFERROR(IF(AC21=0,"",IF((AG21/AC21)&gt;1,1,(AG21/AC21))),"")</f>
        <v>1</v>
      </c>
      <c r="AX21" s="38">
        <f>IFERROR(IF(AD21=0,"",IF((AI21/AD21)&gt;1,1,(AI21/AD21))),"")</f>
        <v>1</v>
      </c>
      <c r="AY21" s="38">
        <f>IFERROR(IF(AE21=0,"",IF((AK21/AE21)&gt;1,1,(AK21/AE21))),"")</f>
        <v>0</v>
      </c>
      <c r="AZ21" s="38">
        <f>IFERROR(IF(AF21=0,"",IF((AM21/AF21)&gt;1,1,(AM21/AF21))),"")</f>
        <v>0</v>
      </c>
      <c r="BA21" s="38">
        <f>IFERROR(IF((AG21+AI21+AK21+AM21)/AB21&gt;1,1,(AG21+AI21+AK21+AM21)/AB21),"")</f>
        <v>0.5</v>
      </c>
      <c r="BB21" s="36" t="s">
        <v>1181</v>
      </c>
      <c r="BC21" s="37" t="s">
        <v>220</v>
      </c>
      <c r="BD21" s="32" t="s">
        <v>1182</v>
      </c>
      <c r="BE21" s="37" t="s">
        <v>1049</v>
      </c>
      <c r="BF21" s="37" t="s">
        <v>1042</v>
      </c>
      <c r="BG21" s="37" t="s">
        <v>1043</v>
      </c>
      <c r="BH21" s="37" t="s">
        <v>1044</v>
      </c>
      <c r="BI21" s="37" t="s">
        <v>1045</v>
      </c>
      <c r="BJ21" s="35">
        <v>0.4</v>
      </c>
      <c r="BK21" s="37" t="s">
        <v>1046</v>
      </c>
      <c r="BL21" s="32" t="s">
        <v>224</v>
      </c>
      <c r="BM21" s="32">
        <f>SUM(BN21:BQ21)</f>
        <v>0</v>
      </c>
      <c r="BN21" s="32">
        <v>0</v>
      </c>
      <c r="BO21" s="32">
        <v>0</v>
      </c>
      <c r="BP21" s="32">
        <v>0</v>
      </c>
      <c r="BQ21" s="32">
        <v>0</v>
      </c>
      <c r="BR21" s="32">
        <v>0</v>
      </c>
      <c r="BS21" s="32" t="s">
        <v>369</v>
      </c>
      <c r="BT21" s="32">
        <v>0</v>
      </c>
      <c r="BU21" s="39" t="s">
        <v>1183</v>
      </c>
      <c r="BV21" s="32"/>
      <c r="BW21" s="32"/>
      <c r="BX21" s="32"/>
      <c r="BY21" s="32"/>
      <c r="BZ21" s="51">
        <v>44669</v>
      </c>
      <c r="CA21" s="51">
        <v>44762</v>
      </c>
      <c r="CB21" s="51"/>
      <c r="CC21" s="51"/>
      <c r="CD21" s="32" t="s">
        <v>6</v>
      </c>
      <c r="CE21" s="53" t="s">
        <v>7</v>
      </c>
      <c r="CF21" s="32"/>
      <c r="CG21" s="32"/>
      <c r="CH21" s="32" t="s">
        <v>7</v>
      </c>
      <c r="CI21" s="32"/>
      <c r="CJ21" s="32"/>
      <c r="CK21" s="32"/>
      <c r="CL21" s="32" t="s">
        <v>370</v>
      </c>
      <c r="CM21" s="32"/>
      <c r="CN21" s="32"/>
      <c r="CO21" s="32"/>
      <c r="CP21" s="38" t="str">
        <f>IFERROR(IF(BN21=0,"",IF((BR21/BN21)&gt;1,1,(BR21/BN21))),"")</f>
        <v/>
      </c>
      <c r="CQ21" s="38" t="str">
        <f>IFERROR(IF(BO21=0,"",IF((BT21/BO21)&gt;1,1,(BT21/BO21))),"")</f>
        <v/>
      </c>
      <c r="CR21" s="38" t="str">
        <f>IFERROR(IF(BP21=0,"",IF((BV21/BP21)&gt;1,1,(BV21/BP21))),"")</f>
        <v/>
      </c>
      <c r="CS21" s="38" t="str">
        <f>IFERROR(IF(BQ21=0,"",IF((BX21/BQ21)&gt;1,1,(BX21/BQ21))),"")</f>
        <v/>
      </c>
      <c r="CT21" s="38" t="str">
        <f>IFERROR(IF((BR21+BT21+BV21+BX21)/BM21&gt;1,1,(BR21+BT21+BV21+BX21)/BM21),"")</f>
        <v/>
      </c>
      <c r="CU21" s="33"/>
      <c r="CV21" s="37"/>
      <c r="CW21" s="32"/>
      <c r="CX21" s="37"/>
      <c r="CY21" s="37"/>
      <c r="CZ21" s="37"/>
      <c r="DA21" s="37"/>
      <c r="DB21" s="37"/>
      <c r="DC21" s="35"/>
      <c r="DD21" s="37"/>
      <c r="DE21" s="32"/>
      <c r="DF21" s="32"/>
      <c r="DG21" s="32"/>
      <c r="DH21" s="32"/>
      <c r="DI21" s="32"/>
      <c r="DJ21" s="32"/>
      <c r="DK21" s="32"/>
      <c r="DL21" s="32"/>
      <c r="DM21" s="32"/>
      <c r="DN21" s="32"/>
      <c r="DO21" s="32"/>
      <c r="DP21" s="32"/>
      <c r="DQ21" s="32"/>
      <c r="DR21" s="32"/>
      <c r="DS21" s="51">
        <v>44669</v>
      </c>
      <c r="DT21" s="51">
        <v>44762</v>
      </c>
      <c r="DU21" s="51"/>
      <c r="DV21" s="51"/>
      <c r="DW21" s="32"/>
      <c r="DX21" s="53"/>
      <c r="DY21" s="32"/>
      <c r="DZ21" s="32"/>
      <c r="EA21" s="38" t="str">
        <f>IFERROR(IF(DG21=0,"",IF((DK21/DG21)&gt;1,1,(DK21/DG21))),"")</f>
        <v/>
      </c>
      <c r="EB21" s="38" t="str">
        <f>IFERROR(IF(DH21=0,"",IF((DM21/DH21)&gt;1,1,(DM21/DH21))),"")</f>
        <v/>
      </c>
      <c r="EC21" s="38" t="str">
        <f>IFERROR(IF(DI21=0,"",IF((DO21/DI21)&gt;1,1,(DO21/DI21))),"")</f>
        <v/>
      </c>
      <c r="ED21" s="38" t="str">
        <f>IFERROR(IF(DJ21=0,"",IF((DQ21/DJ21)&gt;1,1,(DQ21/DJ21))),"")</f>
        <v/>
      </c>
      <c r="EE21" s="38" t="str">
        <f>IFERROR(IF((DK21+DM21+DO21+DQ21)/DF21&gt;1,1,(DK21+DM21+DO21+DQ21)/DF21),"")</f>
        <v/>
      </c>
      <c r="EF21" s="32"/>
      <c r="EG21" s="37"/>
      <c r="EH21" s="32"/>
      <c r="EI21" s="37"/>
      <c r="EJ21" s="37"/>
      <c r="EK21" s="37"/>
      <c r="EL21" s="37"/>
      <c r="EM21" s="37"/>
      <c r="EN21" s="35"/>
      <c r="EO21" s="37"/>
      <c r="EP21" s="32"/>
      <c r="EQ21" s="32"/>
      <c r="ER21" s="32"/>
      <c r="ES21" s="32"/>
      <c r="ET21" s="32"/>
      <c r="EU21" s="32"/>
      <c r="EV21" s="32"/>
      <c r="EW21" s="32"/>
      <c r="EX21" s="32"/>
      <c r="EY21" s="32"/>
      <c r="EZ21" s="32"/>
      <c r="FA21" s="32"/>
      <c r="FB21" s="32"/>
      <c r="FC21" s="32"/>
      <c r="FD21" s="51">
        <v>44669</v>
      </c>
      <c r="FE21" s="51">
        <v>44762</v>
      </c>
      <c r="FF21" s="51"/>
      <c r="FG21" s="51"/>
      <c r="FH21" s="32"/>
      <c r="FI21" s="53"/>
      <c r="FJ21" s="32"/>
      <c r="FK21" s="32"/>
      <c r="FL21" s="38" t="str">
        <f t="shared" si="3"/>
        <v/>
      </c>
      <c r="FM21" s="38" t="str">
        <f t="shared" si="4"/>
        <v/>
      </c>
      <c r="FN21" s="38" t="str">
        <f t="shared" si="5"/>
        <v/>
      </c>
      <c r="FO21" s="38" t="str">
        <f t="shared" si="6"/>
        <v/>
      </c>
      <c r="FP21" s="38" t="str">
        <f t="shared" si="7"/>
        <v/>
      </c>
      <c r="FQ21" s="32"/>
      <c r="FR21" s="32"/>
      <c r="FS21" s="32">
        <f>IF(Q21&lt;&gt;"",1,0)+IF(BB21&lt;&gt;"",1,0)+IF(CU21&lt;&gt;"",1,0)+IF(EF21&lt;&gt;"",1,0)</f>
        <v>2</v>
      </c>
      <c r="FT21" s="32"/>
      <c r="FU21" s="39" t="s">
        <v>356</v>
      </c>
      <c r="FV21" s="39" t="s">
        <v>1159</v>
      </c>
      <c r="FW21" s="39"/>
      <c r="FX21" s="39"/>
      <c r="FY21" s="39" t="s">
        <v>371</v>
      </c>
      <c r="FZ21" s="39" t="s">
        <v>741</v>
      </c>
      <c r="GA21" s="39"/>
      <c r="GB21" s="39"/>
      <c r="GC21" s="39"/>
      <c r="GD21" s="39"/>
      <c r="GE21" s="40"/>
      <c r="GF21" s="40"/>
      <c r="GG21" s="40"/>
      <c r="GH21" s="40"/>
      <c r="GI21" s="40"/>
      <c r="GJ21" s="40"/>
      <c r="GK21" t="s">
        <v>1184</v>
      </c>
      <c r="GL21" s="32" t="s">
        <v>322</v>
      </c>
    </row>
    <row r="22" spans="1:194" ht="15" hidden="1" customHeight="1" x14ac:dyDescent="0.3">
      <c r="A22" t="s">
        <v>51</v>
      </c>
      <c r="B22" t="s">
        <v>42</v>
      </c>
      <c r="C22" s="32" t="s">
        <v>1185</v>
      </c>
      <c r="D22" t="s">
        <v>45</v>
      </c>
      <c r="E22" s="32" t="s">
        <v>249</v>
      </c>
      <c r="F22" s="32" t="s">
        <v>312</v>
      </c>
      <c r="G22" s="32" t="s">
        <v>233</v>
      </c>
      <c r="H22" s="41" t="s">
        <v>1186</v>
      </c>
      <c r="I22" s="32" t="s">
        <v>319</v>
      </c>
      <c r="J22" s="35">
        <v>0.6</v>
      </c>
      <c r="K22" s="35">
        <v>0.8</v>
      </c>
      <c r="L22" s="32" t="s">
        <v>253</v>
      </c>
      <c r="M22" s="35">
        <v>0.08</v>
      </c>
      <c r="N22" s="35">
        <v>0.8</v>
      </c>
      <c r="O22" s="32" t="s">
        <v>253</v>
      </c>
      <c r="P22" s="32" t="s">
        <v>1038</v>
      </c>
      <c r="Q22" s="36" t="s">
        <v>1187</v>
      </c>
      <c r="R22" s="37" t="s">
        <v>220</v>
      </c>
      <c r="S22" s="32" t="s">
        <v>1188</v>
      </c>
      <c r="T22" s="37" t="s">
        <v>1049</v>
      </c>
      <c r="U22" s="37" t="s">
        <v>1042</v>
      </c>
      <c r="V22" s="37" t="s">
        <v>1043</v>
      </c>
      <c r="W22" s="37" t="s">
        <v>1044</v>
      </c>
      <c r="X22" s="37" t="s">
        <v>1045</v>
      </c>
      <c r="Y22" s="35">
        <v>0.4</v>
      </c>
      <c r="Z22" s="37" t="s">
        <v>1046</v>
      </c>
      <c r="AA22" t="s">
        <v>220</v>
      </c>
      <c r="AB22" s="32">
        <f t="shared" si="8"/>
        <v>99</v>
      </c>
      <c r="AC22" s="37">
        <v>90</v>
      </c>
      <c r="AD22" s="37">
        <v>3</v>
      </c>
      <c r="AE22" s="37">
        <v>3</v>
      </c>
      <c r="AF22" s="37">
        <v>3</v>
      </c>
      <c r="AG22">
        <v>90</v>
      </c>
      <c r="AH22" t="s">
        <v>372</v>
      </c>
      <c r="AI22">
        <v>3</v>
      </c>
      <c r="AJ22" t="s">
        <v>1189</v>
      </c>
      <c r="AO22" s="52">
        <v>44669</v>
      </c>
      <c r="AP22" s="52">
        <v>44762</v>
      </c>
      <c r="AS22" t="s">
        <v>6</v>
      </c>
      <c r="AT22" s="54" t="s">
        <v>6</v>
      </c>
      <c r="AW22" s="38">
        <f>IFERROR(IF(AC22=0,"",IF((AG22/AC22)&gt;1,1,(AG22/AC22))),"")</f>
        <v>1</v>
      </c>
      <c r="AX22" s="38">
        <f>IFERROR(IF(AD22=0,"",IF((AI22/AD22)&gt;1,1,(AI22/AD22))),"")</f>
        <v>1</v>
      </c>
      <c r="AY22" s="38">
        <f>IFERROR(IF(AE22=0,"",IF((AK22/AE22)&gt;1,1,(AK22/AE22))),"")</f>
        <v>0</v>
      </c>
      <c r="AZ22" s="38">
        <f>IFERROR(IF(AF22=0,"",IF((AM22/AF22)&gt;1,1,(AM22/AF22))),"")</f>
        <v>0</v>
      </c>
      <c r="BA22" s="38">
        <f>IFERROR(IF((AG22+AI22+AK22+AM22)/AB22&gt;1,1,(AG22+AI22+AK22+AM22)/AB22),"")</f>
        <v>0.93939393939393945</v>
      </c>
      <c r="BB22" s="36" t="s">
        <v>1190</v>
      </c>
      <c r="BC22" s="37" t="s">
        <v>220</v>
      </c>
      <c r="BD22" s="32" t="s">
        <v>1191</v>
      </c>
      <c r="BE22" s="37" t="s">
        <v>1049</v>
      </c>
      <c r="BF22" s="37" t="s">
        <v>1042</v>
      </c>
      <c r="BG22" s="37" t="s">
        <v>1043</v>
      </c>
      <c r="BH22" s="37" t="s">
        <v>1044</v>
      </c>
      <c r="BI22" s="37" t="s">
        <v>1045</v>
      </c>
      <c r="BJ22" s="35">
        <v>0.4</v>
      </c>
      <c r="BK22" s="37" t="s">
        <v>1046</v>
      </c>
      <c r="BL22" s="32" t="s">
        <v>220</v>
      </c>
      <c r="BM22" s="32">
        <f>SUM(BN22:BQ22)</f>
        <v>15</v>
      </c>
      <c r="BN22" s="32">
        <v>6</v>
      </c>
      <c r="BO22" s="32">
        <v>3</v>
      </c>
      <c r="BP22" s="32">
        <v>3</v>
      </c>
      <c r="BQ22" s="32">
        <v>3</v>
      </c>
      <c r="BR22" s="32">
        <v>6</v>
      </c>
      <c r="BS22" s="32" t="s">
        <v>373</v>
      </c>
      <c r="BT22" s="32">
        <v>3</v>
      </c>
      <c r="BU22" s="39" t="s">
        <v>1192</v>
      </c>
      <c r="BV22" s="32"/>
      <c r="BW22" s="32"/>
      <c r="BX22" s="32"/>
      <c r="BY22" s="32"/>
      <c r="BZ22" s="51">
        <v>44669</v>
      </c>
      <c r="CA22" s="51">
        <v>44762</v>
      </c>
      <c r="CB22" s="51"/>
      <c r="CC22" s="51"/>
      <c r="CD22" s="32" t="s">
        <v>6</v>
      </c>
      <c r="CE22" s="53" t="s">
        <v>6</v>
      </c>
      <c r="CF22" s="32"/>
      <c r="CG22" s="32"/>
      <c r="CH22" s="32" t="s">
        <v>6</v>
      </c>
      <c r="CI22" s="32"/>
      <c r="CJ22" s="32"/>
      <c r="CK22" s="32"/>
      <c r="CL22" s="32" t="s">
        <v>1193</v>
      </c>
      <c r="CM22" s="32"/>
      <c r="CN22" s="32"/>
      <c r="CO22" s="32"/>
      <c r="CP22" s="38">
        <f>IFERROR(IF(BN22=0,"",IF((BR22/BN22)&gt;1,1,(BR22/BN22))),"")</f>
        <v>1</v>
      </c>
      <c r="CQ22" s="38">
        <f>IFERROR(IF(BO22=0,"",IF((BT22/BO22)&gt;1,1,(BT22/BO22))),"")</f>
        <v>1</v>
      </c>
      <c r="CR22" s="38">
        <f>IFERROR(IF(BP22=0,"",IF((BV22/BP22)&gt;1,1,(BV22/BP22))),"")</f>
        <v>0</v>
      </c>
      <c r="CS22" s="38">
        <f>IFERROR(IF(BQ22=0,"",IF((BX22/BQ22)&gt;1,1,(BX22/BQ22))),"")</f>
        <v>0</v>
      </c>
      <c r="CT22" s="38">
        <f>IFERROR(IF((BR22+BT22+BV22+BX22)/BM22&gt;1,1,(BR22+BT22+BV22+BX22)/BM22),"")</f>
        <v>0.6</v>
      </c>
      <c r="CU22" s="36" t="s">
        <v>1194</v>
      </c>
      <c r="CV22" s="37" t="s">
        <v>220</v>
      </c>
      <c r="CW22" s="32" t="s">
        <v>1195</v>
      </c>
      <c r="CX22" s="37" t="s">
        <v>1049</v>
      </c>
      <c r="CY22" s="37" t="s">
        <v>1042</v>
      </c>
      <c r="CZ22" s="37" t="s">
        <v>1043</v>
      </c>
      <c r="DA22" s="37" t="s">
        <v>1044</v>
      </c>
      <c r="DB22" s="37" t="s">
        <v>1045</v>
      </c>
      <c r="DC22" s="35">
        <v>0.4</v>
      </c>
      <c r="DD22" s="37" t="s">
        <v>1046</v>
      </c>
      <c r="DE22" s="32" t="s">
        <v>224</v>
      </c>
      <c r="DF22" s="32">
        <f>SUM(DG22:DJ22)</f>
        <v>91</v>
      </c>
      <c r="DG22" s="32">
        <v>90</v>
      </c>
      <c r="DH22" s="32">
        <v>1</v>
      </c>
      <c r="DI22" s="32">
        <v>0</v>
      </c>
      <c r="DJ22" s="32">
        <v>0</v>
      </c>
      <c r="DK22" s="32">
        <v>90</v>
      </c>
      <c r="DL22" s="32" t="s">
        <v>374</v>
      </c>
      <c r="DM22" s="32">
        <v>1</v>
      </c>
      <c r="DN22" s="39" t="s">
        <v>1196</v>
      </c>
      <c r="DO22" s="32"/>
      <c r="DP22" s="32"/>
      <c r="DQ22" s="32"/>
      <c r="DR22" s="32"/>
      <c r="DS22" s="51">
        <v>44669</v>
      </c>
      <c r="DT22" s="51">
        <v>44762</v>
      </c>
      <c r="DU22" s="51"/>
      <c r="DV22" s="51"/>
      <c r="DW22" s="32" t="s">
        <v>6</v>
      </c>
      <c r="DX22" s="53" t="s">
        <v>6</v>
      </c>
      <c r="DY22" s="32"/>
      <c r="DZ22" s="32"/>
      <c r="EA22" s="38">
        <f>IFERROR(IF(DG22=0,"",IF((DK22/DG22)&gt;1,1,(DK22/DG22))),"")</f>
        <v>1</v>
      </c>
      <c r="EB22" s="38">
        <f>IFERROR(IF(DH22=0,"",IF((DM22/DH22)&gt;1,1,(DM22/DH22))),"")</f>
        <v>1</v>
      </c>
      <c r="EC22" s="38" t="str">
        <f>IFERROR(IF(DI22=0,"",IF((DO22/DI22)&gt;1,1,(DO22/DI22))),"")</f>
        <v/>
      </c>
      <c r="ED22" s="38" t="str">
        <f>IFERROR(IF(DJ22=0,"",IF((DQ22/DJ22)&gt;1,1,(DQ22/DJ22))),"")</f>
        <v/>
      </c>
      <c r="EE22" s="38">
        <f>IFERROR(IF((DK22+DM22+DO22+DQ22)/DF22&gt;1,1,(DK22+DM22+DO22+DQ22)/DF22),"")</f>
        <v>1</v>
      </c>
      <c r="EF22" s="39" t="s">
        <v>1197</v>
      </c>
      <c r="EG22" s="37" t="s">
        <v>220</v>
      </c>
      <c r="EH22" s="32" t="s">
        <v>1198</v>
      </c>
      <c r="EI22" s="37" t="s">
        <v>1049</v>
      </c>
      <c r="EJ22" s="37" t="s">
        <v>1042</v>
      </c>
      <c r="EK22" s="37" t="s">
        <v>1043</v>
      </c>
      <c r="EL22" s="37" t="s">
        <v>1044</v>
      </c>
      <c r="EM22" s="37" t="s">
        <v>1045</v>
      </c>
      <c r="EN22" s="35">
        <v>0.4</v>
      </c>
      <c r="EO22" s="37" t="s">
        <v>1046</v>
      </c>
      <c r="EP22" s="32" t="s">
        <v>224</v>
      </c>
      <c r="EQ22" s="32">
        <f t="shared" ref="EQ22:EQ23" si="9">SUM(ER22:EU22)</f>
        <v>1</v>
      </c>
      <c r="ER22" s="32">
        <v>0</v>
      </c>
      <c r="ES22" s="32">
        <v>1</v>
      </c>
      <c r="ET22" s="32">
        <v>0</v>
      </c>
      <c r="EU22" s="32">
        <v>0</v>
      </c>
      <c r="EV22" s="32"/>
      <c r="EW22" s="32"/>
      <c r="EX22" s="32">
        <v>1</v>
      </c>
      <c r="EY22" s="39" t="s">
        <v>1199</v>
      </c>
      <c r="EZ22" s="32"/>
      <c r="FA22" s="32"/>
      <c r="FB22" s="32"/>
      <c r="FC22" s="32"/>
      <c r="FD22" s="51">
        <v>44669</v>
      </c>
      <c r="FE22" s="51">
        <v>44762</v>
      </c>
      <c r="FF22" s="51"/>
      <c r="FG22" s="51"/>
      <c r="FH22" s="32"/>
      <c r="FI22" s="53" t="s">
        <v>6</v>
      </c>
      <c r="FJ22" s="32"/>
      <c r="FK22" s="32"/>
      <c r="FL22" s="38" t="str">
        <f t="shared" si="3"/>
        <v/>
      </c>
      <c r="FM22" s="38">
        <f t="shared" si="4"/>
        <v>1</v>
      </c>
      <c r="FN22" s="38" t="str">
        <f t="shared" si="5"/>
        <v/>
      </c>
      <c r="FO22" s="38" t="str">
        <f t="shared" si="6"/>
        <v/>
      </c>
      <c r="FP22" s="38">
        <f t="shared" si="7"/>
        <v>1</v>
      </c>
      <c r="FQ22" s="32"/>
      <c r="FR22" s="32"/>
      <c r="FS22" s="32">
        <f>IF(Q22&lt;&gt;"",1,0)+IF(BB22&lt;&gt;"",1,0)+IF(CU22&lt;&gt;"",1,0)+IF(EF22&lt;&gt;"",1,0)</f>
        <v>4</v>
      </c>
      <c r="FU22" s="40" t="s">
        <v>375</v>
      </c>
      <c r="FV22" s="40" t="s">
        <v>1200</v>
      </c>
      <c r="FW22" s="40"/>
      <c r="FX22" s="40"/>
      <c r="FY22" s="40" t="s">
        <v>375</v>
      </c>
      <c r="FZ22" s="40" t="s">
        <v>1200</v>
      </c>
      <c r="GA22" s="40"/>
      <c r="GB22" s="40"/>
      <c r="GC22" s="40" t="s">
        <v>375</v>
      </c>
      <c r="GD22" s="40" t="s">
        <v>1200</v>
      </c>
      <c r="GE22" s="40"/>
      <c r="GF22" s="40"/>
      <c r="GG22" s="40"/>
      <c r="GH22" s="40" t="s">
        <v>1200</v>
      </c>
      <c r="GI22" s="40"/>
      <c r="GJ22" s="40"/>
      <c r="GK22" t="s">
        <v>1201</v>
      </c>
      <c r="GL22" s="32" t="s">
        <v>139</v>
      </c>
    </row>
    <row r="23" spans="1:194" ht="15" hidden="1" customHeight="1" x14ac:dyDescent="0.3">
      <c r="A23" t="s">
        <v>52</v>
      </c>
      <c r="B23" t="s">
        <v>42</v>
      </c>
      <c r="C23" s="32" t="s">
        <v>376</v>
      </c>
      <c r="D23" t="s">
        <v>45</v>
      </c>
      <c r="E23" s="32" t="s">
        <v>231</v>
      </c>
      <c r="F23" s="32" t="s">
        <v>138</v>
      </c>
      <c r="G23" s="32" t="s">
        <v>265</v>
      </c>
      <c r="H23" s="41" t="s">
        <v>1202</v>
      </c>
      <c r="I23" s="32" t="s">
        <v>319</v>
      </c>
      <c r="J23" s="35">
        <v>0.4</v>
      </c>
      <c r="K23" s="35">
        <v>0.8</v>
      </c>
      <c r="L23" s="32" t="s">
        <v>253</v>
      </c>
      <c r="M23" s="35">
        <v>0.05</v>
      </c>
      <c r="N23" s="35">
        <v>0.8</v>
      </c>
      <c r="O23" s="32" t="s">
        <v>253</v>
      </c>
      <c r="P23" s="32" t="s">
        <v>1038</v>
      </c>
      <c r="Q23" s="36" t="s">
        <v>1203</v>
      </c>
      <c r="R23" s="37" t="s">
        <v>220</v>
      </c>
      <c r="S23" s="32" t="s">
        <v>1204</v>
      </c>
      <c r="T23" s="37" t="s">
        <v>1049</v>
      </c>
      <c r="U23" s="37" t="s">
        <v>1042</v>
      </c>
      <c r="V23" s="37" t="s">
        <v>1043</v>
      </c>
      <c r="W23" s="37" t="s">
        <v>1044</v>
      </c>
      <c r="X23" s="37" t="s">
        <v>1045</v>
      </c>
      <c r="Y23" s="35">
        <v>0.4</v>
      </c>
      <c r="Z23" s="37" t="s">
        <v>1046</v>
      </c>
      <c r="AA23" t="s">
        <v>224</v>
      </c>
      <c r="AB23" s="32">
        <f t="shared" si="8"/>
        <v>6</v>
      </c>
      <c r="AC23" s="37">
        <v>3</v>
      </c>
      <c r="AD23" s="37">
        <v>3</v>
      </c>
      <c r="AE23" s="37">
        <v>0</v>
      </c>
      <c r="AF23" s="37">
        <v>0</v>
      </c>
      <c r="AG23">
        <v>3</v>
      </c>
      <c r="AH23" t="s">
        <v>377</v>
      </c>
      <c r="AI23">
        <v>3</v>
      </c>
      <c r="AJ23" s="40" t="s">
        <v>1205</v>
      </c>
      <c r="AO23" s="52">
        <v>44669</v>
      </c>
      <c r="AP23" s="52">
        <v>44763</v>
      </c>
      <c r="AS23" t="s">
        <v>6</v>
      </c>
      <c r="AT23" s="54" t="s">
        <v>6</v>
      </c>
      <c r="AW23" s="38">
        <f>IFERROR(IF(AC23=0,"",IF((AG23/AC23)&gt;1,1,(AG23/AC23))),"")</f>
        <v>1</v>
      </c>
      <c r="AX23" s="38">
        <f>IFERROR(IF(AD23=0,"",IF((AI23/AD23)&gt;1,1,(AI23/AD23))),"")</f>
        <v>1</v>
      </c>
      <c r="AY23" s="38" t="str">
        <f>IFERROR(IF(AE23=0,"",IF((AK23/AE23)&gt;1,1,(AK23/AE23))),"")</f>
        <v/>
      </c>
      <c r="AZ23" s="38" t="str">
        <f>IFERROR(IF(AF23=0,"",IF((AM23/AF23)&gt;1,1,(AM23/AF23))),"")</f>
        <v/>
      </c>
      <c r="BA23" s="38">
        <f>IFERROR(IF((AG23+AI23+AK23+AM23)/AB23&gt;1,1,(AG23+AI23+AK23+AM23)/AB23),"")</f>
        <v>1</v>
      </c>
      <c r="BB23" s="36" t="s">
        <v>1206</v>
      </c>
      <c r="BC23" s="37" t="s">
        <v>220</v>
      </c>
      <c r="BD23" s="32" t="s">
        <v>1207</v>
      </c>
      <c r="BE23" s="37" t="s">
        <v>1049</v>
      </c>
      <c r="BF23" s="37" t="s">
        <v>1042</v>
      </c>
      <c r="BG23" s="37" t="s">
        <v>1043</v>
      </c>
      <c r="BH23" s="37" t="s">
        <v>1044</v>
      </c>
      <c r="BI23" s="37" t="s">
        <v>1045</v>
      </c>
      <c r="BJ23" s="35">
        <v>0.4</v>
      </c>
      <c r="BK23" s="37" t="s">
        <v>1046</v>
      </c>
      <c r="BL23" s="32" t="s">
        <v>220</v>
      </c>
      <c r="BM23" s="32">
        <f t="shared" ref="BM23:BM32" si="10">SUM(BN23:BQ23)</f>
        <v>21</v>
      </c>
      <c r="BN23" s="32">
        <v>12</v>
      </c>
      <c r="BO23" s="32">
        <v>3</v>
      </c>
      <c r="BP23" s="32">
        <v>3</v>
      </c>
      <c r="BQ23" s="32">
        <v>3</v>
      </c>
      <c r="BR23" s="32">
        <v>13</v>
      </c>
      <c r="BS23" s="32" t="s">
        <v>378</v>
      </c>
      <c r="BT23" s="32">
        <v>3</v>
      </c>
      <c r="BU23" s="39" t="s">
        <v>1208</v>
      </c>
      <c r="BV23" s="32"/>
      <c r="BW23" s="32"/>
      <c r="BX23" s="32"/>
      <c r="BY23" s="32"/>
      <c r="BZ23" s="51">
        <v>44669</v>
      </c>
      <c r="CA23" s="51">
        <v>44763</v>
      </c>
      <c r="CB23" s="51"/>
      <c r="CC23" s="51"/>
      <c r="CD23" s="32" t="s">
        <v>6</v>
      </c>
      <c r="CE23" s="53" t="s">
        <v>6</v>
      </c>
      <c r="CF23" s="32"/>
      <c r="CG23" s="32"/>
      <c r="CH23" s="32" t="s">
        <v>6</v>
      </c>
      <c r="CI23" s="32"/>
      <c r="CJ23" s="32"/>
      <c r="CK23" s="32"/>
      <c r="CL23" s="32" t="s">
        <v>1209</v>
      </c>
      <c r="CM23" s="32"/>
      <c r="CN23" s="32"/>
      <c r="CO23" s="32"/>
      <c r="CP23" s="38">
        <f>IFERROR(IF(BN23=0,"",IF((BR23/BN23)&gt;1,1,(BR23/BN23))),"")</f>
        <v>1</v>
      </c>
      <c r="CQ23" s="38">
        <f>IFERROR(IF(BO23=0,"",IF((BT23/BO23)&gt;1,1,(BT23/BO23))),"")</f>
        <v>1</v>
      </c>
      <c r="CR23" s="38">
        <f>IFERROR(IF(BP23=0,"",IF((BV23/BP23)&gt;1,1,(BV23/BP23))),"")</f>
        <v>0</v>
      </c>
      <c r="CS23" s="38">
        <f>IFERROR(IF(BQ23=0,"",IF((BX23/BQ23)&gt;1,1,(BX23/BQ23))),"")</f>
        <v>0</v>
      </c>
      <c r="CT23" s="38">
        <f>IFERROR(IF((BR23+BT23+BV23+BX23)/BM23&gt;1,1,(BR23+BT23+BV23+BX23)/BM23),"")</f>
        <v>0.76190476190476186</v>
      </c>
      <c r="CU23" s="36" t="s">
        <v>1210</v>
      </c>
      <c r="CV23" s="37" t="s">
        <v>220</v>
      </c>
      <c r="CW23" s="32" t="s">
        <v>1195</v>
      </c>
      <c r="CX23" s="37" t="s">
        <v>1049</v>
      </c>
      <c r="CY23" s="37" t="s">
        <v>1042</v>
      </c>
      <c r="CZ23" s="37" t="s">
        <v>1043</v>
      </c>
      <c r="DA23" s="37" t="s">
        <v>1044</v>
      </c>
      <c r="DB23" s="37" t="s">
        <v>1045</v>
      </c>
      <c r="DC23" s="35">
        <v>0.4</v>
      </c>
      <c r="DD23" s="37" t="s">
        <v>1046</v>
      </c>
      <c r="DE23" s="32" t="s">
        <v>224</v>
      </c>
      <c r="DF23" s="32">
        <f t="shared" ref="DF23:DF31" si="11">SUM(DG23:DJ23)</f>
        <v>2</v>
      </c>
      <c r="DG23" s="32">
        <v>1</v>
      </c>
      <c r="DH23" s="32">
        <v>1</v>
      </c>
      <c r="DI23" s="32">
        <v>0</v>
      </c>
      <c r="DJ23" s="32">
        <v>0</v>
      </c>
      <c r="DK23" s="32">
        <v>1</v>
      </c>
      <c r="DL23" s="32" t="s">
        <v>379</v>
      </c>
      <c r="DM23" s="32">
        <v>1</v>
      </c>
      <c r="DN23" s="39" t="s">
        <v>1211</v>
      </c>
      <c r="DO23" s="32"/>
      <c r="DP23" s="32"/>
      <c r="DQ23" s="32"/>
      <c r="DR23" s="32"/>
      <c r="DS23" s="51">
        <v>44669</v>
      </c>
      <c r="DT23" s="51">
        <v>44763</v>
      </c>
      <c r="DU23" s="51"/>
      <c r="DV23" s="51"/>
      <c r="DW23" s="32" t="s">
        <v>6</v>
      </c>
      <c r="DX23" s="53" t="s">
        <v>6</v>
      </c>
      <c r="DY23" s="32"/>
      <c r="DZ23" s="32"/>
      <c r="EA23" s="38">
        <f>IFERROR(IF(DG23=0,"",IF((DK23/DG23)&gt;1,1,(DK23/DG23))),"")</f>
        <v>1</v>
      </c>
      <c r="EB23" s="38">
        <f>IFERROR(IF(DH23=0,"",IF((DM23/DH23)&gt;1,1,(DM23/DH23))),"")</f>
        <v>1</v>
      </c>
      <c r="EC23" s="38" t="str">
        <f>IFERROR(IF(DI23=0,"",IF((DO23/DI23)&gt;1,1,(DO23/DI23))),"")</f>
        <v/>
      </c>
      <c r="ED23" s="38" t="str">
        <f>IFERROR(IF(DJ23=0,"",IF((DQ23/DJ23)&gt;1,1,(DQ23/DJ23))),"")</f>
        <v/>
      </c>
      <c r="EE23" s="38">
        <f>IFERROR(IF((DK23+DM23+DO23+DQ23)/DF23&gt;1,1,(DK23+DM23+DO23+DQ23)/DF23),"")</f>
        <v>1</v>
      </c>
      <c r="EF23" s="39" t="s">
        <v>1212</v>
      </c>
      <c r="EG23" s="37" t="s">
        <v>220</v>
      </c>
      <c r="EH23" s="32" t="s">
        <v>1213</v>
      </c>
      <c r="EI23" s="37" t="s">
        <v>1049</v>
      </c>
      <c r="EJ23" s="37" t="s">
        <v>1042</v>
      </c>
      <c r="EK23" s="37" t="s">
        <v>1043</v>
      </c>
      <c r="EL23" s="37" t="s">
        <v>1044</v>
      </c>
      <c r="EM23" s="37" t="s">
        <v>1045</v>
      </c>
      <c r="EN23" s="35">
        <v>0.4</v>
      </c>
      <c r="EO23" s="37" t="s">
        <v>1046</v>
      </c>
      <c r="EP23" s="32" t="s">
        <v>224</v>
      </c>
      <c r="EQ23" s="32">
        <f t="shared" si="9"/>
        <v>1</v>
      </c>
      <c r="ER23" s="32">
        <v>0</v>
      </c>
      <c r="ES23" s="32">
        <v>1</v>
      </c>
      <c r="ET23" s="32">
        <v>0</v>
      </c>
      <c r="EU23" s="32">
        <v>0</v>
      </c>
      <c r="EV23" s="32"/>
      <c r="EW23" s="32"/>
      <c r="EX23" s="32">
        <v>1</v>
      </c>
      <c r="EY23" s="39" t="s">
        <v>1214</v>
      </c>
      <c r="EZ23" s="32"/>
      <c r="FA23" s="32"/>
      <c r="FB23" s="32"/>
      <c r="FC23" s="32"/>
      <c r="FD23" s="51">
        <v>44669</v>
      </c>
      <c r="FE23" s="51">
        <v>44763</v>
      </c>
      <c r="FF23" s="51"/>
      <c r="FG23" s="51"/>
      <c r="FH23" s="32"/>
      <c r="FI23" s="53" t="s">
        <v>6</v>
      </c>
      <c r="FJ23" s="32"/>
      <c r="FK23" s="32"/>
      <c r="FL23" s="38" t="str">
        <f t="shared" si="3"/>
        <v/>
      </c>
      <c r="FM23" s="38">
        <f t="shared" si="4"/>
        <v>1</v>
      </c>
      <c r="FN23" s="38" t="str">
        <f t="shared" si="5"/>
        <v/>
      </c>
      <c r="FO23" s="38" t="str">
        <f t="shared" si="6"/>
        <v/>
      </c>
      <c r="FP23" s="38">
        <f t="shared" si="7"/>
        <v>1</v>
      </c>
      <c r="FQ23" s="32"/>
      <c r="FR23" s="32"/>
      <c r="FS23" s="32">
        <f>IF(Q23&lt;&gt;"",1,0)+IF(BB23&lt;&gt;"",1,0)+IF(CU23&lt;&gt;"",1,0)+IF(EF23&lt;&gt;"",1,0)</f>
        <v>4</v>
      </c>
      <c r="FU23" s="40" t="s">
        <v>375</v>
      </c>
      <c r="FV23" s="40" t="s">
        <v>1200</v>
      </c>
      <c r="FW23" s="40"/>
      <c r="FX23" s="40"/>
      <c r="FY23" s="40" t="s">
        <v>375</v>
      </c>
      <c r="FZ23" s="40" t="s">
        <v>1200</v>
      </c>
      <c r="GA23" s="40"/>
      <c r="GB23" s="40"/>
      <c r="GC23" s="40" t="s">
        <v>375</v>
      </c>
      <c r="GD23" s="40" t="s">
        <v>1200</v>
      </c>
      <c r="GE23" s="40"/>
      <c r="GF23" s="40"/>
      <c r="GG23" s="40"/>
      <c r="GH23" s="40" t="s">
        <v>1200</v>
      </c>
      <c r="GI23" s="40"/>
      <c r="GJ23" s="40"/>
      <c r="GK23" t="s">
        <v>1215</v>
      </c>
      <c r="GL23" s="32" t="s">
        <v>322</v>
      </c>
    </row>
    <row r="24" spans="1:194" ht="15" hidden="1" customHeight="1" x14ac:dyDescent="0.3">
      <c r="A24" t="s">
        <v>53</v>
      </c>
      <c r="B24" t="s">
        <v>42</v>
      </c>
      <c r="C24" s="32" t="s">
        <v>1216</v>
      </c>
      <c r="D24" s="42" t="s">
        <v>45</v>
      </c>
      <c r="E24" s="32" t="s">
        <v>215</v>
      </c>
      <c r="F24" s="32" t="s">
        <v>312</v>
      </c>
      <c r="G24" s="32" t="s">
        <v>284</v>
      </c>
      <c r="H24" s="41" t="s">
        <v>1217</v>
      </c>
      <c r="I24" s="32" t="s">
        <v>319</v>
      </c>
      <c r="J24" s="35">
        <v>0.2</v>
      </c>
      <c r="K24" s="35">
        <v>1</v>
      </c>
      <c r="L24" s="32" t="s">
        <v>219</v>
      </c>
      <c r="M24" s="35">
        <v>7.0000000000000007E-2</v>
      </c>
      <c r="N24" s="35">
        <v>1</v>
      </c>
      <c r="O24" s="32" t="s">
        <v>219</v>
      </c>
      <c r="P24" s="32" t="s">
        <v>1038</v>
      </c>
      <c r="Q24" s="36" t="s">
        <v>1218</v>
      </c>
      <c r="R24" s="37" t="s">
        <v>220</v>
      </c>
      <c r="S24" s="32" t="s">
        <v>1219</v>
      </c>
      <c r="T24" s="37" t="s">
        <v>1049</v>
      </c>
      <c r="U24" s="37" t="s">
        <v>1042</v>
      </c>
      <c r="V24" s="37" t="s">
        <v>1043</v>
      </c>
      <c r="W24" s="37" t="s">
        <v>1044</v>
      </c>
      <c r="X24" s="37" t="s">
        <v>1045</v>
      </c>
      <c r="Y24" s="35">
        <v>0.4</v>
      </c>
      <c r="Z24" s="37" t="s">
        <v>1046</v>
      </c>
      <c r="AA24" s="32" t="s">
        <v>224</v>
      </c>
      <c r="AB24" s="32">
        <f t="shared" si="8"/>
        <v>4</v>
      </c>
      <c r="AC24" s="37">
        <v>3</v>
      </c>
      <c r="AD24" s="37">
        <v>1</v>
      </c>
      <c r="AE24" s="37">
        <v>0</v>
      </c>
      <c r="AF24" s="37">
        <v>0</v>
      </c>
      <c r="AG24" s="32">
        <v>3</v>
      </c>
      <c r="AH24" s="32" t="s">
        <v>380</v>
      </c>
      <c r="AI24" s="32">
        <v>1</v>
      </c>
      <c r="AJ24" s="32" t="s">
        <v>1220</v>
      </c>
      <c r="AK24" s="32"/>
      <c r="AL24" s="32"/>
      <c r="AM24" s="32"/>
      <c r="AN24" s="32"/>
      <c r="AO24" s="51">
        <v>44669</v>
      </c>
      <c r="AP24" s="51">
        <v>44762</v>
      </c>
      <c r="AQ24" s="51"/>
      <c r="AR24" s="51"/>
      <c r="AS24" s="32" t="s">
        <v>6</v>
      </c>
      <c r="AT24" s="53" t="s">
        <v>6</v>
      </c>
      <c r="AU24" s="32"/>
      <c r="AV24" s="32"/>
      <c r="AW24" s="38">
        <f>IFERROR(IF(AC24=0,"",IF((AG24/AC24)&gt;1,1,(AG24/AC24))),"")</f>
        <v>1</v>
      </c>
      <c r="AX24" s="38">
        <f>IFERROR(IF(AD24=0,"",IF((AI24/AD24)&gt;1,1,(AI24/AD24))),"")</f>
        <v>1</v>
      </c>
      <c r="AY24" s="38" t="str">
        <f>IFERROR(IF(AE24=0,"",IF((AK24/AE24)&gt;1,1,(AK24/AE24))),"")</f>
        <v/>
      </c>
      <c r="AZ24" s="38" t="str">
        <f>IFERROR(IF(AF24=0,"",IF((AM24/AF24)&gt;1,1,(AM24/AF24))),"")</f>
        <v/>
      </c>
      <c r="BA24" s="38">
        <f>IFERROR(IF((AG24+AI24+AK24+AM24)/AB24&gt;1,1,(AG24+AI24+AK24+AM24)/AB24),"")</f>
        <v>1</v>
      </c>
      <c r="BB24" s="36" t="s">
        <v>1221</v>
      </c>
      <c r="BC24" s="37" t="s">
        <v>220</v>
      </c>
      <c r="BD24" s="32" t="s">
        <v>1222</v>
      </c>
      <c r="BE24" s="37" t="s">
        <v>1049</v>
      </c>
      <c r="BF24" s="37" t="s">
        <v>1042</v>
      </c>
      <c r="BG24" s="37" t="s">
        <v>1043</v>
      </c>
      <c r="BH24" s="37" t="s">
        <v>1044</v>
      </c>
      <c r="BI24" s="37" t="s">
        <v>1045</v>
      </c>
      <c r="BJ24" s="35">
        <v>0.4</v>
      </c>
      <c r="BK24" s="37" t="s">
        <v>1046</v>
      </c>
      <c r="BL24" s="32" t="s">
        <v>224</v>
      </c>
      <c r="BM24" s="32">
        <f t="shared" si="10"/>
        <v>1</v>
      </c>
      <c r="BN24" s="32">
        <v>0</v>
      </c>
      <c r="BO24" s="32">
        <v>1</v>
      </c>
      <c r="BP24" s="32">
        <v>0</v>
      </c>
      <c r="BQ24" s="32">
        <v>0</v>
      </c>
      <c r="BR24" s="32"/>
      <c r="BS24" s="32"/>
      <c r="BT24" s="32">
        <v>1</v>
      </c>
      <c r="BU24" s="32" t="s">
        <v>1223</v>
      </c>
      <c r="BV24" s="32"/>
      <c r="BW24" s="32"/>
      <c r="BX24" s="32"/>
      <c r="BY24" s="32"/>
      <c r="BZ24" s="51">
        <v>44669</v>
      </c>
      <c r="CA24" s="51">
        <v>44762</v>
      </c>
      <c r="CB24" s="51"/>
      <c r="CC24" s="51"/>
      <c r="CD24" s="32"/>
      <c r="CE24" s="53" t="s">
        <v>6</v>
      </c>
      <c r="CF24" s="32"/>
      <c r="CG24" s="32"/>
      <c r="CH24" s="32"/>
      <c r="CI24" s="32"/>
      <c r="CJ24" s="32"/>
      <c r="CK24" s="32"/>
      <c r="CL24" s="32"/>
      <c r="CM24" s="32"/>
      <c r="CN24" s="32"/>
      <c r="CO24" s="32"/>
      <c r="CP24" s="38" t="str">
        <f>IFERROR(IF(BN24=0,"",IF((BR24/BN24)&gt;1,1,(BR24/BN24))),"")</f>
        <v/>
      </c>
      <c r="CQ24" s="38">
        <f>IFERROR(IF(BO24=0,"",IF((BT24/BO24)&gt;1,1,(BT24/BO24))),"")</f>
        <v>1</v>
      </c>
      <c r="CR24" s="38" t="str">
        <f>IFERROR(IF(BP24=0,"",IF((BV24/BP24)&gt;1,1,(BV24/BP24))),"")</f>
        <v/>
      </c>
      <c r="CS24" s="38" t="str">
        <f>IFERROR(IF(BQ24=0,"",IF((BX24/BQ24)&gt;1,1,(BX24/BQ24))),"")</f>
        <v/>
      </c>
      <c r="CT24" s="38">
        <f>IFERROR(IF((BR24+BT24+BV24+BX24)/BM24&gt;1,1,(BR24+BT24+BV24+BX24)/BM24),"")</f>
        <v>1</v>
      </c>
      <c r="CU24" s="36"/>
      <c r="CV24" s="37"/>
      <c r="CW24" s="32"/>
      <c r="CX24" s="37"/>
      <c r="CY24" s="37"/>
      <c r="CZ24" s="37"/>
      <c r="DA24" s="37"/>
      <c r="DB24" s="37"/>
      <c r="DC24" s="35"/>
      <c r="DD24" s="37"/>
      <c r="DE24" s="32"/>
      <c r="DF24" s="32"/>
      <c r="DG24" s="32"/>
      <c r="DH24" s="32"/>
      <c r="DI24" s="32"/>
      <c r="DJ24" s="32"/>
      <c r="DK24" s="32"/>
      <c r="DL24" s="32"/>
      <c r="DM24" s="32"/>
      <c r="DN24" s="32"/>
      <c r="DO24" s="32"/>
      <c r="DP24" s="32"/>
      <c r="DQ24" s="32"/>
      <c r="DR24" s="32"/>
      <c r="DS24" s="51">
        <v>44669</v>
      </c>
      <c r="DT24" s="51">
        <v>44762</v>
      </c>
      <c r="DU24" s="51"/>
      <c r="DV24" s="51"/>
      <c r="DW24" s="32"/>
      <c r="DX24" s="53"/>
      <c r="DY24" s="32"/>
      <c r="DZ24" s="32"/>
      <c r="EA24" s="38" t="str">
        <f>IFERROR(IF(DG24=0,"",IF((DK24/DG24)&gt;1,1,(DK24/DG24))),"")</f>
        <v/>
      </c>
      <c r="EB24" s="38" t="str">
        <f>IFERROR(IF(DH24=0,"",IF((DM24/DH24)&gt;1,1,(DM24/DH24))),"")</f>
        <v/>
      </c>
      <c r="EC24" s="38" t="str">
        <f>IFERROR(IF(DI24=0,"",IF((DO24/DI24)&gt;1,1,(DO24/DI24))),"")</f>
        <v/>
      </c>
      <c r="ED24" s="38" t="str">
        <f>IFERROR(IF(DJ24=0,"",IF((DQ24/DJ24)&gt;1,1,(DQ24/DJ24))),"")</f>
        <v/>
      </c>
      <c r="EE24" s="38" t="str">
        <f>IFERROR(IF((DK24+DM24+DO24+DQ24)/DF24&gt;1,1,(DK24+DM24+DO24+DQ24)/DF24),"")</f>
        <v/>
      </c>
      <c r="EF24" s="32"/>
      <c r="EG24" s="37"/>
      <c r="EH24" s="32"/>
      <c r="EI24" s="37"/>
      <c r="EJ24" s="37"/>
      <c r="EK24" s="37"/>
      <c r="EL24" s="37"/>
      <c r="EM24" s="37"/>
      <c r="EN24" s="35"/>
      <c r="EO24" s="37"/>
      <c r="EP24" s="32"/>
      <c r="EQ24" s="32"/>
      <c r="ER24" s="32"/>
      <c r="ES24" s="32"/>
      <c r="ET24" s="32"/>
      <c r="EU24" s="32"/>
      <c r="EV24" s="32"/>
      <c r="EW24" s="32"/>
      <c r="EX24" s="32"/>
      <c r="EY24" s="32"/>
      <c r="EZ24" s="32"/>
      <c r="FA24" s="32"/>
      <c r="FB24" s="32"/>
      <c r="FC24" s="32"/>
      <c r="FD24" s="51">
        <v>44669</v>
      </c>
      <c r="FE24" s="51">
        <v>44762</v>
      </c>
      <c r="FF24" s="51"/>
      <c r="FG24" s="51"/>
      <c r="FH24" s="32"/>
      <c r="FI24" s="53"/>
      <c r="FJ24" s="32"/>
      <c r="FK24" s="32"/>
      <c r="FL24" s="38" t="str">
        <f t="shared" si="3"/>
        <v/>
      </c>
      <c r="FM24" s="38" t="str">
        <f t="shared" si="4"/>
        <v/>
      </c>
      <c r="FN24" s="38" t="str">
        <f t="shared" si="5"/>
        <v/>
      </c>
      <c r="FO24" s="38" t="str">
        <f t="shared" si="6"/>
        <v/>
      </c>
      <c r="FP24" s="38" t="str">
        <f t="shared" si="7"/>
        <v/>
      </c>
      <c r="FQ24" s="32"/>
      <c r="FR24" s="32"/>
      <c r="FS24" s="32">
        <f>IF(Q24&lt;&gt;"",1,0)+IF(BB24&lt;&gt;"",1,0)+IF(CU24&lt;&gt;"",1,0)+IF(EF24&lt;&gt;"",1,0)</f>
        <v>2</v>
      </c>
      <c r="FU24" s="40" t="s">
        <v>375</v>
      </c>
      <c r="FV24" s="40" t="s">
        <v>1200</v>
      </c>
      <c r="FW24" s="40"/>
      <c r="FX24" s="40"/>
      <c r="FY24" s="40"/>
      <c r="FZ24" s="40" t="s">
        <v>1200</v>
      </c>
      <c r="GA24" s="40"/>
      <c r="GB24" s="40"/>
      <c r="GC24" s="40"/>
      <c r="GD24" s="40"/>
      <c r="GE24" s="40"/>
      <c r="GF24" s="40"/>
      <c r="GG24" s="40"/>
      <c r="GH24" s="40"/>
      <c r="GI24" s="40"/>
      <c r="GJ24" s="40"/>
      <c r="GK24" t="s">
        <v>1224</v>
      </c>
      <c r="GL24" s="32" t="s">
        <v>322</v>
      </c>
    </row>
    <row r="25" spans="1:194" ht="15" hidden="1" customHeight="1" x14ac:dyDescent="0.3">
      <c r="A25" t="s">
        <v>54</v>
      </c>
      <c r="B25" t="s">
        <v>42</v>
      </c>
      <c r="C25" s="32" t="s">
        <v>381</v>
      </c>
      <c r="D25" s="42" t="s">
        <v>44</v>
      </c>
      <c r="E25" s="32" t="s">
        <v>231</v>
      </c>
      <c r="F25" s="32" t="s">
        <v>232</v>
      </c>
      <c r="G25" s="32" t="s">
        <v>217</v>
      </c>
      <c r="H25" s="41" t="s">
        <v>1225</v>
      </c>
      <c r="I25" s="32" t="s">
        <v>294</v>
      </c>
      <c r="J25" s="35">
        <v>0.6</v>
      </c>
      <c r="K25" s="35">
        <v>0.6</v>
      </c>
      <c r="L25" s="32" t="s">
        <v>236</v>
      </c>
      <c r="M25" s="35">
        <v>0.13</v>
      </c>
      <c r="N25" s="35">
        <v>0.6</v>
      </c>
      <c r="O25" s="32" t="s">
        <v>236</v>
      </c>
      <c r="P25" s="32" t="s">
        <v>1038</v>
      </c>
      <c r="Q25" s="36" t="s">
        <v>1226</v>
      </c>
      <c r="R25" s="37" t="s">
        <v>220</v>
      </c>
      <c r="S25" s="32" t="s">
        <v>1227</v>
      </c>
      <c r="T25" s="37" t="s">
        <v>1049</v>
      </c>
      <c r="U25" s="37" t="s">
        <v>1042</v>
      </c>
      <c r="V25" s="37" t="s">
        <v>1043</v>
      </c>
      <c r="W25" s="37" t="s">
        <v>1044</v>
      </c>
      <c r="X25" s="37" t="s">
        <v>1045</v>
      </c>
      <c r="Y25" s="35">
        <v>0.4</v>
      </c>
      <c r="Z25" s="37" t="s">
        <v>1046</v>
      </c>
      <c r="AA25" s="32" t="s">
        <v>224</v>
      </c>
      <c r="AB25" s="32">
        <f t="shared" si="8"/>
        <v>2</v>
      </c>
      <c r="AC25" s="37">
        <v>1</v>
      </c>
      <c r="AD25" s="37">
        <v>1</v>
      </c>
      <c r="AE25" s="37">
        <v>0</v>
      </c>
      <c r="AF25" s="37">
        <v>0</v>
      </c>
      <c r="AG25">
        <v>1</v>
      </c>
      <c r="AH25" t="s">
        <v>379</v>
      </c>
      <c r="AI25">
        <v>1</v>
      </c>
      <c r="AJ25" t="s">
        <v>1228</v>
      </c>
      <c r="AO25" s="52">
        <v>44669</v>
      </c>
      <c r="AP25" s="52">
        <v>44762</v>
      </c>
      <c r="AS25" t="s">
        <v>6</v>
      </c>
      <c r="AT25" s="54" t="s">
        <v>6</v>
      </c>
      <c r="AW25" s="38">
        <f>IFERROR(IF(AC25=0,"",IF((AG25/AC25)&gt;1,1,(AG25/AC25))),"")</f>
        <v>1</v>
      </c>
      <c r="AX25" s="38">
        <f>IFERROR(IF(AD25=0,"",IF((AI25/AD25)&gt;1,1,(AI25/AD25))),"")</f>
        <v>1</v>
      </c>
      <c r="AY25" s="38" t="str">
        <f>IFERROR(IF(AE25=0,"",IF((AK25/AE25)&gt;1,1,(AK25/AE25))),"")</f>
        <v/>
      </c>
      <c r="AZ25" s="38" t="str">
        <f>IFERROR(IF(AF25=0,"",IF((AM25/AF25)&gt;1,1,(AM25/AF25))),"")</f>
        <v/>
      </c>
      <c r="BA25" s="38">
        <f>IFERROR(IF((AG25+AI25+AK25+AM25)/AB25&gt;1,1,(AG25+AI25+AK25+AM25)/AB25),"")</f>
        <v>1</v>
      </c>
      <c r="BB25" s="36" t="s">
        <v>1229</v>
      </c>
      <c r="BC25" s="37" t="s">
        <v>220</v>
      </c>
      <c r="BD25" s="32" t="s">
        <v>1230</v>
      </c>
      <c r="BE25" s="37" t="s">
        <v>1049</v>
      </c>
      <c r="BF25" s="37" t="s">
        <v>1042</v>
      </c>
      <c r="BG25" s="37" t="s">
        <v>1043</v>
      </c>
      <c r="BH25" s="37" t="s">
        <v>1044</v>
      </c>
      <c r="BI25" s="37" t="s">
        <v>1045</v>
      </c>
      <c r="BJ25" s="35">
        <v>0.4</v>
      </c>
      <c r="BK25" s="37" t="s">
        <v>1046</v>
      </c>
      <c r="BL25" s="32" t="s">
        <v>224</v>
      </c>
      <c r="BM25" s="32">
        <f t="shared" si="10"/>
        <v>2</v>
      </c>
      <c r="BN25" s="32">
        <v>1</v>
      </c>
      <c r="BO25" s="32">
        <v>1</v>
      </c>
      <c r="BP25" s="32">
        <v>0</v>
      </c>
      <c r="BQ25" s="32">
        <v>0</v>
      </c>
      <c r="BR25" s="32">
        <v>1</v>
      </c>
      <c r="BS25" s="32" t="s">
        <v>382</v>
      </c>
      <c r="BT25" s="32">
        <v>1</v>
      </c>
      <c r="BU25" s="32" t="s">
        <v>1231</v>
      </c>
      <c r="BV25" s="32"/>
      <c r="BW25" s="32"/>
      <c r="BX25" s="32"/>
      <c r="BY25" s="32"/>
      <c r="BZ25" s="51">
        <v>44669</v>
      </c>
      <c r="CA25" s="51">
        <v>44762</v>
      </c>
      <c r="CB25" s="51"/>
      <c r="CC25" s="51"/>
      <c r="CD25" s="32" t="s">
        <v>6</v>
      </c>
      <c r="CE25" s="53" t="s">
        <v>6</v>
      </c>
      <c r="CF25" s="32"/>
      <c r="CG25" s="32"/>
      <c r="CH25" s="32" t="s">
        <v>6</v>
      </c>
      <c r="CI25" s="32"/>
      <c r="CJ25" s="32"/>
      <c r="CK25" s="32"/>
      <c r="CL25" s="32" t="s">
        <v>1232</v>
      </c>
      <c r="CM25" s="32"/>
      <c r="CN25" s="32"/>
      <c r="CO25" s="32"/>
      <c r="CP25" s="38">
        <f>IFERROR(IF(BN25=0,"",IF((BR25/BN25)&gt;1,1,(BR25/BN25))),"")</f>
        <v>1</v>
      </c>
      <c r="CQ25" s="38">
        <f>IFERROR(IF(BO25=0,"",IF((BT25/BO25)&gt;1,1,(BT25/BO25))),"")</f>
        <v>1</v>
      </c>
      <c r="CR25" s="38" t="str">
        <f>IFERROR(IF(BP25=0,"",IF((BV25/BP25)&gt;1,1,(BV25/BP25))),"")</f>
        <v/>
      </c>
      <c r="CS25" s="38" t="str">
        <f>IFERROR(IF(BQ25=0,"",IF((BX25/BQ25)&gt;1,1,(BX25/BQ25))),"")</f>
        <v/>
      </c>
      <c r="CT25" s="38">
        <f>IFERROR(IF((BR25+BT25+BV25+BX25)/BM25&gt;1,1,(BR25+BT25+BV25+BX25)/BM25),"")</f>
        <v>1</v>
      </c>
      <c r="CU25" s="36" t="s">
        <v>1233</v>
      </c>
      <c r="CV25" s="37" t="s">
        <v>220</v>
      </c>
      <c r="CW25" s="32" t="s">
        <v>1234</v>
      </c>
      <c r="CX25" s="37" t="s">
        <v>1049</v>
      </c>
      <c r="CY25" s="37" t="s">
        <v>1042</v>
      </c>
      <c r="CZ25" s="37" t="s">
        <v>1043</v>
      </c>
      <c r="DA25" s="37" t="s">
        <v>1044</v>
      </c>
      <c r="DB25" s="37" t="s">
        <v>1045</v>
      </c>
      <c r="DC25" s="35">
        <v>0.4</v>
      </c>
      <c r="DD25" s="37" t="s">
        <v>1046</v>
      </c>
      <c r="DE25" s="32" t="s">
        <v>224</v>
      </c>
      <c r="DF25" s="32">
        <f t="shared" si="11"/>
        <v>2</v>
      </c>
      <c r="DG25" s="32">
        <v>1</v>
      </c>
      <c r="DH25" s="32">
        <v>1</v>
      </c>
      <c r="DI25" s="32">
        <v>0</v>
      </c>
      <c r="DJ25" s="32">
        <v>0</v>
      </c>
      <c r="DK25" s="32">
        <v>1</v>
      </c>
      <c r="DL25" s="32" t="s">
        <v>383</v>
      </c>
      <c r="DM25" s="32">
        <v>1</v>
      </c>
      <c r="DN25" s="32" t="s">
        <v>1235</v>
      </c>
      <c r="DO25" s="32"/>
      <c r="DP25" s="32"/>
      <c r="DQ25" s="32"/>
      <c r="DR25" s="32"/>
      <c r="DS25" s="51">
        <v>44669</v>
      </c>
      <c r="DT25" s="51">
        <v>44762</v>
      </c>
      <c r="DU25" s="51"/>
      <c r="DV25" s="51"/>
      <c r="DW25" s="32" t="s">
        <v>6</v>
      </c>
      <c r="DX25" s="53" t="s">
        <v>6</v>
      </c>
      <c r="DY25" s="32"/>
      <c r="DZ25" s="32"/>
      <c r="EA25" s="38">
        <f>IFERROR(IF(DG25=0,"",IF((DK25/DG25)&gt;1,1,(DK25/DG25))),"")</f>
        <v>1</v>
      </c>
      <c r="EB25" s="38">
        <f>IFERROR(IF(DH25=0,"",IF((DM25/DH25)&gt;1,1,(DM25/DH25))),"")</f>
        <v>1</v>
      </c>
      <c r="EC25" s="38" t="str">
        <f>IFERROR(IF(DI25=0,"",IF((DO25/DI25)&gt;1,1,(DO25/DI25))),"")</f>
        <v/>
      </c>
      <c r="ED25" s="38" t="str">
        <f>IFERROR(IF(DJ25=0,"",IF((DQ25/DJ25)&gt;1,1,(DQ25/DJ25))),"")</f>
        <v/>
      </c>
      <c r="EE25" s="38">
        <f>IFERROR(IF((DK25+DM25+DO25+DQ25)/DF25&gt;1,1,(DK25+DM25+DO25+DQ25)/DF25),"")</f>
        <v>1</v>
      </c>
      <c r="EF25" s="32"/>
      <c r="EG25" s="37"/>
      <c r="EH25" s="32"/>
      <c r="EI25" s="37"/>
      <c r="EJ25" s="37"/>
      <c r="EK25" s="37"/>
      <c r="EL25" s="37"/>
      <c r="EM25" s="37"/>
      <c r="EN25" s="35"/>
      <c r="EO25" s="37"/>
      <c r="EP25" s="32"/>
      <c r="EQ25" s="32"/>
      <c r="ER25" s="32"/>
      <c r="ES25" s="32"/>
      <c r="ET25" s="32"/>
      <c r="EU25" s="32"/>
      <c r="EV25" s="32"/>
      <c r="EW25" s="32"/>
      <c r="EX25" s="32"/>
      <c r="EY25" s="32"/>
      <c r="EZ25" s="32"/>
      <c r="FA25" s="32"/>
      <c r="FB25" s="32"/>
      <c r="FC25" s="32"/>
      <c r="FD25" s="51">
        <v>44669</v>
      </c>
      <c r="FE25" s="51">
        <v>44762</v>
      </c>
      <c r="FF25" s="51"/>
      <c r="FG25" s="51"/>
      <c r="FH25" s="32"/>
      <c r="FI25" s="53"/>
      <c r="FJ25" s="32"/>
      <c r="FK25" s="32"/>
      <c r="FL25" s="38" t="str">
        <f t="shared" si="3"/>
        <v/>
      </c>
      <c r="FM25" s="38" t="str">
        <f t="shared" si="4"/>
        <v/>
      </c>
      <c r="FN25" s="38" t="str">
        <f t="shared" si="5"/>
        <v/>
      </c>
      <c r="FO25" s="38" t="str">
        <f t="shared" si="6"/>
        <v/>
      </c>
      <c r="FP25" s="38" t="str">
        <f t="shared" si="7"/>
        <v/>
      </c>
      <c r="FQ25" s="32"/>
      <c r="FR25" s="32"/>
      <c r="FS25" s="32">
        <f>IF(Q25&lt;&gt;"",1,0)+IF(BB25&lt;&gt;"",1,0)+IF(CU25&lt;&gt;"",1,0)+IF(EF25&lt;&gt;"",1,0)</f>
        <v>3</v>
      </c>
      <c r="FU25" s="40" t="s">
        <v>375</v>
      </c>
      <c r="FV25" s="40" t="s">
        <v>1200</v>
      </c>
      <c r="FW25" s="40"/>
      <c r="FX25" s="40"/>
      <c r="FY25" s="40" t="s">
        <v>375</v>
      </c>
      <c r="FZ25" s="40" t="s">
        <v>1200</v>
      </c>
      <c r="GA25" s="40"/>
      <c r="GB25" s="40"/>
      <c r="GC25" s="40" t="s">
        <v>375</v>
      </c>
      <c r="GD25" s="40" t="s">
        <v>1200</v>
      </c>
      <c r="GE25" s="40"/>
      <c r="GF25" s="40"/>
      <c r="GG25" s="40"/>
      <c r="GH25" s="40"/>
      <c r="GI25" s="40"/>
      <c r="GJ25" s="40"/>
      <c r="GK25" t="s">
        <v>1236</v>
      </c>
      <c r="GL25" s="32" t="s">
        <v>322</v>
      </c>
    </row>
    <row r="26" spans="1:194" ht="15" hidden="1" customHeight="1" x14ac:dyDescent="0.3">
      <c r="A26" t="s">
        <v>55</v>
      </c>
      <c r="B26" t="s">
        <v>42</v>
      </c>
      <c r="C26" s="32" t="s">
        <v>1237</v>
      </c>
      <c r="D26" s="42" t="s">
        <v>44</v>
      </c>
      <c r="E26" s="32" t="s">
        <v>231</v>
      </c>
      <c r="F26" s="32" t="s">
        <v>312</v>
      </c>
      <c r="G26" s="32" t="s">
        <v>265</v>
      </c>
      <c r="H26" s="41" t="s">
        <v>1238</v>
      </c>
      <c r="I26" s="32" t="s">
        <v>319</v>
      </c>
      <c r="J26" s="35">
        <v>0.8</v>
      </c>
      <c r="K26" s="35">
        <v>0.8</v>
      </c>
      <c r="L26" s="32" t="s">
        <v>253</v>
      </c>
      <c r="M26" s="35">
        <v>0.28999999999999998</v>
      </c>
      <c r="N26" s="35">
        <v>0.8</v>
      </c>
      <c r="O26" s="32" t="s">
        <v>253</v>
      </c>
      <c r="P26" s="32" t="s">
        <v>1038</v>
      </c>
      <c r="Q26" s="36" t="s">
        <v>1239</v>
      </c>
      <c r="R26" s="37" t="s">
        <v>220</v>
      </c>
      <c r="S26" s="32" t="s">
        <v>1240</v>
      </c>
      <c r="T26" s="37" t="s">
        <v>1049</v>
      </c>
      <c r="U26" s="37" t="s">
        <v>1042</v>
      </c>
      <c r="V26" s="37" t="s">
        <v>1043</v>
      </c>
      <c r="W26" s="37" t="s">
        <v>1044</v>
      </c>
      <c r="X26" s="37" t="s">
        <v>1045</v>
      </c>
      <c r="Y26" s="35">
        <v>0.4</v>
      </c>
      <c r="Z26" s="37" t="s">
        <v>1046</v>
      </c>
      <c r="AA26" s="32" t="s">
        <v>224</v>
      </c>
      <c r="AB26" s="32">
        <f t="shared" si="8"/>
        <v>2</v>
      </c>
      <c r="AC26" s="37">
        <v>1</v>
      </c>
      <c r="AD26" s="37">
        <v>1</v>
      </c>
      <c r="AE26" s="37">
        <v>0</v>
      </c>
      <c r="AF26" s="37">
        <v>0</v>
      </c>
      <c r="AG26">
        <v>1</v>
      </c>
      <c r="AH26" t="s">
        <v>384</v>
      </c>
      <c r="AI26">
        <v>1</v>
      </c>
      <c r="AJ26" t="s">
        <v>1241</v>
      </c>
      <c r="AO26" s="52">
        <v>44669</v>
      </c>
      <c r="AP26" s="52">
        <v>44762</v>
      </c>
      <c r="AS26" t="s">
        <v>6</v>
      </c>
      <c r="AT26" s="54" t="s">
        <v>6</v>
      </c>
      <c r="AW26" s="38">
        <f>IFERROR(IF(AC26=0,"",IF((AG26/AC26)&gt;1,1,(AG26/AC26))),"")</f>
        <v>1</v>
      </c>
      <c r="AX26" s="38">
        <f>IFERROR(IF(AD26=0,"",IF((AI26/AD26)&gt;1,1,(AI26/AD26))),"")</f>
        <v>1</v>
      </c>
      <c r="AY26" s="38" t="str">
        <f>IFERROR(IF(AE26=0,"",IF((AK26/AE26)&gt;1,1,(AK26/AE26))),"")</f>
        <v/>
      </c>
      <c r="AZ26" s="38" t="str">
        <f>IFERROR(IF(AF26=0,"",IF((AM26/AF26)&gt;1,1,(AM26/AF26))),"")</f>
        <v/>
      </c>
      <c r="BA26" s="38">
        <f>IFERROR(IF((AG26+AI26+AK26+AM26)/AB26&gt;1,1,(AG26+AI26+AK26+AM26)/AB26),"")</f>
        <v>1</v>
      </c>
      <c r="BB26" s="36" t="s">
        <v>1242</v>
      </c>
      <c r="BC26" s="37" t="s">
        <v>220</v>
      </c>
      <c r="BD26" s="32" t="s">
        <v>1243</v>
      </c>
      <c r="BE26" s="37" t="s">
        <v>1049</v>
      </c>
      <c r="BF26" s="37" t="s">
        <v>1042</v>
      </c>
      <c r="BG26" s="37" t="s">
        <v>1043</v>
      </c>
      <c r="BH26" s="37" t="s">
        <v>1044</v>
      </c>
      <c r="BI26" s="37" t="s">
        <v>1045</v>
      </c>
      <c r="BJ26" s="35">
        <v>0.4</v>
      </c>
      <c r="BK26" s="37" t="s">
        <v>1046</v>
      </c>
      <c r="BL26" s="32" t="s">
        <v>224</v>
      </c>
      <c r="BM26" s="32">
        <f t="shared" si="10"/>
        <v>2</v>
      </c>
      <c r="BN26" s="32">
        <v>1</v>
      </c>
      <c r="BO26" s="32">
        <v>1</v>
      </c>
      <c r="BP26" s="32">
        <v>0</v>
      </c>
      <c r="BQ26" s="32">
        <v>0</v>
      </c>
      <c r="BR26" s="32">
        <v>1</v>
      </c>
      <c r="BS26" s="32" t="s">
        <v>385</v>
      </c>
      <c r="BT26" s="32">
        <v>1</v>
      </c>
      <c r="BU26" s="32" t="s">
        <v>1244</v>
      </c>
      <c r="BV26" s="32"/>
      <c r="BW26" s="32"/>
      <c r="BX26" s="32"/>
      <c r="BY26" s="32"/>
      <c r="BZ26" s="51">
        <v>44669</v>
      </c>
      <c r="CA26" s="51">
        <v>44762</v>
      </c>
      <c r="CB26" s="51"/>
      <c r="CC26" s="51"/>
      <c r="CD26" s="32" t="s">
        <v>6</v>
      </c>
      <c r="CE26" s="53" t="s">
        <v>6</v>
      </c>
      <c r="CF26" s="32"/>
      <c r="CG26" s="32"/>
      <c r="CH26" s="32" t="s">
        <v>6</v>
      </c>
      <c r="CI26" s="32"/>
      <c r="CJ26" s="32"/>
      <c r="CK26" s="32"/>
      <c r="CL26" s="32" t="s">
        <v>1245</v>
      </c>
      <c r="CM26" s="32"/>
      <c r="CN26" s="32"/>
      <c r="CO26" s="32"/>
      <c r="CP26" s="38">
        <f>IFERROR(IF(BN26=0,"",IF((BR26/BN26)&gt;1,1,(BR26/BN26))),"")</f>
        <v>1</v>
      </c>
      <c r="CQ26" s="38">
        <f>IFERROR(IF(BO26=0,"",IF((BT26/BO26)&gt;1,1,(BT26/BO26))),"")</f>
        <v>1</v>
      </c>
      <c r="CR26" s="38" t="str">
        <f>IFERROR(IF(BP26=0,"",IF((BV26/BP26)&gt;1,1,(BV26/BP26))),"")</f>
        <v/>
      </c>
      <c r="CS26" s="38" t="str">
        <f>IFERROR(IF(BQ26=0,"",IF((BX26/BQ26)&gt;1,1,(BX26/BQ26))),"")</f>
        <v/>
      </c>
      <c r="CT26" s="38">
        <f>IFERROR(IF((BR26+BT26+BV26+BX26)/BM26&gt;1,1,(BR26+BT26+BV26+BX26)/BM26),"")</f>
        <v>1</v>
      </c>
      <c r="CU26" s="33"/>
      <c r="CV26" s="37"/>
      <c r="CW26" s="32"/>
      <c r="CX26" s="37"/>
      <c r="CY26" s="37"/>
      <c r="CZ26" s="37"/>
      <c r="DA26" s="37"/>
      <c r="DB26" s="37"/>
      <c r="DC26" s="35"/>
      <c r="DD26" s="37"/>
      <c r="DE26" s="32"/>
      <c r="DF26" s="32"/>
      <c r="DG26" s="32"/>
      <c r="DH26" s="32"/>
      <c r="DI26" s="32"/>
      <c r="DJ26" s="32"/>
      <c r="DK26" s="32"/>
      <c r="DL26" s="32"/>
      <c r="DM26" s="32"/>
      <c r="DN26" s="32"/>
      <c r="DO26" s="32"/>
      <c r="DP26" s="32"/>
      <c r="DQ26" s="32"/>
      <c r="DR26" s="32"/>
      <c r="DS26" s="51">
        <v>44669</v>
      </c>
      <c r="DT26" s="51">
        <v>44762</v>
      </c>
      <c r="DU26" s="51"/>
      <c r="DV26" s="51"/>
      <c r="DW26" s="32"/>
      <c r="DX26" s="53"/>
      <c r="DY26" s="32"/>
      <c r="DZ26" s="32"/>
      <c r="EA26" s="38" t="str">
        <f>IFERROR(IF(DG26=0,"",IF((DK26/DG26)&gt;1,1,(DK26/DG26))),"")</f>
        <v/>
      </c>
      <c r="EB26" s="38" t="str">
        <f>IFERROR(IF(DH26=0,"",IF((DM26/DH26)&gt;1,1,(DM26/DH26))),"")</f>
        <v/>
      </c>
      <c r="EC26" s="38" t="str">
        <f>IFERROR(IF(DI26=0,"",IF((DO26/DI26)&gt;1,1,(DO26/DI26))),"")</f>
        <v/>
      </c>
      <c r="ED26" s="38" t="str">
        <f>IFERROR(IF(DJ26=0,"",IF((DQ26/DJ26)&gt;1,1,(DQ26/DJ26))),"")</f>
        <v/>
      </c>
      <c r="EE26" s="38" t="str">
        <f>IFERROR(IF((DK26+DM26+DO26+DQ26)/DF26&gt;1,1,(DK26+DM26+DO26+DQ26)/DF26),"")</f>
        <v/>
      </c>
      <c r="EF26" s="32"/>
      <c r="EG26" s="37"/>
      <c r="EH26" s="32"/>
      <c r="EI26" s="37"/>
      <c r="EJ26" s="37"/>
      <c r="EK26" s="37"/>
      <c r="EL26" s="37"/>
      <c r="EM26" s="37"/>
      <c r="EN26" s="35"/>
      <c r="EO26" s="37"/>
      <c r="EP26" s="32"/>
      <c r="EQ26" s="32"/>
      <c r="ER26" s="32"/>
      <c r="ES26" s="32"/>
      <c r="ET26" s="32"/>
      <c r="EU26" s="32"/>
      <c r="EV26" s="32"/>
      <c r="EW26" s="32"/>
      <c r="EX26" s="32"/>
      <c r="EY26" s="32"/>
      <c r="EZ26" s="32"/>
      <c r="FA26" s="32"/>
      <c r="FB26" s="32"/>
      <c r="FC26" s="32"/>
      <c r="FD26" s="51">
        <v>44669</v>
      </c>
      <c r="FE26" s="51">
        <v>44762</v>
      </c>
      <c r="FF26" s="51"/>
      <c r="FG26" s="51"/>
      <c r="FH26" s="32"/>
      <c r="FI26" s="53"/>
      <c r="FJ26" s="32"/>
      <c r="FK26" s="32"/>
      <c r="FL26" s="38" t="str">
        <f t="shared" si="3"/>
        <v/>
      </c>
      <c r="FM26" s="38" t="str">
        <f t="shared" si="4"/>
        <v/>
      </c>
      <c r="FN26" s="38" t="str">
        <f t="shared" si="5"/>
        <v/>
      </c>
      <c r="FO26" s="38" t="str">
        <f t="shared" si="6"/>
        <v/>
      </c>
      <c r="FP26" s="38" t="str">
        <f t="shared" si="7"/>
        <v/>
      </c>
      <c r="FQ26" s="32"/>
      <c r="FR26" s="32"/>
      <c r="FS26" s="32">
        <f>IF(Q26&lt;&gt;"",1,0)+IF(BB26&lt;&gt;"",1,0)+IF(CU26&lt;&gt;"",1,0)+IF(EF26&lt;&gt;"",1,0)</f>
        <v>2</v>
      </c>
      <c r="FU26" s="40" t="s">
        <v>375</v>
      </c>
      <c r="FV26" s="40" t="s">
        <v>1200</v>
      </c>
      <c r="FW26" s="40"/>
      <c r="FX26" s="40"/>
      <c r="FY26" s="40" t="s">
        <v>375</v>
      </c>
      <c r="FZ26" s="40" t="s">
        <v>1200</v>
      </c>
      <c r="GA26" s="40"/>
      <c r="GB26" s="40"/>
      <c r="GC26" s="40"/>
      <c r="GD26" s="40"/>
      <c r="GE26" s="40"/>
      <c r="GF26" s="40"/>
      <c r="GG26" s="40"/>
      <c r="GH26" s="40"/>
      <c r="GI26" s="40"/>
      <c r="GJ26" s="40"/>
      <c r="GK26" t="s">
        <v>1246</v>
      </c>
      <c r="GL26" s="32" t="s">
        <v>322</v>
      </c>
    </row>
    <row r="27" spans="1:194" ht="15" hidden="1" customHeight="1" x14ac:dyDescent="0.3">
      <c r="A27" t="s">
        <v>56</v>
      </c>
      <c r="B27" t="s">
        <v>42</v>
      </c>
      <c r="C27" s="32" t="s">
        <v>1247</v>
      </c>
      <c r="D27" s="42" t="s">
        <v>44</v>
      </c>
      <c r="E27" s="32" t="s">
        <v>231</v>
      </c>
      <c r="F27" s="32" t="s">
        <v>312</v>
      </c>
      <c r="G27" s="32" t="s">
        <v>265</v>
      </c>
      <c r="H27" s="41" t="s">
        <v>1248</v>
      </c>
      <c r="I27" s="32" t="s">
        <v>319</v>
      </c>
      <c r="J27" s="35">
        <v>0.4</v>
      </c>
      <c r="K27" s="35">
        <v>1</v>
      </c>
      <c r="L27" s="32" t="s">
        <v>219</v>
      </c>
      <c r="M27" s="35">
        <v>0.09</v>
      </c>
      <c r="N27" s="35">
        <v>1</v>
      </c>
      <c r="O27" s="32" t="s">
        <v>219</v>
      </c>
      <c r="P27" s="32" t="s">
        <v>1038</v>
      </c>
      <c r="Q27" s="36" t="s">
        <v>1249</v>
      </c>
      <c r="R27" s="37" t="s">
        <v>220</v>
      </c>
      <c r="S27" s="32" t="s">
        <v>1250</v>
      </c>
      <c r="T27" s="37" t="s">
        <v>1049</v>
      </c>
      <c r="U27" s="37" t="s">
        <v>1042</v>
      </c>
      <c r="V27" s="37" t="s">
        <v>1043</v>
      </c>
      <c r="W27" s="37" t="s">
        <v>1044</v>
      </c>
      <c r="X27" s="37" t="s">
        <v>1045</v>
      </c>
      <c r="Y27" s="35">
        <v>0.4</v>
      </c>
      <c r="Z27" s="37" t="s">
        <v>1046</v>
      </c>
      <c r="AA27" s="32" t="s">
        <v>224</v>
      </c>
      <c r="AB27" s="32">
        <f t="shared" si="8"/>
        <v>1</v>
      </c>
      <c r="AC27" s="37">
        <v>0</v>
      </c>
      <c r="AD27" s="37">
        <v>1</v>
      </c>
      <c r="AE27" s="37">
        <v>0</v>
      </c>
      <c r="AF27" s="37">
        <v>0</v>
      </c>
      <c r="AG27">
        <v>1</v>
      </c>
      <c r="AH27" t="s">
        <v>386</v>
      </c>
      <c r="AI27">
        <v>1</v>
      </c>
      <c r="AJ27" t="s">
        <v>1251</v>
      </c>
      <c r="AO27" s="52">
        <v>44670</v>
      </c>
      <c r="AP27" s="52">
        <v>44762</v>
      </c>
      <c r="AS27" t="s">
        <v>6</v>
      </c>
      <c r="AT27" s="54" t="s">
        <v>6</v>
      </c>
      <c r="AW27" s="38" t="str">
        <f>IFERROR(IF(AC27=0,"",IF((AG27/AC27)&gt;1,1,(AG27/AC27))),"")</f>
        <v/>
      </c>
      <c r="AX27" s="38">
        <f>IFERROR(IF(AD27=0,"",IF((AI27/AD27)&gt;1,1,(AI27/AD27))),"")</f>
        <v>1</v>
      </c>
      <c r="AY27" s="38" t="str">
        <f>IFERROR(IF(AE27=0,"",IF((AK27/AE27)&gt;1,1,(AK27/AE27))),"")</f>
        <v/>
      </c>
      <c r="AZ27" s="38" t="str">
        <f>IFERROR(IF(AF27=0,"",IF((AM27/AF27)&gt;1,1,(AM27/AF27))),"")</f>
        <v/>
      </c>
      <c r="BA27" s="38">
        <f>IFERROR(IF((AG27+AI27+AK27+AM27)/AB27&gt;1,1,(AG27+AI27+AK27+AM27)/AB27),"")</f>
        <v>1</v>
      </c>
      <c r="BB27" s="36" t="s">
        <v>1252</v>
      </c>
      <c r="BC27" s="37" t="s">
        <v>220</v>
      </c>
      <c r="BD27" s="32" t="s">
        <v>1253</v>
      </c>
      <c r="BE27" s="37" t="s">
        <v>1049</v>
      </c>
      <c r="BF27" s="37" t="s">
        <v>1042</v>
      </c>
      <c r="BG27" s="37" t="s">
        <v>1043</v>
      </c>
      <c r="BH27" s="37" t="s">
        <v>1044</v>
      </c>
      <c r="BI27" s="37" t="s">
        <v>1045</v>
      </c>
      <c r="BJ27" s="35">
        <v>0.4</v>
      </c>
      <c r="BK27" s="37" t="s">
        <v>1046</v>
      </c>
      <c r="BL27" s="32" t="s">
        <v>224</v>
      </c>
      <c r="BM27" s="32">
        <f t="shared" si="10"/>
        <v>2</v>
      </c>
      <c r="BN27" s="32">
        <v>1</v>
      </c>
      <c r="BO27" s="32">
        <v>1</v>
      </c>
      <c r="BP27" s="32">
        <v>0</v>
      </c>
      <c r="BQ27" s="32">
        <v>0</v>
      </c>
      <c r="BR27" s="32">
        <v>1</v>
      </c>
      <c r="BS27" s="32" t="s">
        <v>387</v>
      </c>
      <c r="BT27" s="32">
        <v>1</v>
      </c>
      <c r="BU27" s="39" t="s">
        <v>1254</v>
      </c>
      <c r="BV27" s="32"/>
      <c r="BW27" s="32"/>
      <c r="BX27" s="32"/>
      <c r="BY27" s="32"/>
      <c r="BZ27" s="51">
        <v>44670</v>
      </c>
      <c r="CA27" s="51">
        <v>44762</v>
      </c>
      <c r="CB27" s="51"/>
      <c r="CC27" s="51"/>
      <c r="CD27" s="32" t="s">
        <v>6</v>
      </c>
      <c r="CE27" s="53" t="s">
        <v>6</v>
      </c>
      <c r="CF27" s="32"/>
      <c r="CG27" s="32"/>
      <c r="CH27" s="32" t="s">
        <v>6</v>
      </c>
      <c r="CI27" s="32"/>
      <c r="CJ27" s="32"/>
      <c r="CK27" s="32"/>
      <c r="CL27" s="32" t="s">
        <v>1255</v>
      </c>
      <c r="CM27" s="32"/>
      <c r="CN27" s="32"/>
      <c r="CO27" s="32"/>
      <c r="CP27" s="38">
        <f>IFERROR(IF(BN27=0,"",IF((BR27/BN27)&gt;1,1,(BR27/BN27))),"")</f>
        <v>1</v>
      </c>
      <c r="CQ27" s="38">
        <f>IFERROR(IF(BO27=0,"",IF((BT27/BO27)&gt;1,1,(BT27/BO27))),"")</f>
        <v>1</v>
      </c>
      <c r="CR27" s="38" t="str">
        <f>IFERROR(IF(BP27=0,"",IF((BV27/BP27)&gt;1,1,(BV27/BP27))),"")</f>
        <v/>
      </c>
      <c r="CS27" s="38" t="str">
        <f>IFERROR(IF(BQ27=0,"",IF((BX27/BQ27)&gt;1,1,(BX27/BQ27))),"")</f>
        <v/>
      </c>
      <c r="CT27" s="38">
        <f>IFERROR(IF((BR27+BT27+BV27+BX27)/BM27&gt;1,1,(BR27+BT27+BV27+BX27)/BM27),"")</f>
        <v>1</v>
      </c>
      <c r="CU27" s="36" t="s">
        <v>1256</v>
      </c>
      <c r="CV27" s="37" t="s">
        <v>220</v>
      </c>
      <c r="CW27" s="32" t="s">
        <v>1257</v>
      </c>
      <c r="CX27" s="37" t="s">
        <v>1049</v>
      </c>
      <c r="CY27" s="37" t="s">
        <v>1042</v>
      </c>
      <c r="CZ27" s="37" t="s">
        <v>1043</v>
      </c>
      <c r="DA27" s="37" t="s">
        <v>1044</v>
      </c>
      <c r="DB27" s="37" t="s">
        <v>1045</v>
      </c>
      <c r="DC27" s="35">
        <v>0.4</v>
      </c>
      <c r="DD27" s="37" t="s">
        <v>1046</v>
      </c>
      <c r="DE27" s="32" t="s">
        <v>224</v>
      </c>
      <c r="DF27" s="32">
        <f t="shared" si="11"/>
        <v>1</v>
      </c>
      <c r="DG27" s="32">
        <v>0</v>
      </c>
      <c r="DH27" s="32">
        <v>1</v>
      </c>
      <c r="DI27" s="32">
        <v>0</v>
      </c>
      <c r="DJ27" s="32">
        <v>0</v>
      </c>
      <c r="DK27" s="32"/>
      <c r="DL27" s="32"/>
      <c r="DM27" s="32">
        <v>1</v>
      </c>
      <c r="DN27" s="39" t="s">
        <v>1258</v>
      </c>
      <c r="DO27" s="32"/>
      <c r="DP27" s="32"/>
      <c r="DQ27" s="32"/>
      <c r="DR27" s="32"/>
      <c r="DS27" s="51">
        <v>44670</v>
      </c>
      <c r="DT27" s="51">
        <v>44762</v>
      </c>
      <c r="DU27" s="51"/>
      <c r="DV27" s="51"/>
      <c r="DW27" s="32"/>
      <c r="DX27" s="53" t="s">
        <v>6</v>
      </c>
      <c r="DY27" s="32"/>
      <c r="DZ27" s="32"/>
      <c r="EA27" s="38" t="str">
        <f>IFERROR(IF(DG27=0,"",IF((DK27/DG27)&gt;1,1,(DK27/DG27))),"")</f>
        <v/>
      </c>
      <c r="EB27" s="38">
        <f>IFERROR(IF(DH27=0,"",IF((DM27/DH27)&gt;1,1,(DM27/DH27))),"")</f>
        <v>1</v>
      </c>
      <c r="EC27" s="38" t="str">
        <f>IFERROR(IF(DI27=0,"",IF((DO27/DI27)&gt;1,1,(DO27/DI27))),"")</f>
        <v/>
      </c>
      <c r="ED27" s="38" t="str">
        <f>IFERROR(IF(DJ27=0,"",IF((DQ27/DJ27)&gt;1,1,(DQ27/DJ27))),"")</f>
        <v/>
      </c>
      <c r="EE27" s="38">
        <f>IFERROR(IF((DK27+DM27+DO27+DQ27)/DF27&gt;1,1,(DK27+DM27+DO27+DQ27)/DF27),"")</f>
        <v>1</v>
      </c>
      <c r="EF27" s="32"/>
      <c r="EG27" s="37"/>
      <c r="EH27" s="32"/>
      <c r="EI27" s="37"/>
      <c r="EJ27" s="37"/>
      <c r="EK27" s="37"/>
      <c r="EL27" s="37"/>
      <c r="EM27" s="37"/>
      <c r="EN27" s="35"/>
      <c r="EO27" s="37"/>
      <c r="EP27" s="32"/>
      <c r="EQ27" s="32"/>
      <c r="ER27" s="32"/>
      <c r="ES27" s="32"/>
      <c r="ET27" s="32"/>
      <c r="EU27" s="32"/>
      <c r="EV27" s="32"/>
      <c r="EW27" s="32"/>
      <c r="EX27" s="32"/>
      <c r="EY27" s="32"/>
      <c r="EZ27" s="32"/>
      <c r="FA27" s="32"/>
      <c r="FB27" s="32"/>
      <c r="FC27" s="32"/>
      <c r="FD27" s="51">
        <v>44670</v>
      </c>
      <c r="FE27" s="51">
        <v>44762</v>
      </c>
      <c r="FF27" s="51"/>
      <c r="FG27" s="51"/>
      <c r="FH27" s="32"/>
      <c r="FI27" s="53"/>
      <c r="FJ27" s="32"/>
      <c r="FK27" s="32"/>
      <c r="FL27" s="38" t="str">
        <f t="shared" si="3"/>
        <v/>
      </c>
      <c r="FM27" s="38" t="str">
        <f t="shared" si="4"/>
        <v/>
      </c>
      <c r="FN27" s="38" t="str">
        <f t="shared" si="5"/>
        <v/>
      </c>
      <c r="FO27" s="38" t="str">
        <f t="shared" si="6"/>
        <v/>
      </c>
      <c r="FP27" s="38" t="str">
        <f t="shared" si="7"/>
        <v/>
      </c>
      <c r="FQ27" s="32"/>
      <c r="FR27" s="32"/>
      <c r="FS27" s="32">
        <f>IF(Q27&lt;&gt;"",1,0)+IF(BB27&lt;&gt;"",1,0)+IF(CU27&lt;&gt;"",1,0)+IF(EF27&lt;&gt;"",1,0)</f>
        <v>3</v>
      </c>
      <c r="FU27" s="40" t="s">
        <v>375</v>
      </c>
      <c r="FV27" s="40" t="s">
        <v>1200</v>
      </c>
      <c r="FW27" s="40"/>
      <c r="FX27" s="40"/>
      <c r="FY27" s="40" t="s">
        <v>375</v>
      </c>
      <c r="FZ27" s="40" t="s">
        <v>1200</v>
      </c>
      <c r="GA27" s="40"/>
      <c r="GB27" s="40"/>
      <c r="GC27" s="40"/>
      <c r="GD27" s="40" t="s">
        <v>1200</v>
      </c>
      <c r="GE27" s="40"/>
      <c r="GF27" s="40"/>
      <c r="GG27" s="40"/>
      <c r="GH27" s="40"/>
      <c r="GI27" s="40"/>
      <c r="GJ27" s="40"/>
      <c r="GK27" t="s">
        <v>1259</v>
      </c>
      <c r="GL27" s="32" t="s">
        <v>317</v>
      </c>
    </row>
    <row r="28" spans="1:194" ht="15" hidden="1" customHeight="1" x14ac:dyDescent="0.3">
      <c r="A28" t="s">
        <v>57</v>
      </c>
      <c r="B28" t="s">
        <v>42</v>
      </c>
      <c r="C28" s="32" t="s">
        <v>388</v>
      </c>
      <c r="D28" t="s">
        <v>43</v>
      </c>
      <c r="E28" s="32" t="s">
        <v>231</v>
      </c>
      <c r="F28" s="32" t="s">
        <v>232</v>
      </c>
      <c r="G28" s="32" t="s">
        <v>265</v>
      </c>
      <c r="H28" s="41" t="s">
        <v>1260</v>
      </c>
      <c r="I28" s="32" t="s">
        <v>319</v>
      </c>
      <c r="J28" s="35">
        <v>1</v>
      </c>
      <c r="K28" s="35">
        <v>0.8</v>
      </c>
      <c r="L28" s="32" t="s">
        <v>253</v>
      </c>
      <c r="M28" s="35">
        <v>0.6</v>
      </c>
      <c r="N28" s="35">
        <v>0.8</v>
      </c>
      <c r="O28" s="32" t="s">
        <v>253</v>
      </c>
      <c r="P28" s="32" t="s">
        <v>1038</v>
      </c>
      <c r="Q28" s="36" t="s">
        <v>1261</v>
      </c>
      <c r="R28" s="37" t="s">
        <v>220</v>
      </c>
      <c r="S28" s="32" t="s">
        <v>1262</v>
      </c>
      <c r="T28" s="37" t="s">
        <v>1049</v>
      </c>
      <c r="U28" s="37" t="s">
        <v>1042</v>
      </c>
      <c r="V28" s="37" t="s">
        <v>1043</v>
      </c>
      <c r="W28" s="37" t="s">
        <v>1044</v>
      </c>
      <c r="X28" s="37" t="s">
        <v>1045</v>
      </c>
      <c r="Y28" s="35">
        <v>0.4</v>
      </c>
      <c r="Z28" s="37" t="s">
        <v>1046</v>
      </c>
      <c r="AA28" t="s">
        <v>220</v>
      </c>
      <c r="AB28" s="32">
        <f t="shared" si="8"/>
        <v>10</v>
      </c>
      <c r="AC28" s="37">
        <v>1</v>
      </c>
      <c r="AD28" s="37">
        <v>3</v>
      </c>
      <c r="AE28" s="37">
        <v>3</v>
      </c>
      <c r="AF28" s="37">
        <v>3</v>
      </c>
      <c r="AG28">
        <v>1</v>
      </c>
      <c r="AH28" t="s">
        <v>389</v>
      </c>
      <c r="AI28">
        <v>3</v>
      </c>
      <c r="AJ28" t="s">
        <v>389</v>
      </c>
      <c r="AO28" s="52">
        <v>44663</v>
      </c>
      <c r="AP28" s="52">
        <v>44762</v>
      </c>
      <c r="AS28" t="s">
        <v>6</v>
      </c>
      <c r="AT28" s="54" t="s">
        <v>6</v>
      </c>
      <c r="AW28" s="38">
        <f>IFERROR(IF(AC28=0,"",IF((AG28/AC28)&gt;1,1,(AG28/AC28))),"")</f>
        <v>1</v>
      </c>
      <c r="AX28" s="38">
        <f>IFERROR(IF(AD28=0,"",IF((AI28/AD28)&gt;1,1,(AI28/AD28))),"")</f>
        <v>1</v>
      </c>
      <c r="AY28" s="38">
        <f>IFERROR(IF(AE28=0,"",IF((AK28/AE28)&gt;1,1,(AK28/AE28))),"")</f>
        <v>0</v>
      </c>
      <c r="AZ28" s="38">
        <f>IFERROR(IF(AF28=0,"",IF((AM28/AF28)&gt;1,1,(AM28/AF28))),"")</f>
        <v>0</v>
      </c>
      <c r="BA28" s="38">
        <f>IFERROR(IF((AG28+AI28+AK28+AM28)/AB28&gt;1,1,(AG28+AI28+AK28+AM28)/AB28),"")</f>
        <v>0.4</v>
      </c>
      <c r="BB28" s="33"/>
      <c r="BC28" s="37"/>
      <c r="BD28" s="32"/>
      <c r="BE28" s="37"/>
      <c r="BF28" s="37"/>
      <c r="BG28" s="37"/>
      <c r="BH28" s="37"/>
      <c r="BI28" s="37"/>
      <c r="BJ28" s="35"/>
      <c r="BK28" s="37"/>
      <c r="BL28" s="32"/>
      <c r="BM28" s="32"/>
      <c r="BN28" s="32"/>
      <c r="BO28" s="32"/>
      <c r="BP28" s="32"/>
      <c r="BQ28" s="32"/>
      <c r="BR28" s="32"/>
      <c r="BS28" s="32"/>
      <c r="BT28" s="32"/>
      <c r="BU28" s="32"/>
      <c r="BV28" s="32"/>
      <c r="BW28" s="32"/>
      <c r="BX28" s="32"/>
      <c r="BY28" s="32"/>
      <c r="BZ28" s="51">
        <v>44663</v>
      </c>
      <c r="CA28" s="51">
        <v>44762</v>
      </c>
      <c r="CB28" s="51"/>
      <c r="CC28" s="51"/>
      <c r="CD28" s="32"/>
      <c r="CE28" s="53"/>
      <c r="CF28" s="32"/>
      <c r="CG28" s="32"/>
      <c r="CH28" s="32"/>
      <c r="CI28" s="32"/>
      <c r="CJ28" s="32"/>
      <c r="CK28" s="32"/>
      <c r="CL28" s="32"/>
      <c r="CM28" s="32"/>
      <c r="CN28" s="32"/>
      <c r="CO28" s="32"/>
      <c r="CP28" s="38" t="str">
        <f>IFERROR(IF(BN28=0,"",IF((BR28/BN28)&gt;1,1,(BR28/BN28))),"")</f>
        <v/>
      </c>
      <c r="CQ28" s="38" t="str">
        <f>IFERROR(IF(BO28=0,"",IF((BT28/BO28)&gt;1,1,(BT28/BO28))),"")</f>
        <v/>
      </c>
      <c r="CR28" s="38" t="str">
        <f>IFERROR(IF(BP28=0,"",IF((BV28/BP28)&gt;1,1,(BV28/BP28))),"")</f>
        <v/>
      </c>
      <c r="CS28" s="38" t="str">
        <f>IFERROR(IF(BQ28=0,"",IF((BX28/BQ28)&gt;1,1,(BX28/BQ28))),"")</f>
        <v/>
      </c>
      <c r="CT28" s="38" t="str">
        <f>IFERROR(IF((BR28+BT28+BV28+BX28)/BM28&gt;1,1,(BR28+BT28+BV28+BX28)/BM28),"")</f>
        <v/>
      </c>
      <c r="CU28" s="33"/>
      <c r="CV28" s="37"/>
      <c r="CW28" s="32"/>
      <c r="CX28" s="37"/>
      <c r="CY28" s="37"/>
      <c r="CZ28" s="37"/>
      <c r="DA28" s="37"/>
      <c r="DB28" s="37"/>
      <c r="DC28" s="35"/>
      <c r="DD28" s="37"/>
      <c r="DE28" s="32"/>
      <c r="DF28" s="32"/>
      <c r="DG28" s="32"/>
      <c r="DH28" s="32"/>
      <c r="DI28" s="32"/>
      <c r="DJ28" s="32"/>
      <c r="DK28" s="32"/>
      <c r="DL28" s="32"/>
      <c r="DM28" s="32"/>
      <c r="DN28" s="32"/>
      <c r="DO28" s="32"/>
      <c r="DP28" s="32"/>
      <c r="DQ28" s="32"/>
      <c r="DR28" s="32"/>
      <c r="DS28" s="51">
        <v>44663</v>
      </c>
      <c r="DT28" s="51">
        <v>44762</v>
      </c>
      <c r="DU28" s="51"/>
      <c r="DV28" s="51"/>
      <c r="DW28" s="32"/>
      <c r="DX28" s="53"/>
      <c r="DY28" s="32"/>
      <c r="DZ28" s="32"/>
      <c r="EA28" s="38" t="str">
        <f>IFERROR(IF(DG28=0,"",IF((DK28/DG28)&gt;1,1,(DK28/DG28))),"")</f>
        <v/>
      </c>
      <c r="EB28" s="38" t="str">
        <f>IFERROR(IF(DH28=0,"",IF((DM28/DH28)&gt;1,1,(DM28/DH28))),"")</f>
        <v/>
      </c>
      <c r="EC28" s="38" t="str">
        <f>IFERROR(IF(DI28=0,"",IF((DO28/DI28)&gt;1,1,(DO28/DI28))),"")</f>
        <v/>
      </c>
      <c r="ED28" s="38" t="str">
        <f>IFERROR(IF(DJ28=0,"",IF((DQ28/DJ28)&gt;1,1,(DQ28/DJ28))),"")</f>
        <v/>
      </c>
      <c r="EE28" s="38" t="str">
        <f>IFERROR(IF((DK28+DM28+DO28+DQ28)/DF28&gt;1,1,(DK28+DM28+DO28+DQ28)/DF28),"")</f>
        <v/>
      </c>
      <c r="EF28" s="32"/>
      <c r="EG28" s="37"/>
      <c r="EH28" s="32"/>
      <c r="EI28" s="37"/>
      <c r="EJ28" s="37"/>
      <c r="EK28" s="37"/>
      <c r="EL28" s="37"/>
      <c r="EM28" s="37"/>
      <c r="EN28" s="35"/>
      <c r="EO28" s="37"/>
      <c r="EP28" s="32"/>
      <c r="EQ28" s="32"/>
      <c r="ER28" s="32"/>
      <c r="ES28" s="32"/>
      <c r="ET28" s="32"/>
      <c r="EU28" s="32"/>
      <c r="EV28" s="32"/>
      <c r="EW28" s="32"/>
      <c r="EX28" s="32"/>
      <c r="EY28" s="32"/>
      <c r="EZ28" s="32"/>
      <c r="FA28" s="32"/>
      <c r="FB28" s="32"/>
      <c r="FC28" s="32"/>
      <c r="FD28" s="51">
        <v>44663</v>
      </c>
      <c r="FE28" s="51">
        <v>44762</v>
      </c>
      <c r="FF28" s="51"/>
      <c r="FG28" s="51"/>
      <c r="FH28" s="32"/>
      <c r="FI28" s="53"/>
      <c r="FJ28" s="32"/>
      <c r="FK28" s="32"/>
      <c r="FL28" s="38" t="str">
        <f t="shared" si="3"/>
        <v/>
      </c>
      <c r="FM28" s="38" t="str">
        <f t="shared" si="4"/>
        <v/>
      </c>
      <c r="FN28" s="38" t="str">
        <f t="shared" si="5"/>
        <v/>
      </c>
      <c r="FO28" s="38" t="str">
        <f t="shared" si="6"/>
        <v/>
      </c>
      <c r="FP28" s="38" t="str">
        <f t="shared" si="7"/>
        <v/>
      </c>
      <c r="FQ28" s="32"/>
      <c r="FR28" s="32"/>
      <c r="FS28" s="32">
        <f>IF(Q28&lt;&gt;"",1,0)+IF(BB28&lt;&gt;"",1,0)+IF(CU28&lt;&gt;"",1,0)+IF(EF28&lt;&gt;"",1,0)</f>
        <v>1</v>
      </c>
      <c r="FU28" s="40" t="s">
        <v>390</v>
      </c>
      <c r="FV28" s="40" t="s">
        <v>1263</v>
      </c>
      <c r="FW28" s="40"/>
      <c r="FX28" s="40"/>
      <c r="FY28" s="40"/>
      <c r="FZ28" s="40"/>
      <c r="GA28" s="40"/>
      <c r="GB28" s="40"/>
      <c r="GC28" s="40"/>
      <c r="GD28" s="40"/>
      <c r="GE28" s="40"/>
      <c r="GF28" s="40"/>
      <c r="GG28" s="40"/>
      <c r="GH28" s="40"/>
      <c r="GI28" s="40"/>
      <c r="GJ28" s="40"/>
      <c r="GK28" t="s">
        <v>1264</v>
      </c>
      <c r="GL28" s="32" t="s">
        <v>139</v>
      </c>
    </row>
    <row r="29" spans="1:194" ht="15" hidden="1" customHeight="1" x14ac:dyDescent="0.3">
      <c r="A29" t="s">
        <v>58</v>
      </c>
      <c r="B29" t="s">
        <v>42</v>
      </c>
      <c r="C29" s="32" t="s">
        <v>391</v>
      </c>
      <c r="D29" t="s">
        <v>43</v>
      </c>
      <c r="E29" s="32" t="s">
        <v>231</v>
      </c>
      <c r="F29" s="32" t="s">
        <v>232</v>
      </c>
      <c r="G29" s="32" t="s">
        <v>217</v>
      </c>
      <c r="H29" s="41" t="s">
        <v>1265</v>
      </c>
      <c r="I29" s="32" t="s">
        <v>319</v>
      </c>
      <c r="J29" s="35">
        <v>1</v>
      </c>
      <c r="K29" s="35">
        <v>0.8</v>
      </c>
      <c r="L29" s="32" t="s">
        <v>253</v>
      </c>
      <c r="M29" s="35">
        <v>0.36</v>
      </c>
      <c r="N29" s="35">
        <v>0.8</v>
      </c>
      <c r="O29" s="32" t="s">
        <v>253</v>
      </c>
      <c r="P29" s="32" t="s">
        <v>1038</v>
      </c>
      <c r="Q29" s="36" t="s">
        <v>1266</v>
      </c>
      <c r="R29" s="37" t="s">
        <v>220</v>
      </c>
      <c r="S29" s="32" t="s">
        <v>402</v>
      </c>
      <c r="T29" s="37" t="s">
        <v>1049</v>
      </c>
      <c r="U29" s="37" t="s">
        <v>1042</v>
      </c>
      <c r="V29" s="37" t="s">
        <v>1043</v>
      </c>
      <c r="W29" s="37" t="s">
        <v>1044</v>
      </c>
      <c r="X29" s="37" t="s">
        <v>1045</v>
      </c>
      <c r="Y29" s="35">
        <v>0.4</v>
      </c>
      <c r="Z29" s="37" t="s">
        <v>1046</v>
      </c>
      <c r="AA29" t="s">
        <v>220</v>
      </c>
      <c r="AB29" s="32">
        <f t="shared" si="8"/>
        <v>10</v>
      </c>
      <c r="AC29" s="37">
        <v>1</v>
      </c>
      <c r="AD29" s="37">
        <v>3</v>
      </c>
      <c r="AE29" s="37">
        <v>3</v>
      </c>
      <c r="AF29" s="37">
        <v>3</v>
      </c>
      <c r="AG29">
        <v>1</v>
      </c>
      <c r="AH29" t="s">
        <v>392</v>
      </c>
      <c r="AI29">
        <v>3</v>
      </c>
      <c r="AJ29" t="s">
        <v>1267</v>
      </c>
      <c r="AO29" s="52">
        <v>44663</v>
      </c>
      <c r="AP29" s="52">
        <v>44762</v>
      </c>
      <c r="AS29" t="s">
        <v>6</v>
      </c>
      <c r="AT29" s="54" t="s">
        <v>6</v>
      </c>
      <c r="AW29" s="38">
        <f>IFERROR(IF(AC29=0,"",IF((AG29/AC29)&gt;1,1,(AG29/AC29))),"")</f>
        <v>1</v>
      </c>
      <c r="AX29" s="38">
        <f>IFERROR(IF(AD29=0,"",IF((AI29/AD29)&gt;1,1,(AI29/AD29))),"")</f>
        <v>1</v>
      </c>
      <c r="AY29" s="38">
        <f>IFERROR(IF(AE29=0,"",IF((AK29/AE29)&gt;1,1,(AK29/AE29))),"")</f>
        <v>0</v>
      </c>
      <c r="AZ29" s="38">
        <f>IFERROR(IF(AF29=0,"",IF((AM29/AF29)&gt;1,1,(AM29/AF29))),"")</f>
        <v>0</v>
      </c>
      <c r="BA29" s="38">
        <f>IFERROR(IF((AG29+AI29+AK29+AM29)/AB29&gt;1,1,(AG29+AI29+AK29+AM29)/AB29),"")</f>
        <v>0.4</v>
      </c>
      <c r="BB29" s="36" t="s">
        <v>1268</v>
      </c>
      <c r="BC29" s="37" t="s">
        <v>220</v>
      </c>
      <c r="BD29" s="32" t="s">
        <v>1269</v>
      </c>
      <c r="BE29" s="37" t="s">
        <v>1049</v>
      </c>
      <c r="BF29" s="37" t="s">
        <v>1042</v>
      </c>
      <c r="BG29" s="37" t="s">
        <v>1043</v>
      </c>
      <c r="BH29" s="37" t="s">
        <v>1044</v>
      </c>
      <c r="BI29" s="37" t="s">
        <v>1045</v>
      </c>
      <c r="BJ29" s="35">
        <v>0.4</v>
      </c>
      <c r="BK29" s="37" t="s">
        <v>1046</v>
      </c>
      <c r="BL29" s="32" t="s">
        <v>220</v>
      </c>
      <c r="BM29" s="32">
        <f t="shared" si="10"/>
        <v>12</v>
      </c>
      <c r="BN29" s="32">
        <v>3</v>
      </c>
      <c r="BO29" s="32">
        <v>3</v>
      </c>
      <c r="BP29" s="32">
        <v>3</v>
      </c>
      <c r="BQ29" s="32">
        <v>3</v>
      </c>
      <c r="BR29" s="32">
        <v>3</v>
      </c>
      <c r="BS29" s="32" t="s">
        <v>393</v>
      </c>
      <c r="BT29" s="32">
        <v>3</v>
      </c>
      <c r="BU29" s="32" t="s">
        <v>1270</v>
      </c>
      <c r="BV29" s="32"/>
      <c r="BW29" s="32"/>
      <c r="BX29" s="32"/>
      <c r="BY29" s="32"/>
      <c r="BZ29" s="51">
        <v>44663</v>
      </c>
      <c r="CA29" s="51">
        <v>44762</v>
      </c>
      <c r="CB29" s="51"/>
      <c r="CC29" s="51"/>
      <c r="CD29" s="32" t="s">
        <v>6</v>
      </c>
      <c r="CE29" s="53" t="s">
        <v>6</v>
      </c>
      <c r="CF29" s="32"/>
      <c r="CG29" s="32"/>
      <c r="CH29" s="32" t="s">
        <v>6</v>
      </c>
      <c r="CI29" s="32"/>
      <c r="CJ29" s="32"/>
      <c r="CK29" s="32"/>
      <c r="CL29" s="32" t="s">
        <v>1271</v>
      </c>
      <c r="CM29" s="32"/>
      <c r="CN29" s="32"/>
      <c r="CO29" s="32"/>
      <c r="CP29" s="38">
        <f>IFERROR(IF(BN29=0,"",IF((BR29/BN29)&gt;1,1,(BR29/BN29))),"")</f>
        <v>1</v>
      </c>
      <c r="CQ29" s="38">
        <f>IFERROR(IF(BO29=0,"",IF((BT29/BO29)&gt;1,1,(BT29/BO29))),"")</f>
        <v>1</v>
      </c>
      <c r="CR29" s="38">
        <f>IFERROR(IF(BP29=0,"",IF((BV29/BP29)&gt;1,1,(BV29/BP29))),"")</f>
        <v>0</v>
      </c>
      <c r="CS29" s="38">
        <f>IFERROR(IF(BQ29=0,"",IF((BX29/BQ29)&gt;1,1,(BX29/BQ29))),"")</f>
        <v>0</v>
      </c>
      <c r="CT29" s="38">
        <f>IFERROR(IF((BR29+BT29+BV29+BX29)/BM29&gt;1,1,(BR29+BT29+BV29+BX29)/BM29),"")</f>
        <v>0.5</v>
      </c>
      <c r="CU29" s="33"/>
      <c r="CV29" s="37"/>
      <c r="CW29" s="32"/>
      <c r="CX29" s="37"/>
      <c r="CY29" s="37"/>
      <c r="CZ29" s="37"/>
      <c r="DA29" s="37"/>
      <c r="DB29" s="37"/>
      <c r="DC29" s="35"/>
      <c r="DD29" s="37"/>
      <c r="DE29" s="32"/>
      <c r="DF29" s="32"/>
      <c r="DG29" s="32"/>
      <c r="DH29" s="32"/>
      <c r="DI29" s="32"/>
      <c r="DJ29" s="32"/>
      <c r="DK29" s="32"/>
      <c r="DL29" s="32"/>
      <c r="DM29" s="32"/>
      <c r="DN29" s="32"/>
      <c r="DO29" s="32"/>
      <c r="DP29" s="32"/>
      <c r="DQ29" s="32"/>
      <c r="DR29" s="32"/>
      <c r="DS29" s="51">
        <v>44663</v>
      </c>
      <c r="DT29" s="51">
        <v>44762</v>
      </c>
      <c r="DU29" s="51"/>
      <c r="DV29" s="51"/>
      <c r="DW29" s="32"/>
      <c r="DX29" s="53"/>
      <c r="DY29" s="32"/>
      <c r="DZ29" s="32"/>
      <c r="EA29" s="38" t="str">
        <f>IFERROR(IF(DG29=0,"",IF((DK29/DG29)&gt;1,1,(DK29/DG29))),"")</f>
        <v/>
      </c>
      <c r="EB29" s="38" t="str">
        <f>IFERROR(IF(DH29=0,"",IF((DM29/DH29)&gt;1,1,(DM29/DH29))),"")</f>
        <v/>
      </c>
      <c r="EC29" s="38" t="str">
        <f>IFERROR(IF(DI29=0,"",IF((DO29/DI29)&gt;1,1,(DO29/DI29))),"")</f>
        <v/>
      </c>
      <c r="ED29" s="38" t="str">
        <f>IFERROR(IF(DJ29=0,"",IF((DQ29/DJ29)&gt;1,1,(DQ29/DJ29))),"")</f>
        <v/>
      </c>
      <c r="EE29" s="38" t="str">
        <f>IFERROR(IF((DK29+DM29+DO29+DQ29)/DF29&gt;1,1,(DK29+DM29+DO29+DQ29)/DF29),"")</f>
        <v/>
      </c>
      <c r="EF29" s="39"/>
      <c r="EG29" s="37"/>
      <c r="EH29" s="32"/>
      <c r="EI29" s="37"/>
      <c r="EJ29" s="37"/>
      <c r="EK29" s="37"/>
      <c r="EL29" s="37"/>
      <c r="EM29" s="37"/>
      <c r="EN29" s="35"/>
      <c r="EO29" s="37"/>
      <c r="EP29" s="32"/>
      <c r="EQ29" s="32"/>
      <c r="ER29" s="32"/>
      <c r="ES29" s="32"/>
      <c r="ET29" s="32"/>
      <c r="EU29" s="32"/>
      <c r="EV29" s="32"/>
      <c r="EW29" s="32"/>
      <c r="EX29" s="32"/>
      <c r="EY29" s="32"/>
      <c r="EZ29" s="32"/>
      <c r="FA29" s="32"/>
      <c r="FB29" s="32"/>
      <c r="FC29" s="32"/>
      <c r="FD29" s="51">
        <v>44663</v>
      </c>
      <c r="FE29" s="51">
        <v>44762</v>
      </c>
      <c r="FF29" s="51"/>
      <c r="FG29" s="51"/>
      <c r="FH29" s="32"/>
      <c r="FI29" s="53"/>
      <c r="FJ29" s="32"/>
      <c r="FK29" s="32"/>
      <c r="FL29" s="38" t="str">
        <f t="shared" si="3"/>
        <v/>
      </c>
      <c r="FM29" s="38" t="str">
        <f t="shared" si="4"/>
        <v/>
      </c>
      <c r="FN29" s="38" t="str">
        <f t="shared" si="5"/>
        <v/>
      </c>
      <c r="FO29" s="38" t="str">
        <f t="shared" si="6"/>
        <v/>
      </c>
      <c r="FP29" s="38" t="str">
        <f t="shared" si="7"/>
        <v/>
      </c>
      <c r="FQ29" s="32"/>
      <c r="FR29" s="32"/>
      <c r="FS29" s="32">
        <f>IF(Q29&lt;&gt;"",1,0)+IF(BB29&lt;&gt;"",1,0)+IF(CU29&lt;&gt;"",1,0)+IF(EF29&lt;&gt;"",1,0)</f>
        <v>2</v>
      </c>
      <c r="FU29" s="40" t="s">
        <v>394</v>
      </c>
      <c r="FV29" s="40" t="s">
        <v>1272</v>
      </c>
      <c r="FW29" s="40"/>
      <c r="FX29" s="40"/>
      <c r="FY29" s="40" t="s">
        <v>395</v>
      </c>
      <c r="FZ29" s="40" t="s">
        <v>395</v>
      </c>
      <c r="GA29" s="40"/>
      <c r="GB29" s="40"/>
      <c r="GC29" s="40"/>
      <c r="GD29" s="40"/>
      <c r="GE29" s="40"/>
      <c r="GF29" s="40"/>
      <c r="GG29" s="40"/>
      <c r="GH29" s="40"/>
      <c r="GI29" s="40"/>
      <c r="GJ29" s="40"/>
      <c r="GK29" t="s">
        <v>1273</v>
      </c>
      <c r="GL29" s="32" t="s">
        <v>139</v>
      </c>
    </row>
    <row r="30" spans="1:194" ht="15" hidden="1" customHeight="1" x14ac:dyDescent="0.3">
      <c r="A30" t="s">
        <v>59</v>
      </c>
      <c r="B30" t="s">
        <v>42</v>
      </c>
      <c r="C30" s="32" t="s">
        <v>1274</v>
      </c>
      <c r="D30" t="s">
        <v>43</v>
      </c>
      <c r="E30" s="32" t="s">
        <v>231</v>
      </c>
      <c r="F30" s="32" t="s">
        <v>232</v>
      </c>
      <c r="G30" s="32" t="s">
        <v>284</v>
      </c>
      <c r="H30" s="41" t="s">
        <v>1275</v>
      </c>
      <c r="I30" s="32" t="s">
        <v>335</v>
      </c>
      <c r="J30" s="35">
        <v>1</v>
      </c>
      <c r="K30" s="35">
        <v>0.6</v>
      </c>
      <c r="L30" s="32" t="s">
        <v>253</v>
      </c>
      <c r="M30" s="35">
        <v>0.36</v>
      </c>
      <c r="N30" s="35">
        <v>0.6</v>
      </c>
      <c r="O30" s="32" t="s">
        <v>236</v>
      </c>
      <c r="P30" s="32" t="s">
        <v>1038</v>
      </c>
      <c r="Q30" s="36" t="s">
        <v>1276</v>
      </c>
      <c r="R30" s="37" t="s">
        <v>220</v>
      </c>
      <c r="S30" s="32" t="s">
        <v>1277</v>
      </c>
      <c r="T30" s="37" t="s">
        <v>1049</v>
      </c>
      <c r="U30" s="37" t="s">
        <v>1042</v>
      </c>
      <c r="V30" s="37" t="s">
        <v>1043</v>
      </c>
      <c r="W30" s="37" t="s">
        <v>1044</v>
      </c>
      <c r="X30" s="37" t="s">
        <v>1045</v>
      </c>
      <c r="Y30" s="35">
        <v>0.4</v>
      </c>
      <c r="Z30" s="37" t="s">
        <v>1046</v>
      </c>
      <c r="AA30" s="32" t="s">
        <v>224</v>
      </c>
      <c r="AB30" s="32">
        <f t="shared" si="8"/>
        <v>1</v>
      </c>
      <c r="AC30" s="37">
        <v>0</v>
      </c>
      <c r="AD30" s="37">
        <v>1</v>
      </c>
      <c r="AE30" s="37">
        <v>0</v>
      </c>
      <c r="AF30" s="37">
        <v>0</v>
      </c>
      <c r="AG30">
        <v>0</v>
      </c>
      <c r="AH30" t="s">
        <v>396</v>
      </c>
      <c r="AI30">
        <v>1</v>
      </c>
      <c r="AJ30" t="s">
        <v>1278</v>
      </c>
      <c r="AO30" s="52">
        <v>44663</v>
      </c>
      <c r="AP30" s="52">
        <v>44762</v>
      </c>
      <c r="AS30" t="s">
        <v>7</v>
      </c>
      <c r="AT30" s="54" t="s">
        <v>6</v>
      </c>
      <c r="AW30" s="38" t="str">
        <f>IFERROR(IF(AC30=0,"",IF((AG30/AC30)&gt;1,1,(AG30/AC30))),"")</f>
        <v/>
      </c>
      <c r="AX30" s="38">
        <f>IFERROR(IF(AD30=0,"",IF((AI30/AD30)&gt;1,1,(AI30/AD30))),"")</f>
        <v>1</v>
      </c>
      <c r="AY30" s="38" t="str">
        <f>IFERROR(IF(AE30=0,"",IF((AK30/AE30)&gt;1,1,(AK30/AE30))),"")</f>
        <v/>
      </c>
      <c r="AZ30" s="38" t="str">
        <f>IFERROR(IF(AF30=0,"",IF((AM30/AF30)&gt;1,1,(AM30/AF30))),"")</f>
        <v/>
      </c>
      <c r="BA30" s="38">
        <f>IFERROR(IF((AG30+AI30+AK30+AM30)/AB30&gt;1,1,(AG30+AI30+AK30+AM30)/AB30),"")</f>
        <v>1</v>
      </c>
      <c r="BB30" s="36" t="s">
        <v>1279</v>
      </c>
      <c r="BC30" s="37" t="s">
        <v>220</v>
      </c>
      <c r="BD30" s="32" t="s">
        <v>397</v>
      </c>
      <c r="BE30" s="37" t="s">
        <v>1049</v>
      </c>
      <c r="BF30" s="37" t="s">
        <v>1042</v>
      </c>
      <c r="BG30" s="37" t="s">
        <v>1043</v>
      </c>
      <c r="BH30" s="37" t="s">
        <v>1044</v>
      </c>
      <c r="BI30" s="37" t="s">
        <v>1045</v>
      </c>
      <c r="BJ30" s="35">
        <v>0.4</v>
      </c>
      <c r="BK30" s="37" t="s">
        <v>1046</v>
      </c>
      <c r="BL30" s="32" t="s">
        <v>220</v>
      </c>
      <c r="BM30" s="32">
        <f t="shared" si="10"/>
        <v>10</v>
      </c>
      <c r="BN30" s="32">
        <v>1</v>
      </c>
      <c r="BO30" s="32">
        <v>3</v>
      </c>
      <c r="BP30" s="32">
        <v>3</v>
      </c>
      <c r="BQ30" s="32">
        <v>3</v>
      </c>
      <c r="BR30" s="32">
        <v>1</v>
      </c>
      <c r="BS30" s="32" t="s">
        <v>398</v>
      </c>
      <c r="BT30" s="32">
        <v>3</v>
      </c>
      <c r="BU30" s="32" t="s">
        <v>1280</v>
      </c>
      <c r="BV30" s="32"/>
      <c r="BW30" s="32"/>
      <c r="BX30" s="32"/>
      <c r="BY30" s="32"/>
      <c r="BZ30" s="51">
        <v>44663</v>
      </c>
      <c r="CA30" s="51">
        <v>44762</v>
      </c>
      <c r="CB30" s="51"/>
      <c r="CC30" s="51"/>
      <c r="CD30" s="32" t="s">
        <v>6</v>
      </c>
      <c r="CE30" s="53" t="s">
        <v>6</v>
      </c>
      <c r="CF30" s="32"/>
      <c r="CG30" s="32"/>
      <c r="CH30" s="32" t="s">
        <v>6</v>
      </c>
      <c r="CI30" s="32"/>
      <c r="CJ30" s="32"/>
      <c r="CK30" s="32"/>
      <c r="CL30" s="32" t="s">
        <v>1281</v>
      </c>
      <c r="CM30" s="32"/>
      <c r="CN30" s="32"/>
      <c r="CO30" s="32"/>
      <c r="CP30" s="38">
        <f>IFERROR(IF(BN30=0,"",IF((BR30/BN30)&gt;1,1,(BR30/BN30))),"")</f>
        <v>1</v>
      </c>
      <c r="CQ30" s="38">
        <f>IFERROR(IF(BO30=0,"",IF((BT30/BO30)&gt;1,1,(BT30/BO30))),"")</f>
        <v>1</v>
      </c>
      <c r="CR30" s="38">
        <f>IFERROR(IF(BP30=0,"",IF((BV30/BP30)&gt;1,1,(BV30/BP30))),"")</f>
        <v>0</v>
      </c>
      <c r="CS30" s="38">
        <f>IFERROR(IF(BQ30=0,"",IF((BX30/BQ30)&gt;1,1,(BX30/BQ30))),"")</f>
        <v>0</v>
      </c>
      <c r="CT30" s="38">
        <f>IFERROR(IF((BR30+BT30+BV30+BX30)/BM30&gt;1,1,(BR30+BT30+BV30+BX30)/BM30),"")</f>
        <v>0.4</v>
      </c>
      <c r="CU30" s="33"/>
      <c r="CV30" s="37"/>
      <c r="CW30" s="32"/>
      <c r="CX30" s="37"/>
      <c r="CY30" s="37"/>
      <c r="CZ30" s="37"/>
      <c r="DA30" s="37"/>
      <c r="DB30" s="37"/>
      <c r="DC30" s="35"/>
      <c r="DD30" s="37"/>
      <c r="DE30" s="32"/>
      <c r="DF30" s="32"/>
      <c r="DG30" s="32"/>
      <c r="DH30" s="32"/>
      <c r="DI30" s="32"/>
      <c r="DJ30" s="32"/>
      <c r="DK30" s="32"/>
      <c r="DL30" s="32"/>
      <c r="DM30" s="32"/>
      <c r="DN30" s="32"/>
      <c r="DO30" s="32"/>
      <c r="DP30" s="32"/>
      <c r="DQ30" s="32"/>
      <c r="DR30" s="32"/>
      <c r="DS30" s="51">
        <v>44663</v>
      </c>
      <c r="DT30" s="51">
        <v>44762</v>
      </c>
      <c r="DU30" s="51"/>
      <c r="DV30" s="51"/>
      <c r="DW30" s="32"/>
      <c r="DX30" s="53"/>
      <c r="DY30" s="32"/>
      <c r="DZ30" s="32"/>
      <c r="EA30" s="38" t="str">
        <f>IFERROR(IF(DG30=0,"",IF((DK30/DG30)&gt;1,1,(DK30/DG30))),"")</f>
        <v/>
      </c>
      <c r="EB30" s="38" t="str">
        <f>IFERROR(IF(DH30=0,"",IF((DM30/DH30)&gt;1,1,(DM30/DH30))),"")</f>
        <v/>
      </c>
      <c r="EC30" s="38" t="str">
        <f>IFERROR(IF(DI30=0,"",IF((DO30/DI30)&gt;1,1,(DO30/DI30))),"")</f>
        <v/>
      </c>
      <c r="ED30" s="38" t="str">
        <f>IFERROR(IF(DJ30=0,"",IF((DQ30/DJ30)&gt;1,1,(DQ30/DJ30))),"")</f>
        <v/>
      </c>
      <c r="EE30" s="38" t="str">
        <f>IFERROR(IF((DK30+DM30+DO30+DQ30)/DF30&gt;1,1,(DK30+DM30+DO30+DQ30)/DF30),"")</f>
        <v/>
      </c>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51">
        <v>44663</v>
      </c>
      <c r="FE30" s="51">
        <v>44762</v>
      </c>
      <c r="FF30" s="51"/>
      <c r="FG30" s="51"/>
      <c r="FH30" s="32"/>
      <c r="FI30" s="53"/>
      <c r="FJ30" s="32"/>
      <c r="FK30" s="32"/>
      <c r="FL30" s="38" t="str">
        <f t="shared" si="3"/>
        <v/>
      </c>
      <c r="FM30" s="38" t="str">
        <f t="shared" si="4"/>
        <v/>
      </c>
      <c r="FN30" s="38" t="str">
        <f t="shared" si="5"/>
        <v/>
      </c>
      <c r="FO30" s="38" t="str">
        <f t="shared" si="6"/>
        <v/>
      </c>
      <c r="FP30" s="38" t="str">
        <f t="shared" si="7"/>
        <v/>
      </c>
      <c r="FQ30" s="32"/>
      <c r="FR30" s="32"/>
      <c r="FS30" s="32">
        <f>IF(Q30&lt;&gt;"",1,0)+IF(BB30&lt;&gt;"",1,0)+IF(CU30&lt;&gt;"",1,0)+IF(EF30&lt;&gt;"",1,0)</f>
        <v>2</v>
      </c>
      <c r="FU30" s="40" t="s">
        <v>7</v>
      </c>
      <c r="FV30" s="40" t="s">
        <v>1282</v>
      </c>
      <c r="FW30" s="40"/>
      <c r="FX30" s="40"/>
      <c r="FY30" s="40" t="s">
        <v>399</v>
      </c>
      <c r="FZ30" s="40" t="s">
        <v>1283</v>
      </c>
      <c r="GA30" s="40"/>
      <c r="GB30" s="40"/>
      <c r="GC30" s="40"/>
      <c r="GD30" s="40"/>
      <c r="GE30" s="40"/>
      <c r="GF30" s="40"/>
      <c r="GG30" s="40"/>
      <c r="GH30" s="40"/>
      <c r="GI30" s="40"/>
      <c r="GJ30" s="40"/>
      <c r="GK30" t="s">
        <v>1284</v>
      </c>
      <c r="GL30" s="32" t="s">
        <v>139</v>
      </c>
    </row>
    <row r="31" spans="1:194" ht="15" hidden="1" customHeight="1" x14ac:dyDescent="0.3">
      <c r="A31" t="s">
        <v>60</v>
      </c>
      <c r="B31" t="s">
        <v>42</v>
      </c>
      <c r="C31" s="32" t="s">
        <v>1285</v>
      </c>
      <c r="D31" t="s">
        <v>43</v>
      </c>
      <c r="E31" s="32" t="s">
        <v>311</v>
      </c>
      <c r="F31" s="32" t="s">
        <v>312</v>
      </c>
      <c r="G31" s="32" t="s">
        <v>400</v>
      </c>
      <c r="H31" s="41" t="s">
        <v>401</v>
      </c>
      <c r="I31" s="32" t="s">
        <v>294</v>
      </c>
      <c r="J31" s="35">
        <v>0.6</v>
      </c>
      <c r="K31" s="35">
        <v>1</v>
      </c>
      <c r="L31" s="32" t="s">
        <v>219</v>
      </c>
      <c r="M31" s="35">
        <v>0.13</v>
      </c>
      <c r="N31" s="35">
        <v>1</v>
      </c>
      <c r="O31" s="32" t="s">
        <v>219</v>
      </c>
      <c r="P31" s="32" t="s">
        <v>1038</v>
      </c>
      <c r="Q31" s="36" t="s">
        <v>1286</v>
      </c>
      <c r="R31" s="37" t="s">
        <v>220</v>
      </c>
      <c r="S31" s="32" t="s">
        <v>402</v>
      </c>
      <c r="T31" s="37" t="s">
        <v>1049</v>
      </c>
      <c r="U31" s="37" t="s">
        <v>1042</v>
      </c>
      <c r="V31" s="37" t="s">
        <v>1043</v>
      </c>
      <c r="W31" s="37" t="s">
        <v>1044</v>
      </c>
      <c r="X31" s="37" t="s">
        <v>1045</v>
      </c>
      <c r="Y31" s="35">
        <v>0.4</v>
      </c>
      <c r="Z31" s="37" t="s">
        <v>1046</v>
      </c>
      <c r="AA31" t="s">
        <v>220</v>
      </c>
      <c r="AB31" s="32">
        <f t="shared" si="8"/>
        <v>10</v>
      </c>
      <c r="AC31" s="37">
        <v>1</v>
      </c>
      <c r="AD31" s="37">
        <v>3</v>
      </c>
      <c r="AE31" s="37">
        <v>3</v>
      </c>
      <c r="AF31" s="37">
        <v>3</v>
      </c>
      <c r="AG31">
        <v>1</v>
      </c>
      <c r="AH31" t="s">
        <v>403</v>
      </c>
      <c r="AI31">
        <v>3</v>
      </c>
      <c r="AJ31" t="s">
        <v>1287</v>
      </c>
      <c r="AO31" s="52">
        <v>44663</v>
      </c>
      <c r="AP31" s="52">
        <v>44762</v>
      </c>
      <c r="AS31" t="s">
        <v>6</v>
      </c>
      <c r="AT31" s="54" t="s">
        <v>6</v>
      </c>
      <c r="AW31" s="38">
        <f>IFERROR(IF(AC31=0,"",IF((AG31/AC31)&gt;1,1,(AG31/AC31))),"")</f>
        <v>1</v>
      </c>
      <c r="AX31" s="38">
        <f>IFERROR(IF(AD31=0,"",IF((AI31/AD31)&gt;1,1,(AI31/AD31))),"")</f>
        <v>1</v>
      </c>
      <c r="AY31" s="38">
        <f>IFERROR(IF(AE31=0,"",IF((AK31/AE31)&gt;1,1,(AK31/AE31))),"")</f>
        <v>0</v>
      </c>
      <c r="AZ31" s="38">
        <f>IFERROR(IF(AF31=0,"",IF((AM31/AF31)&gt;1,1,(AM31/AF31))),"")</f>
        <v>0</v>
      </c>
      <c r="BA31" s="38">
        <f>IFERROR(IF((AG31+AI31+AK31+AM31)/AB31&gt;1,1,(AG31+AI31+AK31+AM31)/AB31),"")</f>
        <v>0.4</v>
      </c>
      <c r="BB31" s="36" t="s">
        <v>1288</v>
      </c>
      <c r="BC31" s="37" t="s">
        <v>220</v>
      </c>
      <c r="BD31" s="32" t="s">
        <v>1289</v>
      </c>
      <c r="BE31" s="37" t="s">
        <v>1049</v>
      </c>
      <c r="BF31" s="37" t="s">
        <v>1042</v>
      </c>
      <c r="BG31" s="37" t="s">
        <v>1043</v>
      </c>
      <c r="BH31" s="37" t="s">
        <v>1044</v>
      </c>
      <c r="BI31" s="37" t="s">
        <v>1045</v>
      </c>
      <c r="BJ31" s="35">
        <v>0.4</v>
      </c>
      <c r="BK31" s="37" t="s">
        <v>1046</v>
      </c>
      <c r="BL31" s="32" t="s">
        <v>220</v>
      </c>
      <c r="BM31" s="32">
        <f t="shared" si="10"/>
        <v>10</v>
      </c>
      <c r="BN31" s="32">
        <v>1</v>
      </c>
      <c r="BO31" s="32">
        <v>3</v>
      </c>
      <c r="BP31" s="32">
        <v>3</v>
      </c>
      <c r="BQ31" s="32">
        <v>3</v>
      </c>
      <c r="BR31" s="32">
        <v>1</v>
      </c>
      <c r="BS31" s="32" t="s">
        <v>404</v>
      </c>
      <c r="BT31" s="32">
        <v>3</v>
      </c>
      <c r="BU31" s="32" t="s">
        <v>1290</v>
      </c>
      <c r="BV31" s="32"/>
      <c r="BW31" s="32"/>
      <c r="BX31" s="32"/>
      <c r="BY31" s="32"/>
      <c r="BZ31" s="51">
        <v>44663</v>
      </c>
      <c r="CA31" s="51">
        <v>44762</v>
      </c>
      <c r="CB31" s="51"/>
      <c r="CC31" s="51"/>
      <c r="CD31" s="32" t="s">
        <v>6</v>
      </c>
      <c r="CE31" s="53" t="s">
        <v>6</v>
      </c>
      <c r="CF31" s="32"/>
      <c r="CG31" s="32"/>
      <c r="CH31" s="32" t="s">
        <v>6</v>
      </c>
      <c r="CI31" s="32"/>
      <c r="CJ31" s="32"/>
      <c r="CK31" s="32"/>
      <c r="CL31" s="32" t="s">
        <v>1291</v>
      </c>
      <c r="CM31" s="32"/>
      <c r="CN31" s="32"/>
      <c r="CO31" s="32"/>
      <c r="CP31" s="38">
        <f>IFERROR(IF(BN31=0,"",IF((BR31/BN31)&gt;1,1,(BR31/BN31))),"")</f>
        <v>1</v>
      </c>
      <c r="CQ31" s="38">
        <f>IFERROR(IF(BO31=0,"",IF((BT31/BO31)&gt;1,1,(BT31/BO31))),"")</f>
        <v>1</v>
      </c>
      <c r="CR31" s="38">
        <f>IFERROR(IF(BP31=0,"",IF((BV31/BP31)&gt;1,1,(BV31/BP31))),"")</f>
        <v>0</v>
      </c>
      <c r="CS31" s="38">
        <f>IFERROR(IF(BQ31=0,"",IF((BX31/BQ31)&gt;1,1,(BX31/BQ31))),"")</f>
        <v>0</v>
      </c>
      <c r="CT31" s="38">
        <f>IFERROR(IF((BR31+BT31+BV31+BX31)/BM31&gt;1,1,(BR31+BT31+BV31+BX31)/BM31),"")</f>
        <v>0.4</v>
      </c>
      <c r="CU31" s="36" t="s">
        <v>1292</v>
      </c>
      <c r="CV31" s="37" t="s">
        <v>220</v>
      </c>
      <c r="CW31" s="32" t="s">
        <v>1293</v>
      </c>
      <c r="CX31" s="37" t="s">
        <v>1049</v>
      </c>
      <c r="CY31" s="37" t="s">
        <v>1042</v>
      </c>
      <c r="CZ31" s="37" t="s">
        <v>1043</v>
      </c>
      <c r="DA31" s="37" t="s">
        <v>1044</v>
      </c>
      <c r="DB31" s="37" t="s">
        <v>1045</v>
      </c>
      <c r="DC31" s="35">
        <v>0.4</v>
      </c>
      <c r="DD31" s="37" t="s">
        <v>1046</v>
      </c>
      <c r="DE31" s="32" t="s">
        <v>224</v>
      </c>
      <c r="DF31" s="32">
        <f t="shared" si="11"/>
        <v>1</v>
      </c>
      <c r="DG31" s="32">
        <v>1</v>
      </c>
      <c r="DH31" s="32">
        <v>0</v>
      </c>
      <c r="DI31" s="32">
        <v>0</v>
      </c>
      <c r="DJ31" s="32">
        <v>0</v>
      </c>
      <c r="DK31" s="32">
        <v>1</v>
      </c>
      <c r="DL31" s="32" t="s">
        <v>405</v>
      </c>
      <c r="DM31" s="32">
        <v>0</v>
      </c>
      <c r="DN31" s="32" t="s">
        <v>1294</v>
      </c>
      <c r="DO31" s="32"/>
      <c r="DP31" s="32"/>
      <c r="DQ31" s="32"/>
      <c r="DR31" s="32"/>
      <c r="DS31" s="51">
        <v>44663</v>
      </c>
      <c r="DT31" s="51">
        <v>44762</v>
      </c>
      <c r="DU31" s="51"/>
      <c r="DV31" s="51"/>
      <c r="DW31" s="32" t="s">
        <v>6</v>
      </c>
      <c r="DX31" s="53" t="s">
        <v>7</v>
      </c>
      <c r="DY31" s="32"/>
      <c r="DZ31" s="32"/>
      <c r="EA31" s="38">
        <f>IFERROR(IF(DG31=0,"",IF((DK31/DG31)&gt;1,1,(DK31/DG31))),"")</f>
        <v>1</v>
      </c>
      <c r="EB31" s="38" t="str">
        <f>IFERROR(IF(DH31=0,"",IF((DM31/DH31)&gt;1,1,(DM31/DH31))),"")</f>
        <v/>
      </c>
      <c r="EC31" s="38" t="str">
        <f>IFERROR(IF(DI31=0,"",IF((DO31/DI31)&gt;1,1,(DO31/DI31))),"")</f>
        <v/>
      </c>
      <c r="ED31" s="38" t="str">
        <f>IFERROR(IF(DJ31=0,"",IF((DQ31/DJ31)&gt;1,1,(DQ31/DJ31))),"")</f>
        <v/>
      </c>
      <c r="EE31" s="38">
        <f>IFERROR(IF((DK31+DM31+DO31+DQ31)/DF31&gt;1,1,(DK31+DM31+DO31+DQ31)/DF31),"")</f>
        <v>1</v>
      </c>
      <c r="EF31" s="39" t="s">
        <v>1295</v>
      </c>
      <c r="EG31" s="37" t="s">
        <v>220</v>
      </c>
      <c r="EH31" s="32" t="s">
        <v>1296</v>
      </c>
      <c r="EI31" s="37" t="s">
        <v>1049</v>
      </c>
      <c r="EJ31" s="37" t="s">
        <v>1042</v>
      </c>
      <c r="EK31" s="37" t="s">
        <v>1043</v>
      </c>
      <c r="EL31" s="37" t="s">
        <v>1044</v>
      </c>
      <c r="EM31" s="37" t="s">
        <v>1045</v>
      </c>
      <c r="EN31" s="35">
        <v>0.4</v>
      </c>
      <c r="EO31" s="37" t="s">
        <v>1046</v>
      </c>
      <c r="EP31" s="32" t="s">
        <v>224</v>
      </c>
      <c r="EQ31" s="32">
        <f>SUM(ER31:EU31)</f>
        <v>1</v>
      </c>
      <c r="ER31" s="32">
        <v>1</v>
      </c>
      <c r="ES31" s="32">
        <v>0</v>
      </c>
      <c r="ET31" s="32">
        <v>0</v>
      </c>
      <c r="EU31" s="32">
        <v>0</v>
      </c>
      <c r="EV31" s="32">
        <v>1</v>
      </c>
      <c r="EW31" s="32" t="s">
        <v>406</v>
      </c>
      <c r="EX31" s="32">
        <v>0</v>
      </c>
      <c r="EY31" s="32" t="s">
        <v>1297</v>
      </c>
      <c r="EZ31" s="32"/>
      <c r="FA31" s="32"/>
      <c r="FB31" s="32"/>
      <c r="FC31" s="32"/>
      <c r="FD31" s="51">
        <v>44663</v>
      </c>
      <c r="FE31" s="51">
        <v>44762</v>
      </c>
      <c r="FF31" s="51"/>
      <c r="FG31" s="51"/>
      <c r="FH31" s="32" t="s">
        <v>6</v>
      </c>
      <c r="FI31" s="53" t="s">
        <v>7</v>
      </c>
      <c r="FJ31" s="32"/>
      <c r="FK31" s="32"/>
      <c r="FL31" s="38">
        <f t="shared" si="3"/>
        <v>1</v>
      </c>
      <c r="FM31" s="38" t="str">
        <f t="shared" si="4"/>
        <v/>
      </c>
      <c r="FN31" s="38" t="str">
        <f t="shared" si="5"/>
        <v/>
      </c>
      <c r="FO31" s="38" t="str">
        <f t="shared" si="6"/>
        <v/>
      </c>
      <c r="FP31" s="38">
        <f t="shared" si="7"/>
        <v>1</v>
      </c>
      <c r="FQ31" s="32"/>
      <c r="FR31" s="32"/>
      <c r="FS31" s="32">
        <f>IF(Q31&lt;&gt;"",1,0)+IF(BB31&lt;&gt;"",1,0)+IF(CU31&lt;&gt;"",1,0)+IF(EF31&lt;&gt;"",1,0)</f>
        <v>4</v>
      </c>
      <c r="FU31" s="40" t="s">
        <v>407</v>
      </c>
      <c r="FV31" s="40" t="s">
        <v>1298</v>
      </c>
      <c r="FW31" s="40"/>
      <c r="FX31" s="40"/>
      <c r="FY31" s="40" t="s">
        <v>408</v>
      </c>
      <c r="FZ31" s="40" t="s">
        <v>1299</v>
      </c>
      <c r="GA31" s="40"/>
      <c r="GB31" s="40"/>
      <c r="GC31" s="40" t="s">
        <v>409</v>
      </c>
      <c r="GD31" s="40" t="s">
        <v>1062</v>
      </c>
      <c r="GE31" s="40"/>
      <c r="GF31" s="40"/>
      <c r="GG31" s="40" t="s">
        <v>410</v>
      </c>
      <c r="GH31" s="40" t="s">
        <v>1062</v>
      </c>
      <c r="GI31" s="40"/>
      <c r="GJ31" s="40"/>
      <c r="GK31" t="s">
        <v>1300</v>
      </c>
      <c r="GL31" s="32" t="s">
        <v>317</v>
      </c>
    </row>
    <row r="32" spans="1:194" ht="15" hidden="1" customHeight="1" x14ac:dyDescent="0.3">
      <c r="A32" t="s">
        <v>1301</v>
      </c>
      <c r="B32" t="s">
        <v>42</v>
      </c>
      <c r="C32" s="32" t="s">
        <v>1302</v>
      </c>
      <c r="D32" t="s">
        <v>45</v>
      </c>
      <c r="E32" s="32" t="s">
        <v>231</v>
      </c>
      <c r="F32" s="32" t="s">
        <v>232</v>
      </c>
      <c r="G32" s="32" t="s">
        <v>284</v>
      </c>
      <c r="H32" s="41" t="s">
        <v>1303</v>
      </c>
      <c r="I32" s="32" t="s">
        <v>319</v>
      </c>
      <c r="J32" s="35">
        <v>0.2</v>
      </c>
      <c r="K32" s="35">
        <v>1</v>
      </c>
      <c r="L32" s="32" t="s">
        <v>219</v>
      </c>
      <c r="M32" s="35">
        <v>7.0000000000000007E-2</v>
      </c>
      <c r="N32" s="35">
        <v>1</v>
      </c>
      <c r="O32" s="32" t="s">
        <v>219</v>
      </c>
      <c r="P32" s="32" t="s">
        <v>1038</v>
      </c>
      <c r="Q32" s="36" t="s">
        <v>1304</v>
      </c>
      <c r="R32" s="37" t="s">
        <v>220</v>
      </c>
      <c r="S32" s="32" t="s">
        <v>1305</v>
      </c>
      <c r="T32" s="37" t="s">
        <v>1049</v>
      </c>
      <c r="U32" s="37" t="s">
        <v>1042</v>
      </c>
      <c r="V32" s="37" t="s">
        <v>1043</v>
      </c>
      <c r="W32" s="37" t="s">
        <v>1044</v>
      </c>
      <c r="X32" s="37" t="s">
        <v>1045</v>
      </c>
      <c r="Y32" s="35">
        <v>0.4</v>
      </c>
      <c r="Z32" s="37" t="s">
        <v>1046</v>
      </c>
      <c r="AA32" s="32" t="s">
        <v>224</v>
      </c>
      <c r="AB32" s="32">
        <f t="shared" si="8"/>
        <v>1</v>
      </c>
      <c r="AC32" s="37">
        <v>0</v>
      </c>
      <c r="AD32" s="37">
        <v>1</v>
      </c>
      <c r="AE32" s="37">
        <v>0</v>
      </c>
      <c r="AF32" s="37">
        <v>0</v>
      </c>
      <c r="AI32">
        <v>1</v>
      </c>
      <c r="AJ32" s="40" t="s">
        <v>1306</v>
      </c>
      <c r="AO32" s="52"/>
      <c r="AP32" s="52">
        <v>44762</v>
      </c>
      <c r="AT32" s="54" t="s">
        <v>6</v>
      </c>
      <c r="AW32" s="38"/>
      <c r="AX32" s="38"/>
      <c r="AY32" s="38"/>
      <c r="AZ32" s="38"/>
      <c r="BA32" s="38"/>
      <c r="BB32" s="36" t="s">
        <v>1307</v>
      </c>
      <c r="BC32" s="37" t="s">
        <v>220</v>
      </c>
      <c r="BD32" s="32" t="s">
        <v>1308</v>
      </c>
      <c r="BE32" s="37" t="s">
        <v>1049</v>
      </c>
      <c r="BF32" s="37" t="s">
        <v>1042</v>
      </c>
      <c r="BG32" s="37" t="s">
        <v>1043</v>
      </c>
      <c r="BH32" s="37" t="s">
        <v>1044</v>
      </c>
      <c r="BI32" s="37" t="s">
        <v>1045</v>
      </c>
      <c r="BJ32" s="35">
        <v>0.4</v>
      </c>
      <c r="BK32" s="37" t="s">
        <v>1046</v>
      </c>
      <c r="BL32" s="32" t="s">
        <v>224</v>
      </c>
      <c r="BM32" s="32">
        <f t="shared" si="10"/>
        <v>1</v>
      </c>
      <c r="BN32" s="32">
        <v>0</v>
      </c>
      <c r="BO32" s="32">
        <v>1</v>
      </c>
      <c r="BP32" s="32">
        <v>0</v>
      </c>
      <c r="BQ32" s="32">
        <v>0</v>
      </c>
      <c r="BR32" s="32"/>
      <c r="BS32" s="32"/>
      <c r="BT32" s="32">
        <v>1</v>
      </c>
      <c r="BU32" s="39" t="s">
        <v>1309</v>
      </c>
      <c r="BV32" s="32"/>
      <c r="BW32" s="32"/>
      <c r="BX32" s="32"/>
      <c r="BY32" s="32"/>
      <c r="BZ32" s="51"/>
      <c r="CA32" s="51">
        <v>44762</v>
      </c>
      <c r="CB32" s="51"/>
      <c r="CC32" s="51"/>
      <c r="CD32" s="32"/>
      <c r="CE32" s="53" t="s">
        <v>6</v>
      </c>
      <c r="CF32" s="32"/>
      <c r="CG32" s="32"/>
      <c r="CH32" s="32"/>
      <c r="CI32" s="32"/>
      <c r="CJ32" s="32"/>
      <c r="CK32" s="32"/>
      <c r="CL32" s="32"/>
      <c r="CM32" s="32"/>
      <c r="CN32" s="32"/>
      <c r="CO32" s="32"/>
      <c r="CP32" s="38"/>
      <c r="CQ32" s="38"/>
      <c r="CR32" s="38"/>
      <c r="CS32" s="38"/>
      <c r="CT32" s="38"/>
      <c r="CU32" s="36"/>
      <c r="CV32" s="37"/>
      <c r="CW32" s="32"/>
      <c r="CX32" s="37"/>
      <c r="CY32" s="37"/>
      <c r="CZ32" s="37"/>
      <c r="DA32" s="37"/>
      <c r="DB32" s="37"/>
      <c r="DC32" s="35"/>
      <c r="DD32" s="37"/>
      <c r="DE32" s="32"/>
      <c r="DF32" s="32"/>
      <c r="DG32" s="32"/>
      <c r="DH32" s="32"/>
      <c r="DI32" s="32"/>
      <c r="DJ32" s="32"/>
      <c r="DK32" s="32"/>
      <c r="DL32" s="32"/>
      <c r="DM32" s="32"/>
      <c r="DN32" s="32"/>
      <c r="DO32" s="32"/>
      <c r="DP32" s="32"/>
      <c r="DQ32" s="32"/>
      <c r="DR32" s="32"/>
      <c r="DS32" s="51"/>
      <c r="DT32" s="51">
        <v>44762</v>
      </c>
      <c r="DU32" s="51"/>
      <c r="DV32" s="51"/>
      <c r="DW32" s="32"/>
      <c r="DX32" s="53"/>
      <c r="DY32" s="32"/>
      <c r="DZ32" s="32"/>
      <c r="EA32" s="38"/>
      <c r="EB32" s="38"/>
      <c r="EC32" s="38"/>
      <c r="ED32" s="38"/>
      <c r="EE32" s="38"/>
      <c r="EF32" s="39"/>
      <c r="EG32" s="37"/>
      <c r="EH32" s="32"/>
      <c r="EI32" s="37"/>
      <c r="EJ32" s="37"/>
      <c r="EK32" s="37"/>
      <c r="EL32" s="37"/>
      <c r="EM32" s="37"/>
      <c r="EN32" s="35"/>
      <c r="EO32" s="37"/>
      <c r="EP32" s="32"/>
      <c r="EQ32" s="32"/>
      <c r="ER32" s="32"/>
      <c r="ES32" s="32"/>
      <c r="ET32" s="32"/>
      <c r="EU32" s="32"/>
      <c r="EV32" s="32"/>
      <c r="EW32" s="32"/>
      <c r="EX32" s="32"/>
      <c r="EY32" s="32"/>
      <c r="EZ32" s="32"/>
      <c r="FA32" s="32"/>
      <c r="FB32" s="32"/>
      <c r="FC32" s="32"/>
      <c r="FD32" s="51"/>
      <c r="FE32" s="51">
        <v>44762</v>
      </c>
      <c r="FF32" s="51"/>
      <c r="FG32" s="51"/>
      <c r="FH32" s="32"/>
      <c r="FI32" s="53"/>
      <c r="FJ32" s="32"/>
      <c r="FK32" s="32"/>
      <c r="FL32" s="38"/>
      <c r="FM32" s="38"/>
      <c r="FN32" s="38"/>
      <c r="FO32" s="38"/>
      <c r="FP32" s="38"/>
      <c r="FQ32" s="32"/>
      <c r="FR32" s="32"/>
      <c r="FS32" s="32"/>
      <c r="FU32" s="40"/>
      <c r="FV32" s="40" t="s">
        <v>1200</v>
      </c>
      <c r="FW32" s="40"/>
      <c r="FX32" s="40"/>
      <c r="FY32" s="40"/>
      <c r="FZ32" s="40" t="s">
        <v>1200</v>
      </c>
      <c r="GA32" s="40"/>
      <c r="GB32" s="40"/>
      <c r="GC32" s="40"/>
      <c r="GD32" s="40"/>
      <c r="GE32" s="40"/>
      <c r="GF32" s="40"/>
      <c r="GG32" s="40"/>
      <c r="GH32" s="40"/>
      <c r="GI32" s="40"/>
      <c r="GJ32" s="40"/>
      <c r="GK32" t="s">
        <v>1310</v>
      </c>
      <c r="GL32" s="32" t="s">
        <v>139</v>
      </c>
    </row>
    <row r="33" spans="1:194" ht="15" hidden="1" customHeight="1" x14ac:dyDescent="0.3">
      <c r="A33" t="s">
        <v>63</v>
      </c>
      <c r="B33" t="s">
        <v>61</v>
      </c>
      <c r="C33" s="32" t="s">
        <v>1311</v>
      </c>
      <c r="D33" s="42" t="s">
        <v>62</v>
      </c>
      <c r="E33" s="32" t="s">
        <v>231</v>
      </c>
      <c r="F33" s="32" t="s">
        <v>232</v>
      </c>
      <c r="G33" s="32" t="s">
        <v>284</v>
      </c>
      <c r="H33" s="41" t="s">
        <v>1312</v>
      </c>
      <c r="I33" s="32" t="s">
        <v>319</v>
      </c>
      <c r="J33" s="35">
        <v>0.6</v>
      </c>
      <c r="K33" s="35">
        <v>0.8</v>
      </c>
      <c r="L33" s="32" t="s">
        <v>253</v>
      </c>
      <c r="M33" s="35">
        <v>0.13</v>
      </c>
      <c r="N33" s="35">
        <v>0.8</v>
      </c>
      <c r="O33" s="32" t="s">
        <v>253</v>
      </c>
      <c r="P33" s="32" t="s">
        <v>1038</v>
      </c>
      <c r="Q33" s="36" t="s">
        <v>1313</v>
      </c>
      <c r="R33" s="37" t="s">
        <v>220</v>
      </c>
      <c r="S33" s="32" t="s">
        <v>1314</v>
      </c>
      <c r="T33" s="37" t="s">
        <v>1049</v>
      </c>
      <c r="U33" s="37" t="s">
        <v>1042</v>
      </c>
      <c r="V33" s="37" t="s">
        <v>1043</v>
      </c>
      <c r="W33" s="37" t="s">
        <v>1044</v>
      </c>
      <c r="X33" s="37" t="s">
        <v>1045</v>
      </c>
      <c r="Y33" s="35">
        <v>0.4</v>
      </c>
      <c r="Z33" s="37" t="s">
        <v>1046</v>
      </c>
      <c r="AA33" s="32" t="s">
        <v>224</v>
      </c>
      <c r="AB33" s="32">
        <f t="shared" si="8"/>
        <v>9</v>
      </c>
      <c r="AC33" s="32">
        <v>5</v>
      </c>
      <c r="AD33" s="32">
        <v>4</v>
      </c>
      <c r="AE33" s="32">
        <v>0</v>
      </c>
      <c r="AF33" s="32">
        <v>0</v>
      </c>
      <c r="AG33" s="32">
        <v>5</v>
      </c>
      <c r="AH33" s="32" t="s">
        <v>411</v>
      </c>
      <c r="AI33" s="32">
        <v>4</v>
      </c>
      <c r="AJ33" s="32" t="s">
        <v>1315</v>
      </c>
      <c r="AK33" s="32"/>
      <c r="AL33" s="32"/>
      <c r="AM33" s="32"/>
      <c r="AN33" s="32"/>
      <c r="AO33" s="51">
        <v>44663</v>
      </c>
      <c r="AP33" s="51">
        <v>44761</v>
      </c>
      <c r="AQ33" s="51"/>
      <c r="AR33" s="51"/>
      <c r="AS33" s="32" t="s">
        <v>6</v>
      </c>
      <c r="AT33" s="53" t="s">
        <v>6</v>
      </c>
      <c r="AU33" s="32"/>
      <c r="AV33" s="32"/>
      <c r="AW33" s="38">
        <f>IFERROR(IF(AC33=0,"",IF((AG33/AC33)&gt;1,1,(AG33/AC33))),"")</f>
        <v>1</v>
      </c>
      <c r="AX33" s="38">
        <f>IFERROR(IF(AD33=0,"",IF((AI33/AD33)&gt;1,1,(AI33/AD33))),"")</f>
        <v>1</v>
      </c>
      <c r="AY33" s="38" t="str">
        <f>IFERROR(IF(AE33=0,"",IF((AK33/AE33)&gt;1,1,(AK33/AE33))),"")</f>
        <v/>
      </c>
      <c r="AZ33" s="38" t="str">
        <f>IFERROR(IF(AF33=0,"",IF((AM33/AF33)&gt;1,1,(AM33/AF33))),"")</f>
        <v/>
      </c>
      <c r="BA33" s="38">
        <f>IFERROR(IF((AG33+AI33+AK33+AM33)/AB33&gt;1,1,(AG33+AI33+AK33+AM33)/AB33),"")</f>
        <v>1</v>
      </c>
      <c r="BB33" s="36" t="s">
        <v>1316</v>
      </c>
      <c r="BC33" s="37" t="s">
        <v>220</v>
      </c>
      <c r="BD33" s="32" t="s">
        <v>412</v>
      </c>
      <c r="BE33" s="37" t="s">
        <v>1049</v>
      </c>
      <c r="BF33" s="37" t="s">
        <v>1042</v>
      </c>
      <c r="BG33" s="37" t="s">
        <v>1043</v>
      </c>
      <c r="BH33" s="37" t="s">
        <v>1044</v>
      </c>
      <c r="BI33" s="37" t="s">
        <v>1045</v>
      </c>
      <c r="BJ33" s="35">
        <v>0.4</v>
      </c>
      <c r="BK33" s="37" t="s">
        <v>1046</v>
      </c>
      <c r="BL33" s="32" t="s">
        <v>224</v>
      </c>
      <c r="BM33" s="32">
        <f>SUM(BN33:BQ33)</f>
        <v>7</v>
      </c>
      <c r="BN33" s="32">
        <v>5</v>
      </c>
      <c r="BO33" s="32">
        <v>2</v>
      </c>
      <c r="BP33" s="32">
        <v>0</v>
      </c>
      <c r="BQ33" s="32">
        <v>0</v>
      </c>
      <c r="BR33" s="32">
        <v>5</v>
      </c>
      <c r="BS33" s="32" t="s">
        <v>413</v>
      </c>
      <c r="BT33" s="32">
        <v>2</v>
      </c>
      <c r="BU33" s="32" t="s">
        <v>1317</v>
      </c>
      <c r="BV33" s="32"/>
      <c r="BW33" s="32"/>
      <c r="BX33" s="32"/>
      <c r="BY33" s="32"/>
      <c r="BZ33" s="51">
        <v>44663</v>
      </c>
      <c r="CA33" s="51">
        <v>44761</v>
      </c>
      <c r="CB33" s="51"/>
      <c r="CC33" s="51"/>
      <c r="CD33" s="32" t="s">
        <v>6</v>
      </c>
      <c r="CE33" s="53" t="s">
        <v>6</v>
      </c>
      <c r="CF33" s="32"/>
      <c r="CG33" s="32"/>
      <c r="CH33" s="32" t="s">
        <v>6</v>
      </c>
      <c r="CI33" s="32"/>
      <c r="CJ33" s="32"/>
      <c r="CK33" s="32"/>
      <c r="CL33" s="32" t="s">
        <v>1318</v>
      </c>
      <c r="CM33" s="32"/>
      <c r="CN33" s="32"/>
      <c r="CO33" s="32"/>
      <c r="CP33" s="38">
        <f>IFERROR(IF(BN33=0,"",IF((BR33/BN33)&gt;1,1,(BR33/BN33))),"")</f>
        <v>1</v>
      </c>
      <c r="CQ33" s="38">
        <f>IFERROR(IF(BO33=0,"",IF((BT33/BO33)&gt;1,1,(BT33/BO33))),"")</f>
        <v>1</v>
      </c>
      <c r="CR33" s="38" t="str">
        <f>IFERROR(IF(BP33=0,"",IF((BV33/BP33)&gt;1,1,(BV33/BP33))),"")</f>
        <v/>
      </c>
      <c r="CS33" s="38" t="str">
        <f>IFERROR(IF(BQ33=0,"",IF((BX33/BQ33)&gt;1,1,(BX33/BQ33))),"")</f>
        <v/>
      </c>
      <c r="CT33" s="38">
        <f>IFERROR(IF((BR33+BT33+BV33+BX33)/BM33&gt;1,1,(BR33+BT33+BV33+BX33)/BM33),"")</f>
        <v>1</v>
      </c>
      <c r="CU33" s="36" t="s">
        <v>1319</v>
      </c>
      <c r="CV33" s="37" t="s">
        <v>220</v>
      </c>
      <c r="CW33" s="32" t="s">
        <v>414</v>
      </c>
      <c r="CX33" s="37" t="s">
        <v>1049</v>
      </c>
      <c r="CY33" s="37" t="s">
        <v>1042</v>
      </c>
      <c r="CZ33" s="37" t="s">
        <v>1043</v>
      </c>
      <c r="DA33" s="37" t="s">
        <v>1044</v>
      </c>
      <c r="DB33" s="37" t="s">
        <v>1045</v>
      </c>
      <c r="DC33" s="35">
        <v>0.4</v>
      </c>
      <c r="DD33" s="37" t="s">
        <v>1046</v>
      </c>
      <c r="DE33" s="32" t="s">
        <v>224</v>
      </c>
      <c r="DF33" s="32">
        <f>SUM(DG33:DJ33)</f>
        <v>5</v>
      </c>
      <c r="DG33" s="32">
        <v>3</v>
      </c>
      <c r="DH33" s="32">
        <v>2</v>
      </c>
      <c r="DI33" s="32">
        <v>0</v>
      </c>
      <c r="DJ33" s="32">
        <v>0</v>
      </c>
      <c r="DK33" s="32">
        <v>3</v>
      </c>
      <c r="DL33" s="32" t="s">
        <v>415</v>
      </c>
      <c r="DM33" s="32">
        <v>2</v>
      </c>
      <c r="DN33" s="32" t="s">
        <v>1320</v>
      </c>
      <c r="DO33" s="32"/>
      <c r="DP33" s="32"/>
      <c r="DQ33" s="32"/>
      <c r="DR33" s="32"/>
      <c r="DS33" s="51">
        <v>44663</v>
      </c>
      <c r="DT33" s="51">
        <v>44761</v>
      </c>
      <c r="DU33" s="51"/>
      <c r="DV33" s="51"/>
      <c r="DW33" s="32" t="s">
        <v>6</v>
      </c>
      <c r="DX33" s="53" t="s">
        <v>6</v>
      </c>
      <c r="DY33" s="32"/>
      <c r="DZ33" s="32"/>
      <c r="EA33" s="38">
        <f>IFERROR(IF(DG33=0,"",IF((DK33/DG33)&gt;1,1,(DK33/DG33))),"")</f>
        <v>1</v>
      </c>
      <c r="EB33" s="38">
        <f>IFERROR(IF(DH33=0,"",IF((DM33/DH33)&gt;1,1,(DM33/DH33))),"")</f>
        <v>1</v>
      </c>
      <c r="EC33" s="38" t="str">
        <f>IFERROR(IF(DI33=0,"",IF((DO33/DI33)&gt;1,1,(DO33/DI33))),"")</f>
        <v/>
      </c>
      <c r="ED33" s="38" t="str">
        <f>IFERROR(IF(DJ33=0,"",IF((DQ33/DJ33)&gt;1,1,(DQ33/DJ33))),"")</f>
        <v/>
      </c>
      <c r="EE33" s="38">
        <f>IFERROR(IF((DK33+DM33+DO33+DQ33)/DF33&gt;1,1,(DK33+DM33+DO33+DQ33)/DF33),"")</f>
        <v>1</v>
      </c>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51">
        <v>44663</v>
      </c>
      <c r="FE33" s="51">
        <v>44761</v>
      </c>
      <c r="FF33" s="51"/>
      <c r="FG33" s="51"/>
      <c r="FH33" s="32"/>
      <c r="FI33" s="53"/>
      <c r="FJ33" s="32"/>
      <c r="FK33" s="32"/>
      <c r="FL33" s="38" t="str">
        <f t="shared" ref="FL33:FL34" si="12">IFERROR(IF(ER33=0,"",IF((EV33/ER33)&gt;1,1,(EV33/ER33))),"")</f>
        <v/>
      </c>
      <c r="FM33" s="38" t="str">
        <f t="shared" ref="FM33:FM34" si="13">IFERROR(IF(ES33=0,"",IF((EX33/ES33)&gt;1,1,(EX33/ES33))),"")</f>
        <v/>
      </c>
      <c r="FN33" s="38" t="str">
        <f t="shared" ref="FN33:FN34" si="14">IFERROR(IF(ET33=0,"",IF((EZ33/ET33)&gt;1,1,(EZ33/ET33))),"")</f>
        <v/>
      </c>
      <c r="FO33" s="38" t="str">
        <f t="shared" ref="FO33:FO34" si="15">IFERROR(IF(EU33=0,"",IF((FB33/EU33)&gt;1,1,(FB33/EU33))),"")</f>
        <v/>
      </c>
      <c r="FP33" s="38" t="str">
        <f t="shared" ref="FP33:FP34" si="16">IFERROR(IF((EV33+EX33+EZ33+FB33)/EQ33&gt;1,1,(EV33+EX33+EZ33+FB33)/EQ33),"")</f>
        <v/>
      </c>
      <c r="FQ33" s="32"/>
      <c r="FR33" s="32"/>
      <c r="FS33" s="32">
        <f>IF(Q33&lt;&gt;"",1,0)+IF(BB33&lt;&gt;"",1,0)+IF(CU33&lt;&gt;"",1,0)+IF(EF33&lt;&gt;"",1,0)</f>
        <v>3</v>
      </c>
      <c r="FT33" s="32"/>
      <c r="FU33" s="39" t="s">
        <v>416</v>
      </c>
      <c r="FV33" s="39" t="s">
        <v>1321</v>
      </c>
      <c r="FW33" s="39"/>
      <c r="FX33" s="39"/>
      <c r="FY33" s="39" t="s">
        <v>417</v>
      </c>
      <c r="FZ33" s="39" t="s">
        <v>1322</v>
      </c>
      <c r="GA33" s="39"/>
      <c r="GB33" s="39"/>
      <c r="GC33" s="39" t="s">
        <v>417</v>
      </c>
      <c r="GD33" s="39" t="s">
        <v>1323</v>
      </c>
      <c r="GE33" s="40"/>
      <c r="GF33" s="40"/>
      <c r="GG33" s="40"/>
      <c r="GH33" s="40"/>
      <c r="GI33" s="40"/>
      <c r="GJ33" s="40"/>
      <c r="GK33" t="s">
        <v>418</v>
      </c>
      <c r="GL33" s="32" t="s">
        <v>322</v>
      </c>
    </row>
    <row r="34" spans="1:194" ht="15" hidden="1" customHeight="1" x14ac:dyDescent="0.3">
      <c r="A34" t="s">
        <v>64</v>
      </c>
      <c r="B34" t="s">
        <v>61</v>
      </c>
      <c r="C34" s="32" t="s">
        <v>419</v>
      </c>
      <c r="D34" s="42" t="s">
        <v>62</v>
      </c>
      <c r="E34" s="32" t="s">
        <v>231</v>
      </c>
      <c r="F34" s="32" t="s">
        <v>232</v>
      </c>
      <c r="G34" s="32" t="s">
        <v>284</v>
      </c>
      <c r="H34" s="44" t="s">
        <v>1324</v>
      </c>
      <c r="I34" s="32" t="s">
        <v>319</v>
      </c>
      <c r="J34" s="35">
        <v>0.4</v>
      </c>
      <c r="K34" s="35">
        <v>0.8</v>
      </c>
      <c r="L34" s="32" t="s">
        <v>253</v>
      </c>
      <c r="M34" s="35">
        <v>0.24</v>
      </c>
      <c r="N34" s="35">
        <v>0.6</v>
      </c>
      <c r="O34" s="32" t="s">
        <v>236</v>
      </c>
      <c r="P34" s="32" t="s">
        <v>1038</v>
      </c>
      <c r="Q34" s="36" t="s">
        <v>1325</v>
      </c>
      <c r="R34" s="37" t="s">
        <v>220</v>
      </c>
      <c r="S34" s="32" t="s">
        <v>412</v>
      </c>
      <c r="T34" s="37" t="s">
        <v>1049</v>
      </c>
      <c r="U34" s="37" t="s">
        <v>1042</v>
      </c>
      <c r="V34" s="37" t="s">
        <v>1043</v>
      </c>
      <c r="W34" s="37" t="s">
        <v>1044</v>
      </c>
      <c r="X34" s="37" t="s">
        <v>1045</v>
      </c>
      <c r="Y34" s="35">
        <v>0.4</v>
      </c>
      <c r="Z34" s="37" t="s">
        <v>1046</v>
      </c>
      <c r="AA34" s="32" t="s">
        <v>224</v>
      </c>
      <c r="AB34" s="32">
        <f t="shared" si="8"/>
        <v>7</v>
      </c>
      <c r="AC34" s="32">
        <v>5</v>
      </c>
      <c r="AD34" s="32">
        <v>2</v>
      </c>
      <c r="AE34" s="32">
        <v>0</v>
      </c>
      <c r="AF34" s="32">
        <v>0</v>
      </c>
      <c r="AG34" s="32">
        <v>5</v>
      </c>
      <c r="AH34" s="32" t="s">
        <v>413</v>
      </c>
      <c r="AI34" s="32">
        <v>2</v>
      </c>
      <c r="AJ34" s="32" t="s">
        <v>1317</v>
      </c>
      <c r="AK34" s="32"/>
      <c r="AL34" s="32"/>
      <c r="AM34" s="32"/>
      <c r="AN34" s="32"/>
      <c r="AO34" s="51">
        <v>44663</v>
      </c>
      <c r="AP34" s="51">
        <v>44761</v>
      </c>
      <c r="AQ34" s="51"/>
      <c r="AR34" s="51"/>
      <c r="AS34" s="32" t="s">
        <v>6</v>
      </c>
      <c r="AT34" s="53" t="s">
        <v>6</v>
      </c>
      <c r="AU34" s="32"/>
      <c r="AV34" s="32"/>
      <c r="AW34" s="38">
        <f>IFERROR(IF(AC34=0,"",IF((AG34/AC34)&gt;1,1,(AG34/AC34))),"")</f>
        <v>1</v>
      </c>
      <c r="AX34" s="38">
        <f>IFERROR(IF(AD34=0,"",IF((AI34/AD34)&gt;1,1,(AI34/AD34))),"")</f>
        <v>1</v>
      </c>
      <c r="AY34" s="38" t="str">
        <f>IFERROR(IF(AE34=0,"",IF((AK34/AE34)&gt;1,1,(AK34/AE34))),"")</f>
        <v/>
      </c>
      <c r="AZ34" s="38" t="str">
        <f>IFERROR(IF(AF34=0,"",IF((AM34/AF34)&gt;1,1,(AM34/AF34))),"")</f>
        <v/>
      </c>
      <c r="BA34" s="38">
        <f>IFERROR(IF((AG34+AI34+AK34+AM34)/AB34&gt;1,1,(AG34+AI34+AK34+AM34)/AB34),"")</f>
        <v>1</v>
      </c>
      <c r="BB34" s="36" t="s">
        <v>420</v>
      </c>
      <c r="BC34" s="37" t="s">
        <v>220</v>
      </c>
      <c r="BD34" s="32" t="s">
        <v>421</v>
      </c>
      <c r="BE34" s="37" t="s">
        <v>1152</v>
      </c>
      <c r="BF34" s="37" t="s">
        <v>1042</v>
      </c>
      <c r="BG34" s="37" t="s">
        <v>1043</v>
      </c>
      <c r="BH34" s="37" t="s">
        <v>1044</v>
      </c>
      <c r="BI34" s="37" t="s">
        <v>1045</v>
      </c>
      <c r="BJ34" s="35">
        <v>0.25</v>
      </c>
      <c r="BK34" s="37" t="s">
        <v>1046</v>
      </c>
      <c r="BL34" s="32" t="s">
        <v>224</v>
      </c>
      <c r="BM34" s="32">
        <f>SUM(BN34:BQ34)</f>
        <v>0</v>
      </c>
      <c r="BN34" s="32">
        <v>0</v>
      </c>
      <c r="BO34" s="32">
        <v>0</v>
      </c>
      <c r="BP34" s="32">
        <v>0</v>
      </c>
      <c r="BQ34" s="32">
        <v>0</v>
      </c>
      <c r="BR34" s="32">
        <v>0</v>
      </c>
      <c r="BS34" s="32" t="s">
        <v>422</v>
      </c>
      <c r="BT34" s="32">
        <v>0</v>
      </c>
      <c r="BU34" s="32" t="s">
        <v>422</v>
      </c>
      <c r="BV34" s="32"/>
      <c r="BW34" s="32"/>
      <c r="BX34" s="32"/>
      <c r="BY34" s="32"/>
      <c r="BZ34" s="51">
        <v>44663</v>
      </c>
      <c r="CA34" s="51">
        <v>44761</v>
      </c>
      <c r="CB34" s="51"/>
      <c r="CC34" s="51"/>
      <c r="CD34" s="32" t="s">
        <v>7</v>
      </c>
      <c r="CE34" s="53" t="s">
        <v>6</v>
      </c>
      <c r="CF34" s="32"/>
      <c r="CG34" s="32"/>
      <c r="CH34" s="32" t="s">
        <v>7</v>
      </c>
      <c r="CI34" s="32"/>
      <c r="CJ34" s="32"/>
      <c r="CK34" s="32"/>
      <c r="CL34" s="32" t="s">
        <v>154</v>
      </c>
      <c r="CM34" s="32"/>
      <c r="CN34" s="32"/>
      <c r="CO34" s="32"/>
      <c r="CP34" s="38" t="str">
        <f>IFERROR(IF(BN34=0,"",IF((BR34/BN34)&gt;1,1,(BR34/BN34))),"")</f>
        <v/>
      </c>
      <c r="CQ34" s="38" t="str">
        <f>IFERROR(IF(BO34=0,"",IF((BT34/BO34)&gt;1,1,(BT34/BO34))),"")</f>
        <v/>
      </c>
      <c r="CR34" s="38" t="str">
        <f>IFERROR(IF(BP34=0,"",IF((BV34/BP34)&gt;1,1,(BV34/BP34))),"")</f>
        <v/>
      </c>
      <c r="CS34" s="38" t="str">
        <f>IFERROR(IF(BQ34=0,"",IF((BX34/BQ34)&gt;1,1,(BX34/BQ34))),"")</f>
        <v/>
      </c>
      <c r="CT34" s="38" t="str">
        <f>IFERROR(IF((BR34+BT34+BV34+BX34)/BM34&gt;1,1,(BR34+BT34+BV34+BX34)/BM34),"")</f>
        <v/>
      </c>
      <c r="CU34" s="33"/>
      <c r="CV34" s="37"/>
      <c r="CW34" s="32"/>
      <c r="CX34" s="37"/>
      <c r="CY34" s="37"/>
      <c r="CZ34" s="37"/>
      <c r="DA34" s="37"/>
      <c r="DB34" s="37"/>
      <c r="DC34" s="35"/>
      <c r="DD34" s="37"/>
      <c r="DE34" s="32"/>
      <c r="DF34" s="32"/>
      <c r="DG34" s="32"/>
      <c r="DH34" s="32"/>
      <c r="DI34" s="32"/>
      <c r="DJ34" s="32"/>
      <c r="DK34" s="32"/>
      <c r="DL34" s="32"/>
      <c r="DM34" s="32"/>
      <c r="DN34" s="32"/>
      <c r="DO34" s="32"/>
      <c r="DP34" s="32"/>
      <c r="DQ34" s="32"/>
      <c r="DR34" s="32"/>
      <c r="DS34" s="51">
        <v>44663</v>
      </c>
      <c r="DT34" s="51">
        <v>44761</v>
      </c>
      <c r="DU34" s="51"/>
      <c r="DV34" s="51"/>
      <c r="DW34" s="32"/>
      <c r="DX34" s="53"/>
      <c r="DY34" s="32"/>
      <c r="DZ34" s="32"/>
      <c r="EA34" s="38" t="str">
        <f>IFERROR(IF(DG34=0,"",IF((DK34/DG34)&gt;1,1,(DK34/DG34))),"")</f>
        <v/>
      </c>
      <c r="EB34" s="38" t="str">
        <f>IFERROR(IF(DH34=0,"",IF((DM34/DH34)&gt;1,1,(DM34/DH34))),"")</f>
        <v/>
      </c>
      <c r="EC34" s="38" t="str">
        <f>IFERROR(IF(DI34=0,"",IF((DO34/DI34)&gt;1,1,(DO34/DI34))),"")</f>
        <v/>
      </c>
      <c r="ED34" s="38" t="str">
        <f>IFERROR(IF(DJ34=0,"",IF((DQ34/DJ34)&gt;1,1,(DQ34/DJ34))),"")</f>
        <v/>
      </c>
      <c r="EE34" s="38" t="str">
        <f>IFERROR(IF((DK34+DM34+DO34+DQ34)/DF34&gt;1,1,(DK34+DM34+DO34+DQ34)/DF34),"")</f>
        <v/>
      </c>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51">
        <v>44663</v>
      </c>
      <c r="FE34" s="51">
        <v>44761</v>
      </c>
      <c r="FF34" s="51"/>
      <c r="FG34" s="51"/>
      <c r="FH34" s="32"/>
      <c r="FI34" s="53"/>
      <c r="FJ34" s="32"/>
      <c r="FK34" s="32"/>
      <c r="FL34" s="38" t="str">
        <f t="shared" si="12"/>
        <v/>
      </c>
      <c r="FM34" s="38" t="str">
        <f t="shared" si="13"/>
        <v/>
      </c>
      <c r="FN34" s="38" t="str">
        <f t="shared" si="14"/>
        <v/>
      </c>
      <c r="FO34" s="38" t="str">
        <f t="shared" si="15"/>
        <v/>
      </c>
      <c r="FP34" s="38" t="str">
        <f t="shared" si="16"/>
        <v/>
      </c>
      <c r="FQ34" s="32"/>
      <c r="FR34" s="32"/>
      <c r="FS34" s="32">
        <f>IF(Q34&lt;&gt;"",1,0)+IF(BB34&lt;&gt;"",1,0)+IF(CU34&lt;&gt;"",1,0)+IF(EF34&lt;&gt;"",1,0)</f>
        <v>2</v>
      </c>
      <c r="FT34" s="32"/>
      <c r="FU34" s="39" t="s">
        <v>423</v>
      </c>
      <c r="FV34" s="39" t="s">
        <v>606</v>
      </c>
      <c r="FW34" s="39"/>
      <c r="FX34" s="39"/>
      <c r="FY34" s="39" t="s">
        <v>7</v>
      </c>
      <c r="FZ34" s="39" t="s">
        <v>1326</v>
      </c>
      <c r="GA34" s="39"/>
      <c r="GB34" s="39"/>
      <c r="GC34" s="39"/>
      <c r="GD34" s="39"/>
      <c r="GE34" s="40"/>
      <c r="GF34" s="40"/>
      <c r="GG34" s="40"/>
      <c r="GH34" s="40"/>
      <c r="GI34" s="40"/>
      <c r="GJ34" s="40"/>
      <c r="GK34" t="s">
        <v>424</v>
      </c>
      <c r="GL34" s="32" t="s">
        <v>322</v>
      </c>
    </row>
    <row r="35" spans="1:194" ht="15" hidden="1" customHeight="1" x14ac:dyDescent="0.3">
      <c r="A35" t="s">
        <v>1327</v>
      </c>
      <c r="B35" t="s">
        <v>61</v>
      </c>
      <c r="C35" s="32" t="s">
        <v>1328</v>
      </c>
      <c r="D35" s="42" t="s">
        <v>1329</v>
      </c>
      <c r="E35" s="32" t="s">
        <v>231</v>
      </c>
      <c r="F35" s="32" t="s">
        <v>232</v>
      </c>
      <c r="G35" s="32" t="s">
        <v>284</v>
      </c>
      <c r="H35" s="44" t="s">
        <v>1330</v>
      </c>
      <c r="I35" s="32" t="s">
        <v>319</v>
      </c>
      <c r="J35" s="35">
        <v>0.6</v>
      </c>
      <c r="K35" s="35">
        <v>1</v>
      </c>
      <c r="L35" s="32" t="s">
        <v>219</v>
      </c>
      <c r="M35" s="35">
        <v>0.36</v>
      </c>
      <c r="N35" s="35">
        <v>1</v>
      </c>
      <c r="O35" s="32" t="s">
        <v>219</v>
      </c>
      <c r="P35" s="32" t="s">
        <v>1038</v>
      </c>
      <c r="Q35" s="36" t="s">
        <v>1331</v>
      </c>
      <c r="R35" s="37" t="s">
        <v>220</v>
      </c>
      <c r="S35" s="32" t="s">
        <v>1332</v>
      </c>
      <c r="T35" s="37" t="s">
        <v>1049</v>
      </c>
      <c r="U35" s="37" t="s">
        <v>1042</v>
      </c>
      <c r="V35" s="37" t="s">
        <v>1043</v>
      </c>
      <c r="W35" s="37" t="s">
        <v>1044</v>
      </c>
      <c r="X35" s="37" t="s">
        <v>1045</v>
      </c>
      <c r="Y35" s="35">
        <v>0.4</v>
      </c>
      <c r="Z35" s="37" t="s">
        <v>1046</v>
      </c>
      <c r="AA35" s="32" t="s">
        <v>224</v>
      </c>
      <c r="AB35" s="32">
        <f t="shared" si="8"/>
        <v>3</v>
      </c>
      <c r="AC35" s="32">
        <v>0</v>
      </c>
      <c r="AD35" s="32">
        <v>3</v>
      </c>
      <c r="AE35" s="32">
        <v>0</v>
      </c>
      <c r="AF35" s="32">
        <v>0</v>
      </c>
      <c r="AG35" s="32"/>
      <c r="AH35" s="32"/>
      <c r="AI35" s="32">
        <v>3</v>
      </c>
      <c r="AJ35" s="32" t="s">
        <v>1333</v>
      </c>
      <c r="AK35" s="32"/>
      <c r="AL35" s="32"/>
      <c r="AM35" s="32"/>
      <c r="AN35" s="32"/>
      <c r="AO35" s="51"/>
      <c r="AP35" s="51">
        <v>44760</v>
      </c>
      <c r="AQ35" s="51"/>
      <c r="AR35" s="51"/>
      <c r="AS35" s="32"/>
      <c r="AT35" s="53" t="s">
        <v>6</v>
      </c>
      <c r="AU35" s="32"/>
      <c r="AV35" s="32"/>
      <c r="AW35" s="38"/>
      <c r="AX35" s="38"/>
      <c r="AY35" s="38"/>
      <c r="AZ35" s="38"/>
      <c r="BA35" s="38"/>
      <c r="BB35" s="36"/>
      <c r="BC35" s="37"/>
      <c r="BD35" s="32"/>
      <c r="BE35" s="37"/>
      <c r="BF35" s="37"/>
      <c r="BG35" s="37"/>
      <c r="BH35" s="37"/>
      <c r="BI35" s="37"/>
      <c r="BJ35" s="35"/>
      <c r="BK35" s="37"/>
      <c r="BL35" s="32"/>
      <c r="BM35" s="32"/>
      <c r="BN35" s="32"/>
      <c r="BO35" s="32"/>
      <c r="BP35" s="32"/>
      <c r="BQ35" s="32"/>
      <c r="BR35" s="32"/>
      <c r="BS35" s="32"/>
      <c r="BT35" s="32"/>
      <c r="BU35" s="32"/>
      <c r="BV35" s="32"/>
      <c r="BW35" s="32"/>
      <c r="BX35" s="32"/>
      <c r="BY35" s="32"/>
      <c r="BZ35" s="51"/>
      <c r="CA35" s="51">
        <v>44760</v>
      </c>
      <c r="CB35" s="51"/>
      <c r="CC35" s="51"/>
      <c r="CD35" s="32"/>
      <c r="CE35" s="53"/>
      <c r="CF35" s="32"/>
      <c r="CG35" s="32"/>
      <c r="CH35" s="32"/>
      <c r="CI35" s="32"/>
      <c r="CJ35" s="32"/>
      <c r="CK35" s="32"/>
      <c r="CL35" s="32"/>
      <c r="CM35" s="32"/>
      <c r="CN35" s="32"/>
      <c r="CO35" s="32"/>
      <c r="CP35" s="38"/>
      <c r="CQ35" s="38"/>
      <c r="CR35" s="38"/>
      <c r="CS35" s="38"/>
      <c r="CT35" s="38"/>
      <c r="CU35" s="33"/>
      <c r="CV35" s="37"/>
      <c r="CW35" s="32"/>
      <c r="CX35" s="37"/>
      <c r="CY35" s="37"/>
      <c r="CZ35" s="37"/>
      <c r="DA35" s="37"/>
      <c r="DB35" s="37"/>
      <c r="DC35" s="35"/>
      <c r="DD35" s="37"/>
      <c r="DE35" s="32"/>
      <c r="DF35" s="32"/>
      <c r="DG35" s="32"/>
      <c r="DH35" s="32"/>
      <c r="DI35" s="32"/>
      <c r="DJ35" s="32"/>
      <c r="DK35" s="32"/>
      <c r="DL35" s="32"/>
      <c r="DM35" s="32"/>
      <c r="DN35" s="32"/>
      <c r="DO35" s="32"/>
      <c r="DP35" s="32"/>
      <c r="DQ35" s="32"/>
      <c r="DR35" s="32"/>
      <c r="DS35" s="51"/>
      <c r="DT35" s="51">
        <v>44760</v>
      </c>
      <c r="DU35" s="51"/>
      <c r="DV35" s="51"/>
      <c r="DW35" s="32"/>
      <c r="DX35" s="53"/>
      <c r="DY35" s="32"/>
      <c r="DZ35" s="32"/>
      <c r="EA35" s="38"/>
      <c r="EB35" s="38"/>
      <c r="EC35" s="38"/>
      <c r="ED35" s="38"/>
      <c r="EE35" s="38"/>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51"/>
      <c r="FE35" s="51">
        <v>44760</v>
      </c>
      <c r="FF35" s="51"/>
      <c r="FG35" s="51"/>
      <c r="FH35" s="32"/>
      <c r="FI35" s="53"/>
      <c r="FJ35" s="32"/>
      <c r="FK35" s="32"/>
      <c r="FL35" s="38"/>
      <c r="FM35" s="38"/>
      <c r="FN35" s="38"/>
      <c r="FO35" s="38"/>
      <c r="FP35" s="38"/>
      <c r="FQ35" s="32"/>
      <c r="FR35" s="32"/>
      <c r="FS35" s="32">
        <f>IF(Q35&lt;&gt;"",1,0)+IF(BB35&lt;&gt;"",1,0)+IF(CU35&lt;&gt;"",1,0)+IF(EF35&lt;&gt;"",1,0)</f>
        <v>1</v>
      </c>
      <c r="FT35" s="32"/>
      <c r="FU35" s="39"/>
      <c r="FV35" s="39" t="s">
        <v>606</v>
      </c>
      <c r="FW35" s="39"/>
      <c r="FX35" s="39"/>
      <c r="FY35" s="39"/>
      <c r="FZ35" s="39"/>
      <c r="GA35" s="39"/>
      <c r="GB35" s="39"/>
      <c r="GC35" s="39"/>
      <c r="GD35" s="39"/>
      <c r="GE35" s="40"/>
      <c r="GF35" s="40"/>
      <c r="GG35" s="40"/>
      <c r="GH35" s="40"/>
      <c r="GI35" s="40"/>
      <c r="GJ35" s="40"/>
      <c r="GK35" t="s">
        <v>1334</v>
      </c>
      <c r="GL35" s="32" t="s">
        <v>322</v>
      </c>
    </row>
    <row r="36" spans="1:194" ht="15" hidden="1" customHeight="1" x14ac:dyDescent="0.3">
      <c r="A36" t="s">
        <v>1335</v>
      </c>
      <c r="B36" t="s">
        <v>61</v>
      </c>
      <c r="C36" s="32" t="s">
        <v>1336</v>
      </c>
      <c r="D36" s="42" t="s">
        <v>1329</v>
      </c>
      <c r="E36" s="32" t="s">
        <v>231</v>
      </c>
      <c r="F36" s="32" t="s">
        <v>312</v>
      </c>
      <c r="G36" s="32" t="s">
        <v>400</v>
      </c>
      <c r="H36" s="44" t="s">
        <v>1337</v>
      </c>
      <c r="I36" s="32" t="s">
        <v>319</v>
      </c>
      <c r="J36" s="35">
        <v>0.6</v>
      </c>
      <c r="K36" s="35">
        <v>1</v>
      </c>
      <c r="L36" s="32" t="s">
        <v>219</v>
      </c>
      <c r="M36" s="35">
        <v>0.36</v>
      </c>
      <c r="N36" s="35">
        <v>1</v>
      </c>
      <c r="O36" s="32" t="s">
        <v>219</v>
      </c>
      <c r="P36" s="32" t="s">
        <v>1038</v>
      </c>
      <c r="Q36" s="36" t="s">
        <v>1338</v>
      </c>
      <c r="R36" s="37" t="s">
        <v>220</v>
      </c>
      <c r="S36" s="32" t="s">
        <v>1339</v>
      </c>
      <c r="T36" s="37" t="s">
        <v>1049</v>
      </c>
      <c r="U36" s="37" t="s">
        <v>1042</v>
      </c>
      <c r="V36" s="37" t="s">
        <v>1043</v>
      </c>
      <c r="W36" s="37" t="s">
        <v>1044</v>
      </c>
      <c r="X36" s="37" t="s">
        <v>1045</v>
      </c>
      <c r="Y36" s="35">
        <v>0.4</v>
      </c>
      <c r="Z36" s="37" t="s">
        <v>1046</v>
      </c>
      <c r="AA36" s="32" t="s">
        <v>224</v>
      </c>
      <c r="AB36" s="32">
        <f t="shared" si="8"/>
        <v>7</v>
      </c>
      <c r="AC36" s="32">
        <v>0</v>
      </c>
      <c r="AD36" s="32">
        <v>7</v>
      </c>
      <c r="AE36" s="32">
        <v>0</v>
      </c>
      <c r="AF36" s="32">
        <v>0</v>
      </c>
      <c r="AG36" s="32"/>
      <c r="AH36" s="32"/>
      <c r="AI36" s="32">
        <v>7</v>
      </c>
      <c r="AJ36" s="32" t="s">
        <v>1340</v>
      </c>
      <c r="AK36" s="32"/>
      <c r="AL36" s="32"/>
      <c r="AM36" s="32"/>
      <c r="AN36" s="32"/>
      <c r="AO36" s="51"/>
      <c r="AP36" s="51">
        <v>44760</v>
      </c>
      <c r="AQ36" s="51"/>
      <c r="AR36" s="51"/>
      <c r="AS36" s="32"/>
      <c r="AT36" s="53" t="s">
        <v>6</v>
      </c>
      <c r="AU36" s="32"/>
      <c r="AV36" s="32"/>
      <c r="AW36" s="38"/>
      <c r="AX36" s="38"/>
      <c r="AY36" s="38"/>
      <c r="AZ36" s="38"/>
      <c r="BA36" s="38"/>
      <c r="BB36" s="36"/>
      <c r="BC36" s="37"/>
      <c r="BD36" s="32"/>
      <c r="BE36" s="37"/>
      <c r="BF36" s="37"/>
      <c r="BG36" s="37"/>
      <c r="BH36" s="37"/>
      <c r="BI36" s="37"/>
      <c r="BJ36" s="35"/>
      <c r="BK36" s="37"/>
      <c r="BL36" s="32"/>
      <c r="BM36" s="32"/>
      <c r="BN36" s="32"/>
      <c r="BO36" s="32"/>
      <c r="BP36" s="32"/>
      <c r="BQ36" s="32"/>
      <c r="BR36" s="32"/>
      <c r="BS36" s="32"/>
      <c r="BT36" s="32"/>
      <c r="BU36" s="32"/>
      <c r="BV36" s="32"/>
      <c r="BW36" s="32"/>
      <c r="BX36" s="32"/>
      <c r="BY36" s="32"/>
      <c r="BZ36" s="51"/>
      <c r="CA36" s="51">
        <v>44760</v>
      </c>
      <c r="CB36" s="51"/>
      <c r="CC36" s="51"/>
      <c r="CD36" s="32"/>
      <c r="CE36" s="53"/>
      <c r="CF36" s="32"/>
      <c r="CG36" s="32"/>
      <c r="CH36" s="32"/>
      <c r="CI36" s="32"/>
      <c r="CJ36" s="32"/>
      <c r="CK36" s="32"/>
      <c r="CL36" s="32"/>
      <c r="CM36" s="32"/>
      <c r="CN36" s="32"/>
      <c r="CO36" s="32"/>
      <c r="CP36" s="38"/>
      <c r="CQ36" s="38"/>
      <c r="CR36" s="38"/>
      <c r="CS36" s="38"/>
      <c r="CT36" s="38"/>
      <c r="CU36" s="33"/>
      <c r="CV36" s="37"/>
      <c r="CW36" s="32"/>
      <c r="CX36" s="37"/>
      <c r="CY36" s="37"/>
      <c r="CZ36" s="37"/>
      <c r="DA36" s="37"/>
      <c r="DB36" s="37"/>
      <c r="DC36" s="35"/>
      <c r="DD36" s="37"/>
      <c r="DE36" s="32"/>
      <c r="DF36" s="32"/>
      <c r="DG36" s="32"/>
      <c r="DH36" s="32"/>
      <c r="DI36" s="32"/>
      <c r="DJ36" s="32"/>
      <c r="DK36" s="32"/>
      <c r="DL36" s="32"/>
      <c r="DM36" s="32"/>
      <c r="DN36" s="32"/>
      <c r="DO36" s="32"/>
      <c r="DP36" s="32"/>
      <c r="DQ36" s="32"/>
      <c r="DR36" s="32"/>
      <c r="DS36" s="51"/>
      <c r="DT36" s="51">
        <v>44760</v>
      </c>
      <c r="DU36" s="51"/>
      <c r="DV36" s="51"/>
      <c r="DW36" s="32"/>
      <c r="DX36" s="53"/>
      <c r="DY36" s="32"/>
      <c r="DZ36" s="32"/>
      <c r="EA36" s="38"/>
      <c r="EB36" s="38"/>
      <c r="EC36" s="38"/>
      <c r="ED36" s="38"/>
      <c r="EE36" s="38"/>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51"/>
      <c r="FE36" s="51">
        <v>44760</v>
      </c>
      <c r="FF36" s="51"/>
      <c r="FG36" s="51"/>
      <c r="FH36" s="32"/>
      <c r="FI36" s="53"/>
      <c r="FJ36" s="32"/>
      <c r="FK36" s="32"/>
      <c r="FL36" s="38"/>
      <c r="FM36" s="38"/>
      <c r="FN36" s="38"/>
      <c r="FO36" s="38"/>
      <c r="FP36" s="38"/>
      <c r="FQ36" s="32"/>
      <c r="FR36" s="32"/>
      <c r="FS36" s="32">
        <f>IF(Q36&lt;&gt;"",1,0)+IF(BB36&lt;&gt;"",1,0)+IF(CU36&lt;&gt;"",1,0)+IF(EF36&lt;&gt;"",1,0)</f>
        <v>1</v>
      </c>
      <c r="FT36" s="32"/>
      <c r="FU36" s="39"/>
      <c r="FV36" s="39" t="s">
        <v>606</v>
      </c>
      <c r="FW36" s="39"/>
      <c r="FX36" s="39"/>
      <c r="FY36" s="39"/>
      <c r="FZ36" s="39"/>
      <c r="GA36" s="39"/>
      <c r="GB36" s="39"/>
      <c r="GC36" s="39"/>
      <c r="GD36" s="39"/>
      <c r="GE36" s="40"/>
      <c r="GF36" s="40"/>
      <c r="GG36" s="40"/>
      <c r="GH36" s="40"/>
      <c r="GI36" s="40"/>
      <c r="GJ36" s="40"/>
      <c r="GK36" t="s">
        <v>1341</v>
      </c>
      <c r="GL36" s="32" t="s">
        <v>317</v>
      </c>
    </row>
    <row r="37" spans="1:194" ht="15" hidden="1" customHeight="1" x14ac:dyDescent="0.3">
      <c r="A37" t="s">
        <v>66</v>
      </c>
      <c r="B37" t="s">
        <v>425</v>
      </c>
      <c r="C37" s="32" t="s">
        <v>1342</v>
      </c>
      <c r="D37" t="s">
        <v>65</v>
      </c>
      <c r="E37" s="32" t="s">
        <v>231</v>
      </c>
      <c r="F37" s="32" t="s">
        <v>426</v>
      </c>
      <c r="G37" s="32" t="s">
        <v>233</v>
      </c>
      <c r="H37" s="32" t="s">
        <v>427</v>
      </c>
      <c r="I37" s="32" t="s">
        <v>319</v>
      </c>
      <c r="J37" s="35">
        <v>1</v>
      </c>
      <c r="K37" s="35">
        <v>0.8</v>
      </c>
      <c r="L37" s="32" t="s">
        <v>253</v>
      </c>
      <c r="M37" s="35">
        <v>0.36</v>
      </c>
      <c r="N37" s="35">
        <v>0.8</v>
      </c>
      <c r="O37" s="32" t="s">
        <v>253</v>
      </c>
      <c r="P37" s="32" t="s">
        <v>1038</v>
      </c>
      <c r="Q37" s="36" t="s">
        <v>1343</v>
      </c>
      <c r="R37" s="37" t="s">
        <v>220</v>
      </c>
      <c r="S37" s="32" t="s">
        <v>428</v>
      </c>
      <c r="T37" s="37" t="s">
        <v>1049</v>
      </c>
      <c r="U37" s="37" t="s">
        <v>1042</v>
      </c>
      <c r="V37" s="37" t="s">
        <v>1043</v>
      </c>
      <c r="W37" s="37" t="s">
        <v>1044</v>
      </c>
      <c r="X37" s="37" t="s">
        <v>1045</v>
      </c>
      <c r="Y37" s="35">
        <v>0.4</v>
      </c>
      <c r="Z37" s="37" t="s">
        <v>1046</v>
      </c>
      <c r="AA37" s="32" t="s">
        <v>220</v>
      </c>
      <c r="AB37" s="32">
        <f t="shared" si="8"/>
        <v>12</v>
      </c>
      <c r="AC37" s="32">
        <v>3</v>
      </c>
      <c r="AD37" s="32">
        <v>3</v>
      </c>
      <c r="AE37" s="32">
        <v>3</v>
      </c>
      <c r="AF37" s="32">
        <v>3</v>
      </c>
      <c r="AG37" s="32">
        <v>3</v>
      </c>
      <c r="AH37" s="32" t="s">
        <v>429</v>
      </c>
      <c r="AI37" s="32">
        <v>3</v>
      </c>
      <c r="AJ37" s="39" t="s">
        <v>1344</v>
      </c>
      <c r="AK37" s="32"/>
      <c r="AL37" s="32"/>
      <c r="AM37" s="32"/>
      <c r="AN37" s="32"/>
      <c r="AO37" s="51">
        <v>44670</v>
      </c>
      <c r="AP37" s="51">
        <v>44761</v>
      </c>
      <c r="AQ37" s="51"/>
      <c r="AR37" s="51"/>
      <c r="AS37" s="32" t="s">
        <v>6</v>
      </c>
      <c r="AT37" s="53" t="s">
        <v>6</v>
      </c>
      <c r="AU37" s="32"/>
      <c r="AV37" s="32"/>
      <c r="AW37" s="38">
        <f>IFERROR(IF(AC37=0,"",IF((AG37/AC37)&gt;1,1,(AG37/AC37))),"")</f>
        <v>1</v>
      </c>
      <c r="AX37" s="38">
        <f>IFERROR(IF(AD37=0,"",IF((AI37/AD37)&gt;1,1,(AI37/AD37))),"")</f>
        <v>1</v>
      </c>
      <c r="AY37" s="38">
        <f>IFERROR(IF(AE37=0,"",IF((AK37/AE37)&gt;1,1,(AK37/AE37))),"")</f>
        <v>0</v>
      </c>
      <c r="AZ37" s="38">
        <f>IFERROR(IF(AF37=0,"",IF((AM37/AF37)&gt;1,1,(AM37/AF37))),"")</f>
        <v>0</v>
      </c>
      <c r="BA37" s="38">
        <f>IFERROR(IF((AG37+AI37+AK37+AM37)/AB37&gt;1,1,(AG37+AI37+AK37+AM37)/AB37),"")</f>
        <v>0.5</v>
      </c>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51"/>
      <c r="CA37" s="51"/>
      <c r="CB37" s="51"/>
      <c r="CC37" s="51"/>
      <c r="CD37" s="32"/>
      <c r="CE37" s="53"/>
      <c r="CF37" s="32"/>
      <c r="CG37" s="32"/>
      <c r="CH37" s="32"/>
      <c r="CI37" s="32"/>
      <c r="CJ37" s="32"/>
      <c r="CK37" s="32"/>
      <c r="CL37" s="32"/>
      <c r="CM37" s="32"/>
      <c r="CN37" s="32"/>
      <c r="CO37" s="32"/>
      <c r="CP37" s="38" t="str">
        <f>IFERROR(IF(BN37=0,"",IF((BR37/BN37)&gt;1,1,(BR37/BN37))),"")</f>
        <v/>
      </c>
      <c r="CQ37" s="38" t="str">
        <f>IFERROR(IF(BO37=0,"",IF((BT37/BO37)&gt;1,1,(BT37/BO37))),"")</f>
        <v/>
      </c>
      <c r="CR37" s="38" t="str">
        <f>IFERROR(IF(BP37=0,"",IF((BV37/BP37)&gt;1,1,(BV37/BP37))),"")</f>
        <v/>
      </c>
      <c r="CS37" s="38" t="str">
        <f>IFERROR(IF(BQ37=0,"",IF((BX37/BQ37)&gt;1,1,(BX37/BQ37))),"")</f>
        <v/>
      </c>
      <c r="CT37" s="38" t="str">
        <f>IFERROR(IF((BR37+BT37+BV37+BX37)/BM37&gt;1,1,(BR37+BT37+BV37+BX37)/BM37),"")</f>
        <v/>
      </c>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51">
        <v>44670</v>
      </c>
      <c r="DT37" s="51">
        <v>44761</v>
      </c>
      <c r="DU37" s="51"/>
      <c r="DV37" s="51"/>
      <c r="DW37" s="32"/>
      <c r="DX37" s="53"/>
      <c r="DY37" s="32"/>
      <c r="DZ37" s="32"/>
      <c r="EA37" s="38" t="str">
        <f>IFERROR(IF(DG37=0,"",IF((DK37/DG37)&gt;1,1,(DK37/DG37))),"")</f>
        <v/>
      </c>
      <c r="EB37" s="38" t="str">
        <f>IFERROR(IF(DH37=0,"",IF((DM37/DH37)&gt;1,1,(DM37/DH37))),"")</f>
        <v/>
      </c>
      <c r="EC37" s="38" t="str">
        <f>IFERROR(IF(DI37=0,"",IF((DO37/DI37)&gt;1,1,(DO37/DI37))),"")</f>
        <v/>
      </c>
      <c r="ED37" s="38" t="str">
        <f>IFERROR(IF(DJ37=0,"",IF((DQ37/DJ37)&gt;1,1,(DQ37/DJ37))),"")</f>
        <v/>
      </c>
      <c r="EE37" s="38" t="str">
        <f>IFERROR(IF((DK37+DM37+DO37+DQ37)/DF37&gt;1,1,(DK37+DM37+DO37+DQ37)/DF37),"")</f>
        <v/>
      </c>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51">
        <v>44670</v>
      </c>
      <c r="FE37" s="51">
        <v>44761</v>
      </c>
      <c r="FF37" s="51"/>
      <c r="FG37" s="51"/>
      <c r="FH37" s="32"/>
      <c r="FI37" s="53"/>
      <c r="FJ37" s="32"/>
      <c r="FK37" s="32"/>
      <c r="FL37" s="38" t="str">
        <f t="shared" ref="FL37:FL65" si="17">IFERROR(IF(ER37=0,"",IF((EV37/ER37)&gt;1,1,(EV37/ER37))),"")</f>
        <v/>
      </c>
      <c r="FM37" s="38" t="str">
        <f t="shared" ref="FM37:FM65" si="18">IFERROR(IF(ES37=0,"",IF((EX37/ES37)&gt;1,1,(EX37/ES37))),"")</f>
        <v/>
      </c>
      <c r="FN37" s="38" t="str">
        <f t="shared" ref="FN37:FN65" si="19">IFERROR(IF(ET37=0,"",IF((EZ37/ET37)&gt;1,1,(EZ37/ET37))),"")</f>
        <v/>
      </c>
      <c r="FO37" s="38" t="str">
        <f t="shared" ref="FO37:FO65" si="20">IFERROR(IF(EU37=0,"",IF((FB37/EU37)&gt;1,1,(FB37/EU37))),"")</f>
        <v/>
      </c>
      <c r="FP37" s="38" t="str">
        <f t="shared" ref="FP37:FP65" si="21">IFERROR(IF((EV37+EX37+EZ37+FB37)/EQ37&gt;1,1,(EV37+EX37+EZ37+FB37)/EQ37),"")</f>
        <v/>
      </c>
      <c r="FQ37" s="32"/>
      <c r="FR37" s="32"/>
      <c r="FS37" s="32">
        <f>IF(Q37&lt;&gt;"",1,0)+IF(BB37&lt;&gt;"",1,0)+IF(CU37&lt;&gt;"",1,0)+IF(EF37&lt;&gt;"",1,0)</f>
        <v>1</v>
      </c>
      <c r="FT37" s="32"/>
      <c r="FU37" s="39" t="s">
        <v>430</v>
      </c>
      <c r="FV37" s="39" t="s">
        <v>1345</v>
      </c>
      <c r="FW37" s="39"/>
      <c r="FX37" s="39"/>
      <c r="FY37" s="39"/>
      <c r="FZ37" s="39"/>
      <c r="GA37" s="39"/>
      <c r="GB37" s="39"/>
      <c r="GC37" s="39"/>
      <c r="GD37" s="39"/>
      <c r="GE37" s="40"/>
      <c r="GF37" s="40"/>
      <c r="GG37" s="40"/>
      <c r="GH37" s="40"/>
      <c r="GI37" s="40"/>
      <c r="GJ37" s="40"/>
      <c r="GK37" t="s">
        <v>431</v>
      </c>
      <c r="GL37" s="32" t="s">
        <v>304</v>
      </c>
    </row>
    <row r="38" spans="1:194" ht="15" hidden="1" customHeight="1" x14ac:dyDescent="0.3">
      <c r="A38" t="s">
        <v>68</v>
      </c>
      <c r="B38" t="s">
        <v>425</v>
      </c>
      <c r="C38" s="32" t="s">
        <v>1346</v>
      </c>
      <c r="D38" t="s">
        <v>65</v>
      </c>
      <c r="E38" s="32" t="s">
        <v>231</v>
      </c>
      <c r="F38" s="32" t="s">
        <v>312</v>
      </c>
      <c r="G38" s="32" t="s">
        <v>265</v>
      </c>
      <c r="H38" s="32" t="s">
        <v>1347</v>
      </c>
      <c r="I38" s="32" t="s">
        <v>319</v>
      </c>
      <c r="J38" s="35">
        <v>1</v>
      </c>
      <c r="K38" s="35">
        <v>1</v>
      </c>
      <c r="L38" s="32" t="s">
        <v>219</v>
      </c>
      <c r="M38" s="35">
        <v>0.36</v>
      </c>
      <c r="N38" s="35">
        <v>1</v>
      </c>
      <c r="O38" s="32" t="s">
        <v>219</v>
      </c>
      <c r="P38" s="32" t="s">
        <v>1038</v>
      </c>
      <c r="Q38" s="36" t="s">
        <v>1348</v>
      </c>
      <c r="R38" s="37" t="s">
        <v>220</v>
      </c>
      <c r="S38" s="32" t="s">
        <v>1349</v>
      </c>
      <c r="T38" s="37" t="s">
        <v>1049</v>
      </c>
      <c r="U38" s="37" t="s">
        <v>1042</v>
      </c>
      <c r="V38" s="37" t="s">
        <v>1043</v>
      </c>
      <c r="W38" s="37" t="s">
        <v>1044</v>
      </c>
      <c r="X38" s="37" t="s">
        <v>1045</v>
      </c>
      <c r="Y38" s="35">
        <v>0.4</v>
      </c>
      <c r="Z38" s="37" t="s">
        <v>1046</v>
      </c>
      <c r="AA38" s="32" t="s">
        <v>220</v>
      </c>
      <c r="AB38" s="32">
        <f t="shared" si="8"/>
        <v>4</v>
      </c>
      <c r="AC38" s="32">
        <v>1</v>
      </c>
      <c r="AD38" s="32">
        <v>1</v>
      </c>
      <c r="AE38" s="32">
        <v>1</v>
      </c>
      <c r="AF38" s="32">
        <v>1</v>
      </c>
      <c r="AG38" s="32">
        <v>1</v>
      </c>
      <c r="AH38" s="32" t="s">
        <v>432</v>
      </c>
      <c r="AI38" s="32">
        <v>1</v>
      </c>
      <c r="AJ38" s="32" t="s">
        <v>1350</v>
      </c>
      <c r="AK38" s="32"/>
      <c r="AL38" s="32"/>
      <c r="AM38" s="32"/>
      <c r="AN38" s="32"/>
      <c r="AO38" s="51">
        <v>44670</v>
      </c>
      <c r="AP38" s="51">
        <v>44761</v>
      </c>
      <c r="AQ38" s="51"/>
      <c r="AR38" s="51"/>
      <c r="AS38" s="32" t="s">
        <v>6</v>
      </c>
      <c r="AT38" s="53" t="s">
        <v>6</v>
      </c>
      <c r="AU38" s="32"/>
      <c r="AV38" s="32"/>
      <c r="AW38" s="38">
        <f>IFERROR(IF(AC38=0,"",IF((AG38/AC38)&gt;1,1,(AG38/AC38))),"")</f>
        <v>1</v>
      </c>
      <c r="AX38" s="38">
        <f>IFERROR(IF(AD38=0,"",IF((AI38/AD38)&gt;1,1,(AI38/AD38))),"")</f>
        <v>1</v>
      </c>
      <c r="AY38" s="38">
        <f>IFERROR(IF(AE38=0,"",IF((AK38/AE38)&gt;1,1,(AK38/AE38))),"")</f>
        <v>0</v>
      </c>
      <c r="AZ38" s="38">
        <f>IFERROR(IF(AF38=0,"",IF((AM38/AF38)&gt;1,1,(AM38/AF38))),"")</f>
        <v>0</v>
      </c>
      <c r="BA38" s="38">
        <f>IFERROR(IF((AG38+AI38+AK38+AM38)/AB38&gt;1,1,(AG38+AI38+AK38+AM38)/AB38),"")</f>
        <v>0.5</v>
      </c>
      <c r="BB38" s="32" t="s">
        <v>433</v>
      </c>
      <c r="BC38" s="32" t="s">
        <v>220</v>
      </c>
      <c r="BD38" s="32" t="s">
        <v>434</v>
      </c>
      <c r="BE38" s="32" t="s">
        <v>1049</v>
      </c>
      <c r="BF38" s="32" t="s">
        <v>1042</v>
      </c>
      <c r="BG38" s="32" t="s">
        <v>1043</v>
      </c>
      <c r="BH38" s="32" t="s">
        <v>1044</v>
      </c>
      <c r="BI38" s="32" t="s">
        <v>1045</v>
      </c>
      <c r="BJ38" s="32">
        <v>0.4</v>
      </c>
      <c r="BK38" s="32" t="s">
        <v>1046</v>
      </c>
      <c r="BL38" s="32" t="s">
        <v>220</v>
      </c>
      <c r="BM38" s="32">
        <f>SUM(BN38:BQ38)</f>
        <v>12</v>
      </c>
      <c r="BN38" s="32">
        <v>3</v>
      </c>
      <c r="BO38" s="32">
        <v>3</v>
      </c>
      <c r="BP38" s="32">
        <v>3</v>
      </c>
      <c r="BQ38" s="32">
        <v>3</v>
      </c>
      <c r="BR38" s="32">
        <v>3</v>
      </c>
      <c r="BS38" s="32" t="s">
        <v>435</v>
      </c>
      <c r="BT38" s="32">
        <v>3</v>
      </c>
      <c r="BU38" s="32" t="s">
        <v>1351</v>
      </c>
      <c r="BV38" s="32"/>
      <c r="BW38" s="32"/>
      <c r="BX38" s="32"/>
      <c r="BY38" s="32"/>
      <c r="BZ38" s="51">
        <v>44670</v>
      </c>
      <c r="CA38" s="51">
        <v>44761</v>
      </c>
      <c r="CB38" s="51"/>
      <c r="CC38" s="51"/>
      <c r="CD38" s="32" t="s">
        <v>6</v>
      </c>
      <c r="CE38" s="53" t="s">
        <v>6</v>
      </c>
      <c r="CF38" s="32"/>
      <c r="CG38" s="32"/>
      <c r="CH38" s="32" t="s">
        <v>6</v>
      </c>
      <c r="CI38" s="32"/>
      <c r="CJ38" s="32"/>
      <c r="CK38" s="32"/>
      <c r="CL38" s="32" t="s">
        <v>1352</v>
      </c>
      <c r="CM38" s="32"/>
      <c r="CN38" s="32"/>
      <c r="CO38" s="32"/>
      <c r="CP38" s="38">
        <f>IFERROR(IF(BN38=0,"",IF((BR38/BN38)&gt;1,1,(BR38/BN38))),"")</f>
        <v>1</v>
      </c>
      <c r="CQ38" s="38">
        <f>IFERROR(IF(BO38=0,"",IF((BT38/BO38)&gt;1,1,(BT38/BO38))),"")</f>
        <v>1</v>
      </c>
      <c r="CR38" s="38">
        <f>IFERROR(IF(BP38=0,"",IF((BV38/BP38)&gt;1,1,(BV38/BP38))),"")</f>
        <v>0</v>
      </c>
      <c r="CS38" s="38">
        <f>IFERROR(IF(BQ38=0,"",IF((BX38/BQ38)&gt;1,1,(BX38/BQ38))),"")</f>
        <v>0</v>
      </c>
      <c r="CT38" s="38">
        <f>IFERROR(IF((BR38+BT38+BV38+BX38)/BM38&gt;1,1,(BR38+BT38+BV38+BX38)/BM38),"")</f>
        <v>0.5</v>
      </c>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51">
        <v>44670</v>
      </c>
      <c r="DT38" s="51">
        <v>44761</v>
      </c>
      <c r="DU38" s="51"/>
      <c r="DV38" s="51"/>
      <c r="DW38" s="32"/>
      <c r="DX38" s="53"/>
      <c r="DY38" s="32"/>
      <c r="DZ38" s="32"/>
      <c r="EA38" s="38" t="str">
        <f>IFERROR(IF(DG38=0,"",IF((DK38/DG38)&gt;1,1,(DK38/DG38))),"")</f>
        <v/>
      </c>
      <c r="EB38" s="38" t="str">
        <f>IFERROR(IF(DH38=0,"",IF((DM38/DH38)&gt;1,1,(DM38/DH38))),"")</f>
        <v/>
      </c>
      <c r="EC38" s="38" t="str">
        <f>IFERROR(IF(DI38=0,"",IF((DO38/DI38)&gt;1,1,(DO38/DI38))),"")</f>
        <v/>
      </c>
      <c r="ED38" s="38" t="str">
        <f>IFERROR(IF(DJ38=0,"",IF((DQ38/DJ38)&gt;1,1,(DQ38/DJ38))),"")</f>
        <v/>
      </c>
      <c r="EE38" s="38" t="str">
        <f>IFERROR(IF((DK38+DM38+DO38+DQ38)/DF38&gt;1,1,(DK38+DM38+DO38+DQ38)/DF38),"")</f>
        <v/>
      </c>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51">
        <v>44670</v>
      </c>
      <c r="FE38" s="51">
        <v>44761</v>
      </c>
      <c r="FF38" s="51"/>
      <c r="FG38" s="51"/>
      <c r="FH38" s="32"/>
      <c r="FI38" s="53"/>
      <c r="FJ38" s="32"/>
      <c r="FK38" s="32"/>
      <c r="FL38" s="38" t="str">
        <f t="shared" si="17"/>
        <v/>
      </c>
      <c r="FM38" s="38" t="str">
        <f t="shared" si="18"/>
        <v/>
      </c>
      <c r="FN38" s="38" t="str">
        <f t="shared" si="19"/>
        <v/>
      </c>
      <c r="FO38" s="38" t="str">
        <f t="shared" si="20"/>
        <v/>
      </c>
      <c r="FP38" s="38" t="str">
        <f t="shared" si="21"/>
        <v/>
      </c>
      <c r="FQ38" s="32"/>
      <c r="FR38" s="32"/>
      <c r="FS38" s="32">
        <f>IF(Q38&lt;&gt;"",1,0)+IF(BB38&lt;&gt;"",1,0)+IF(CU38&lt;&gt;"",1,0)+IF(EF38&lt;&gt;"",1,0)</f>
        <v>2</v>
      </c>
      <c r="FT38" s="32"/>
      <c r="FU38" s="39" t="s">
        <v>436</v>
      </c>
      <c r="FV38" s="39" t="s">
        <v>1353</v>
      </c>
      <c r="FW38" s="39"/>
      <c r="FX38" s="39"/>
      <c r="FY38" s="39" t="s">
        <v>437</v>
      </c>
      <c r="FZ38" s="39" t="s">
        <v>1354</v>
      </c>
      <c r="GA38" s="39"/>
      <c r="GB38" s="39"/>
      <c r="GC38" s="39"/>
      <c r="GD38" s="39"/>
      <c r="GE38" s="40"/>
      <c r="GF38" s="40"/>
      <c r="GG38" s="40"/>
      <c r="GH38" s="40"/>
      <c r="GI38" s="40"/>
      <c r="GJ38" s="40"/>
      <c r="GK38" t="s">
        <v>438</v>
      </c>
      <c r="GL38" s="32" t="s">
        <v>317</v>
      </c>
    </row>
    <row r="39" spans="1:194" ht="15" hidden="1" customHeight="1" x14ac:dyDescent="0.3">
      <c r="A39" t="s">
        <v>70</v>
      </c>
      <c r="B39" t="s">
        <v>69</v>
      </c>
      <c r="C39" s="32" t="s">
        <v>439</v>
      </c>
      <c r="D39" s="42" t="s">
        <v>440</v>
      </c>
      <c r="E39" s="32" t="s">
        <v>249</v>
      </c>
      <c r="F39" s="32" t="s">
        <v>312</v>
      </c>
      <c r="G39" s="32" t="s">
        <v>400</v>
      </c>
      <c r="H39" s="41" t="s">
        <v>441</v>
      </c>
      <c r="I39" s="32" t="s">
        <v>319</v>
      </c>
      <c r="J39" s="35">
        <v>1</v>
      </c>
      <c r="K39" s="35">
        <v>0.6</v>
      </c>
      <c r="L39" s="32" t="s">
        <v>253</v>
      </c>
      <c r="M39" s="35">
        <v>0.6</v>
      </c>
      <c r="N39" s="35">
        <v>0.6</v>
      </c>
      <c r="O39" s="32" t="s">
        <v>236</v>
      </c>
      <c r="P39" s="32" t="s">
        <v>1038</v>
      </c>
      <c r="Q39" s="36" t="s">
        <v>1355</v>
      </c>
      <c r="R39" s="37" t="s">
        <v>220</v>
      </c>
      <c r="S39" s="32" t="s">
        <v>1356</v>
      </c>
      <c r="T39" s="37" t="s">
        <v>1049</v>
      </c>
      <c r="U39" s="37" t="s">
        <v>1042</v>
      </c>
      <c r="V39" s="37" t="s">
        <v>1043</v>
      </c>
      <c r="W39" s="37" t="s">
        <v>1044</v>
      </c>
      <c r="X39" s="37" t="s">
        <v>1045</v>
      </c>
      <c r="Y39" s="35">
        <v>0.4</v>
      </c>
      <c r="Z39" s="37" t="s">
        <v>1046</v>
      </c>
      <c r="AA39" s="32" t="s">
        <v>220</v>
      </c>
      <c r="AB39" s="32">
        <f t="shared" si="8"/>
        <v>12</v>
      </c>
      <c r="AC39" s="32">
        <v>3</v>
      </c>
      <c r="AD39" s="32">
        <v>3</v>
      </c>
      <c r="AE39" s="32">
        <v>3</v>
      </c>
      <c r="AF39" s="32">
        <v>3</v>
      </c>
      <c r="AG39" s="32">
        <v>3</v>
      </c>
      <c r="AH39" s="32" t="s">
        <v>442</v>
      </c>
      <c r="AI39" s="32">
        <v>3</v>
      </c>
      <c r="AJ39" s="32" t="s">
        <v>1357</v>
      </c>
      <c r="AK39" s="32"/>
      <c r="AL39" s="32"/>
      <c r="AM39" s="32"/>
      <c r="AN39" s="32"/>
      <c r="AO39" s="51">
        <v>44670</v>
      </c>
      <c r="AP39" s="51">
        <v>44761</v>
      </c>
      <c r="AQ39" s="51"/>
      <c r="AR39" s="51"/>
      <c r="AS39" s="32" t="s">
        <v>6</v>
      </c>
      <c r="AT39" s="53" t="s">
        <v>6</v>
      </c>
      <c r="AU39" s="32"/>
      <c r="AV39" s="32"/>
      <c r="AW39" s="38">
        <f>IFERROR(IF(AC39=0,"",IF((AG39/AC39)&gt;1,1,(AG39/AC39))),"")</f>
        <v>1</v>
      </c>
      <c r="AX39" s="38">
        <f>IFERROR(IF(AD39=0,"",IF((AI39/AD39)&gt;1,1,(AI39/AD39))),"")</f>
        <v>1</v>
      </c>
      <c r="AY39" s="38">
        <f>IFERROR(IF(AE39=0,"",IF((AK39/AE39)&gt;1,1,(AK39/AE39))),"")</f>
        <v>0</v>
      </c>
      <c r="AZ39" s="38">
        <f>IFERROR(IF(AF39=0,"",IF((AM39/AF39)&gt;1,1,(AM39/AF39))),"")</f>
        <v>0</v>
      </c>
      <c r="BA39" s="38">
        <f>IFERROR(IF((AG39+AI39+AK39+AM39)/AB39&gt;1,1,(AG39+AI39+AK39+AM39)/AB39),"")</f>
        <v>0.5</v>
      </c>
      <c r="BB39" s="36"/>
      <c r="BC39" s="37"/>
      <c r="BD39" s="32"/>
      <c r="BE39" s="37"/>
      <c r="BF39" s="37"/>
      <c r="BG39" s="37"/>
      <c r="BH39" s="37"/>
      <c r="BI39" s="37"/>
      <c r="BJ39" s="35"/>
      <c r="BK39" s="37"/>
      <c r="BL39" s="32"/>
      <c r="BM39" s="32"/>
      <c r="BN39" s="32"/>
      <c r="BO39" s="32"/>
      <c r="BP39" s="32"/>
      <c r="BQ39" s="32"/>
      <c r="BR39" s="32"/>
      <c r="BS39" s="32"/>
      <c r="BT39" s="32"/>
      <c r="BU39" s="32"/>
      <c r="BV39" s="32"/>
      <c r="BW39" s="32"/>
      <c r="BX39" s="32"/>
      <c r="BY39" s="32"/>
      <c r="BZ39" s="51"/>
      <c r="CA39" s="51">
        <v>44761</v>
      </c>
      <c r="CB39" s="51"/>
      <c r="CC39" s="51"/>
      <c r="CD39" s="32"/>
      <c r="CE39" s="53"/>
      <c r="CF39" s="32"/>
      <c r="CG39" s="32"/>
      <c r="CH39" s="32"/>
      <c r="CI39" s="32"/>
      <c r="CJ39" s="32"/>
      <c r="CK39" s="32"/>
      <c r="CL39" s="32"/>
      <c r="CM39" s="32"/>
      <c r="CN39" s="32"/>
      <c r="CO39" s="32"/>
      <c r="CP39" s="38" t="str">
        <f>IFERROR(IF(BN39=0,"",IF((BR39/BN39)&gt;1,1,(BR39/BN39))),"")</f>
        <v/>
      </c>
      <c r="CQ39" s="38" t="str">
        <f>IFERROR(IF(BO39=0,"",IF((BT39/BO39)&gt;1,1,(BT39/BO39))),"")</f>
        <v/>
      </c>
      <c r="CR39" s="38" t="str">
        <f>IFERROR(IF(BP39=0,"",IF((BV39/BP39)&gt;1,1,(BV39/BP39))),"")</f>
        <v/>
      </c>
      <c r="CS39" s="38" t="str">
        <f>IFERROR(IF(BQ39=0,"",IF((BX39/BQ39)&gt;1,1,(BX39/BQ39))),"")</f>
        <v/>
      </c>
      <c r="CT39" s="38" t="str">
        <f>IFERROR(IF((BR39+BT39+BV39+BX39)/BM39&gt;1,1,(BR39+BT39+BV39+BX39)/BM39),"")</f>
        <v/>
      </c>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51">
        <v>44670</v>
      </c>
      <c r="DT39" s="51">
        <v>44761</v>
      </c>
      <c r="DU39" s="51"/>
      <c r="DV39" s="51"/>
      <c r="DW39" s="32"/>
      <c r="DX39" s="53"/>
      <c r="DY39" s="32"/>
      <c r="DZ39" s="32"/>
      <c r="EA39" s="38" t="str">
        <f>IFERROR(IF(DG39=0,"",IF((DK39/DG39)&gt;1,1,(DK39/DG39))),"")</f>
        <v/>
      </c>
      <c r="EB39" s="38" t="str">
        <f>IFERROR(IF(DH39=0,"",IF((DM39/DH39)&gt;1,1,(DM39/DH39))),"")</f>
        <v/>
      </c>
      <c r="EC39" s="38" t="str">
        <f>IFERROR(IF(DI39=0,"",IF((DO39/DI39)&gt;1,1,(DO39/DI39))),"")</f>
        <v/>
      </c>
      <c r="ED39" s="38" t="str">
        <f>IFERROR(IF(DJ39=0,"",IF((DQ39/DJ39)&gt;1,1,(DQ39/DJ39))),"")</f>
        <v/>
      </c>
      <c r="EE39" s="38" t="str">
        <f>IFERROR(IF((DK39+DM39+DO39+DQ39)/DF39&gt;1,1,(DK39+DM39+DO39+DQ39)/DF39),"")</f>
        <v/>
      </c>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51">
        <v>44670</v>
      </c>
      <c r="FE39" s="51">
        <v>44761</v>
      </c>
      <c r="FF39" s="51"/>
      <c r="FG39" s="51"/>
      <c r="FH39" s="32"/>
      <c r="FI39" s="53"/>
      <c r="FJ39" s="32"/>
      <c r="FK39" s="32"/>
      <c r="FL39" s="38" t="str">
        <f t="shared" si="17"/>
        <v/>
      </c>
      <c r="FM39" s="38" t="str">
        <f t="shared" si="18"/>
        <v/>
      </c>
      <c r="FN39" s="38" t="str">
        <f t="shared" si="19"/>
        <v/>
      </c>
      <c r="FO39" s="38" t="str">
        <f t="shared" si="20"/>
        <v/>
      </c>
      <c r="FP39" s="38" t="str">
        <f t="shared" si="21"/>
        <v/>
      </c>
      <c r="FQ39" s="32"/>
      <c r="FR39" s="32"/>
      <c r="FS39" s="32">
        <f>IF(Q39&lt;&gt;"",1,0)+IF(BB39&lt;&gt;"",1,0)+IF(CU39&lt;&gt;"",1,0)+IF(EF39&lt;&gt;"",1,0)</f>
        <v>1</v>
      </c>
      <c r="FT39" s="32"/>
      <c r="FU39" s="39" t="s">
        <v>443</v>
      </c>
      <c r="FV39" s="39" t="s">
        <v>1358</v>
      </c>
      <c r="FW39" s="39"/>
      <c r="FX39" s="39"/>
      <c r="FY39" s="39" t="s">
        <v>444</v>
      </c>
      <c r="FZ39" s="39"/>
      <c r="GA39" s="39"/>
      <c r="GB39" s="39"/>
      <c r="GC39" s="39"/>
      <c r="GD39" s="39"/>
      <c r="GE39" s="40"/>
      <c r="GF39" s="40"/>
      <c r="GG39" s="40"/>
      <c r="GH39" s="40"/>
      <c r="GI39" s="40"/>
      <c r="GJ39" s="40"/>
      <c r="GK39" t="s">
        <v>148</v>
      </c>
      <c r="GL39" s="32" t="s">
        <v>304</v>
      </c>
    </row>
    <row r="40" spans="1:194" ht="15" hidden="1" customHeight="1" x14ac:dyDescent="0.3">
      <c r="A40" t="s">
        <v>71</v>
      </c>
      <c r="B40" t="s">
        <v>69</v>
      </c>
      <c r="C40" s="32" t="s">
        <v>445</v>
      </c>
      <c r="D40" s="42" t="s">
        <v>440</v>
      </c>
      <c r="E40" s="32" t="s">
        <v>215</v>
      </c>
      <c r="F40" s="32" t="s">
        <v>138</v>
      </c>
      <c r="G40" s="32" t="s">
        <v>233</v>
      </c>
      <c r="H40" s="41" t="s">
        <v>446</v>
      </c>
      <c r="I40" s="32" t="s">
        <v>319</v>
      </c>
      <c r="J40" s="35">
        <v>0.2</v>
      </c>
      <c r="K40" s="35">
        <v>0.8</v>
      </c>
      <c r="L40" s="32" t="s">
        <v>253</v>
      </c>
      <c r="M40" s="35">
        <v>7.0000000000000007E-2</v>
      </c>
      <c r="N40" s="35">
        <v>0.8</v>
      </c>
      <c r="O40" s="32" t="s">
        <v>253</v>
      </c>
      <c r="P40" s="32" t="s">
        <v>1038</v>
      </c>
      <c r="Q40" s="36" t="s">
        <v>1359</v>
      </c>
      <c r="R40" s="37" t="s">
        <v>220</v>
      </c>
      <c r="S40" s="32" t="s">
        <v>447</v>
      </c>
      <c r="T40" s="37" t="s">
        <v>1049</v>
      </c>
      <c r="U40" s="37" t="s">
        <v>1042</v>
      </c>
      <c r="V40" s="37" t="s">
        <v>1043</v>
      </c>
      <c r="W40" s="37" t="s">
        <v>1044</v>
      </c>
      <c r="X40" s="37" t="s">
        <v>1045</v>
      </c>
      <c r="Y40" s="35">
        <v>0.4</v>
      </c>
      <c r="Z40" s="37" t="s">
        <v>1046</v>
      </c>
      <c r="AA40" s="32" t="s">
        <v>220</v>
      </c>
      <c r="AB40" s="32">
        <f t="shared" si="8"/>
        <v>2</v>
      </c>
      <c r="AC40" s="32">
        <v>0</v>
      </c>
      <c r="AD40" s="32">
        <v>1</v>
      </c>
      <c r="AE40" s="32">
        <v>0</v>
      </c>
      <c r="AF40" s="32">
        <v>1</v>
      </c>
      <c r="AG40" s="32">
        <v>0</v>
      </c>
      <c r="AH40" s="32" t="s">
        <v>448</v>
      </c>
      <c r="AI40" s="32">
        <v>1</v>
      </c>
      <c r="AJ40" s="32" t="s">
        <v>1360</v>
      </c>
      <c r="AK40" s="32"/>
      <c r="AL40" s="32"/>
      <c r="AM40" s="32"/>
      <c r="AN40" s="32"/>
      <c r="AO40" s="51">
        <v>44670</v>
      </c>
      <c r="AP40" s="51">
        <v>44761</v>
      </c>
      <c r="AQ40" s="51"/>
      <c r="AR40" s="51"/>
      <c r="AS40" s="32" t="s">
        <v>7</v>
      </c>
      <c r="AT40" s="53" t="s">
        <v>6</v>
      </c>
      <c r="AU40" s="32"/>
      <c r="AV40" s="32"/>
      <c r="AW40" s="38" t="str">
        <f>IFERROR(IF(AC40=0,"",IF((AG40/AC40)&gt;1,1,(AG40/AC40))),"")</f>
        <v/>
      </c>
      <c r="AX40" s="38">
        <f>IFERROR(IF(AD40=0,"",IF((AI40/AD40)&gt;1,1,(AI40/AD40))),"")</f>
        <v>1</v>
      </c>
      <c r="AY40" s="38" t="str">
        <f>IFERROR(IF(AE40=0,"",IF((AK40/AE40)&gt;1,1,(AK40/AE40))),"")</f>
        <v/>
      </c>
      <c r="AZ40" s="38">
        <f>IFERROR(IF(AF40=0,"",IF((AM40/AF40)&gt;1,1,(AM40/AF40))),"")</f>
        <v>0</v>
      </c>
      <c r="BA40" s="38">
        <f>IFERROR(IF((AG40+AI40+AK40+AM40)/AB40&gt;1,1,(AG40+AI40+AK40+AM40)/AB40),"")</f>
        <v>0.5</v>
      </c>
      <c r="BB40" s="36" t="s">
        <v>1362</v>
      </c>
      <c r="BC40" s="37" t="s">
        <v>220</v>
      </c>
      <c r="BD40" s="32" t="s">
        <v>449</v>
      </c>
      <c r="BE40" s="37" t="s">
        <v>1049</v>
      </c>
      <c r="BF40" s="37" t="s">
        <v>1042</v>
      </c>
      <c r="BG40" s="37" t="s">
        <v>1043</v>
      </c>
      <c r="BH40" s="37" t="s">
        <v>1044</v>
      </c>
      <c r="BI40" s="37" t="s">
        <v>1045</v>
      </c>
      <c r="BJ40" s="35">
        <v>0.4</v>
      </c>
      <c r="BK40" s="37" t="s">
        <v>1046</v>
      </c>
      <c r="BL40" s="32" t="s">
        <v>220</v>
      </c>
      <c r="BM40" s="32">
        <f>SUM(BN40:BQ40)</f>
        <v>4</v>
      </c>
      <c r="BN40" s="32">
        <v>1</v>
      </c>
      <c r="BO40" s="32">
        <v>1</v>
      </c>
      <c r="BP40" s="32">
        <v>1</v>
      </c>
      <c r="BQ40" s="32">
        <v>1</v>
      </c>
      <c r="BR40" s="32">
        <v>1</v>
      </c>
      <c r="BS40" s="32" t="s">
        <v>450</v>
      </c>
      <c r="BT40" s="32">
        <v>1</v>
      </c>
      <c r="BU40" s="32" t="s">
        <v>450</v>
      </c>
      <c r="BV40" s="32"/>
      <c r="BW40" s="32"/>
      <c r="BX40" s="32"/>
      <c r="BY40" s="32"/>
      <c r="BZ40" s="51">
        <v>44670</v>
      </c>
      <c r="CA40" s="51">
        <v>44761</v>
      </c>
      <c r="CB40" s="51"/>
      <c r="CC40" s="51"/>
      <c r="CD40" s="32" t="s">
        <v>6</v>
      </c>
      <c r="CE40" s="53" t="s">
        <v>6</v>
      </c>
      <c r="CF40" s="32"/>
      <c r="CG40" s="32"/>
      <c r="CH40" s="32" t="s">
        <v>6</v>
      </c>
      <c r="CI40" s="32"/>
      <c r="CJ40" s="32"/>
      <c r="CK40" s="32"/>
      <c r="CL40" s="32" t="s">
        <v>1363</v>
      </c>
      <c r="CM40" s="32"/>
      <c r="CN40" s="32"/>
      <c r="CO40" s="32"/>
      <c r="CP40" s="38">
        <f>IFERROR(IF(BN40=0,"",IF((BR40/BN40)&gt;1,1,(BR40/BN40))),"")</f>
        <v>1</v>
      </c>
      <c r="CQ40" s="38">
        <f>IFERROR(IF(BO40=0,"",IF((BT40/BO40)&gt;1,1,(BT40/BO40))),"")</f>
        <v>1</v>
      </c>
      <c r="CR40" s="38">
        <f>IFERROR(IF(BP40=0,"",IF((BV40/BP40)&gt;1,1,(BV40/BP40))),"")</f>
        <v>0</v>
      </c>
      <c r="CS40" s="38">
        <f>IFERROR(IF(BQ40=0,"",IF((BX40/BQ40)&gt;1,1,(BX40/BQ40))),"")</f>
        <v>0</v>
      </c>
      <c r="CT40" s="38">
        <f>IFERROR(IF((BR40+BT40+BV40+BX40)/BM40&gt;1,1,(BR40+BT40+BV40+BX40)/BM40),"")</f>
        <v>0.5</v>
      </c>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51">
        <v>44670</v>
      </c>
      <c r="DT40" s="51">
        <v>44761</v>
      </c>
      <c r="DU40" s="51"/>
      <c r="DV40" s="51"/>
      <c r="DW40" s="32"/>
      <c r="DX40" s="53"/>
      <c r="DY40" s="32"/>
      <c r="DZ40" s="32"/>
      <c r="EA40" s="38" t="str">
        <f>IFERROR(IF(DG40=0,"",IF((DK40/DG40)&gt;1,1,(DK40/DG40))),"")</f>
        <v/>
      </c>
      <c r="EB40" s="38" t="str">
        <f>IFERROR(IF(DH40=0,"",IF((DM40/DH40)&gt;1,1,(DM40/DH40))),"")</f>
        <v/>
      </c>
      <c r="EC40" s="38" t="str">
        <f>IFERROR(IF(DI40=0,"",IF((DO40/DI40)&gt;1,1,(DO40/DI40))),"")</f>
        <v/>
      </c>
      <c r="ED40" s="38" t="str">
        <f>IFERROR(IF(DJ40=0,"",IF((DQ40/DJ40)&gt;1,1,(DQ40/DJ40))),"")</f>
        <v/>
      </c>
      <c r="EE40" s="38" t="str">
        <f>IFERROR(IF((DK40+DM40+DO40+DQ40)/DF40&gt;1,1,(DK40+DM40+DO40+DQ40)/DF40),"")</f>
        <v/>
      </c>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51">
        <v>44670</v>
      </c>
      <c r="FE40" s="51">
        <v>44761</v>
      </c>
      <c r="FF40" s="51"/>
      <c r="FG40" s="51"/>
      <c r="FH40" s="32"/>
      <c r="FI40" s="53"/>
      <c r="FJ40" s="32"/>
      <c r="FK40" s="32"/>
      <c r="FL40" s="38" t="str">
        <f t="shared" si="17"/>
        <v/>
      </c>
      <c r="FM40" s="38" t="str">
        <f t="shared" si="18"/>
        <v/>
      </c>
      <c r="FN40" s="38" t="str">
        <f t="shared" si="19"/>
        <v/>
      </c>
      <c r="FO40" s="38" t="str">
        <f t="shared" si="20"/>
        <v/>
      </c>
      <c r="FP40" s="38" t="str">
        <f t="shared" si="21"/>
        <v/>
      </c>
      <c r="FQ40" s="32"/>
      <c r="FR40" s="32"/>
      <c r="FS40" s="32">
        <f>IF(Q40&lt;&gt;"",1,0)+IF(BB40&lt;&gt;"",1,0)+IF(CU40&lt;&gt;"",1,0)+IF(EF40&lt;&gt;"",1,0)</f>
        <v>2</v>
      </c>
      <c r="FT40" s="32"/>
      <c r="FU40" s="39" t="s">
        <v>451</v>
      </c>
      <c r="FV40" s="39" t="s">
        <v>1364</v>
      </c>
      <c r="FW40" s="39"/>
      <c r="FX40" s="39"/>
      <c r="FY40" s="39" t="s">
        <v>452</v>
      </c>
      <c r="FZ40" s="39" t="s">
        <v>1365</v>
      </c>
      <c r="GA40" s="39"/>
      <c r="GB40" s="39"/>
      <c r="GC40" s="39"/>
      <c r="GD40" s="39"/>
      <c r="GE40" s="40"/>
      <c r="GF40" s="40"/>
      <c r="GG40" s="40"/>
      <c r="GH40" s="40"/>
      <c r="GI40" s="40"/>
      <c r="GJ40" s="40"/>
      <c r="GK40" t="s">
        <v>453</v>
      </c>
      <c r="GL40" s="32" t="s">
        <v>304</v>
      </c>
    </row>
    <row r="41" spans="1:194" ht="15" hidden="1" customHeight="1" x14ac:dyDescent="0.3">
      <c r="A41" t="s">
        <v>72</v>
      </c>
      <c r="B41" t="s">
        <v>69</v>
      </c>
      <c r="C41" s="32" t="s">
        <v>454</v>
      </c>
      <c r="D41" s="42" t="s">
        <v>440</v>
      </c>
      <c r="E41" s="32" t="s">
        <v>215</v>
      </c>
      <c r="F41" s="32" t="s">
        <v>232</v>
      </c>
      <c r="G41" s="32" t="s">
        <v>284</v>
      </c>
      <c r="H41" s="41" t="s">
        <v>455</v>
      </c>
      <c r="I41" s="32" t="s">
        <v>294</v>
      </c>
      <c r="J41" s="35">
        <v>0.2</v>
      </c>
      <c r="K41" s="35">
        <v>0.8</v>
      </c>
      <c r="L41" s="32" t="s">
        <v>253</v>
      </c>
      <c r="M41" s="35">
        <v>7.0000000000000007E-2</v>
      </c>
      <c r="N41" s="35">
        <v>0.8</v>
      </c>
      <c r="O41" s="32" t="s">
        <v>253</v>
      </c>
      <c r="P41" s="32" t="s">
        <v>1038</v>
      </c>
      <c r="Q41" s="36" t="s">
        <v>1366</v>
      </c>
      <c r="R41" s="37" t="s">
        <v>220</v>
      </c>
      <c r="S41" s="32" t="s">
        <v>1367</v>
      </c>
      <c r="T41" s="37" t="s">
        <v>1049</v>
      </c>
      <c r="U41" s="37" t="s">
        <v>1042</v>
      </c>
      <c r="V41" s="37" t="s">
        <v>1043</v>
      </c>
      <c r="W41" s="37" t="s">
        <v>1044</v>
      </c>
      <c r="X41" s="37" t="s">
        <v>1045</v>
      </c>
      <c r="Y41" s="35">
        <v>0.4</v>
      </c>
      <c r="Z41" s="37" t="s">
        <v>1046</v>
      </c>
      <c r="AA41" s="32" t="s">
        <v>224</v>
      </c>
      <c r="AB41" s="32">
        <f t="shared" si="8"/>
        <v>2</v>
      </c>
      <c r="AC41" s="32">
        <v>1</v>
      </c>
      <c r="AD41" s="32">
        <v>1</v>
      </c>
      <c r="AE41" s="32">
        <v>0</v>
      </c>
      <c r="AF41" s="32">
        <v>0</v>
      </c>
      <c r="AG41" s="32">
        <v>1</v>
      </c>
      <c r="AH41" s="32" t="s">
        <v>456</v>
      </c>
      <c r="AI41" s="32">
        <v>1</v>
      </c>
      <c r="AJ41" s="32" t="s">
        <v>1368</v>
      </c>
      <c r="AK41" s="32"/>
      <c r="AL41" s="32"/>
      <c r="AM41" s="32"/>
      <c r="AN41" s="32"/>
      <c r="AO41" s="51">
        <v>44670</v>
      </c>
      <c r="AP41" s="51">
        <v>44761</v>
      </c>
      <c r="AQ41" s="51"/>
      <c r="AR41" s="51"/>
      <c r="AS41" s="32" t="s">
        <v>6</v>
      </c>
      <c r="AT41" s="53" t="s">
        <v>6</v>
      </c>
      <c r="AU41" s="32"/>
      <c r="AV41" s="32"/>
      <c r="AW41" s="38">
        <f>IFERROR(IF(AC41=0,"",IF((AG41/AC41)&gt;1,1,(AG41/AC41))),"")</f>
        <v>1</v>
      </c>
      <c r="AX41" s="38">
        <f>IFERROR(IF(AD41=0,"",IF((AI41/AD41)&gt;1,1,(AI41/AD41))),"")</f>
        <v>1</v>
      </c>
      <c r="AY41" s="38" t="str">
        <f>IFERROR(IF(AE41=0,"",IF((AK41/AE41)&gt;1,1,(AK41/AE41))),"")</f>
        <v/>
      </c>
      <c r="AZ41" s="38" t="str">
        <f>IFERROR(IF(AF41=0,"",IF((AM41/AF41)&gt;1,1,(AM41/AF41))),"")</f>
        <v/>
      </c>
      <c r="BA41" s="38">
        <f>IFERROR(IF((AG41+AI41+AK41+AM41)/AB41&gt;1,1,(AG41+AI41+AK41+AM41)/AB41),"")</f>
        <v>1</v>
      </c>
      <c r="BB41" s="36" t="s">
        <v>1369</v>
      </c>
      <c r="BC41" s="37" t="s">
        <v>220</v>
      </c>
      <c r="BD41" s="32" t="s">
        <v>1370</v>
      </c>
      <c r="BE41" s="37" t="s">
        <v>1049</v>
      </c>
      <c r="BF41" s="37" t="s">
        <v>1042</v>
      </c>
      <c r="BG41" s="37" t="s">
        <v>1043</v>
      </c>
      <c r="BH41" s="37" t="s">
        <v>1044</v>
      </c>
      <c r="BI41" s="37" t="s">
        <v>1045</v>
      </c>
      <c r="BJ41" s="35">
        <v>0.4</v>
      </c>
      <c r="BK41" s="37" t="s">
        <v>1046</v>
      </c>
      <c r="BL41" s="32" t="s">
        <v>224</v>
      </c>
      <c r="BM41" s="32">
        <f>SUM(BN41:BQ41)</f>
        <v>1</v>
      </c>
      <c r="BN41" s="32">
        <v>0</v>
      </c>
      <c r="BO41" s="32">
        <v>1</v>
      </c>
      <c r="BP41" s="32">
        <v>0</v>
      </c>
      <c r="BQ41" s="32">
        <v>0</v>
      </c>
      <c r="BR41" s="32"/>
      <c r="BS41" s="32"/>
      <c r="BT41" s="32">
        <v>1</v>
      </c>
      <c r="BU41" s="32" t="s">
        <v>1371</v>
      </c>
      <c r="BV41" s="32"/>
      <c r="BW41" s="32"/>
      <c r="BX41" s="32"/>
      <c r="BY41" s="32"/>
      <c r="BZ41" s="51">
        <v>44670</v>
      </c>
      <c r="CA41" s="51">
        <v>44761</v>
      </c>
      <c r="CB41" s="51"/>
      <c r="CC41" s="51"/>
      <c r="CD41" s="32"/>
      <c r="CE41" s="53" t="s">
        <v>6</v>
      </c>
      <c r="CF41" s="32"/>
      <c r="CG41" s="32"/>
      <c r="CH41" s="32"/>
      <c r="CI41" s="32"/>
      <c r="CJ41" s="32"/>
      <c r="CK41" s="32"/>
      <c r="CL41" s="32"/>
      <c r="CM41" s="32"/>
      <c r="CN41" s="32"/>
      <c r="CO41" s="32"/>
      <c r="CP41" s="38" t="str">
        <f>IFERROR(IF(BN41=0,"",IF((BR41/BN41)&gt;1,1,(BR41/BN41))),"")</f>
        <v/>
      </c>
      <c r="CQ41" s="38">
        <f>IFERROR(IF(BO41=0,"",IF((BT41/BO41)&gt;1,1,(BT41/BO41))),"")</f>
        <v>1</v>
      </c>
      <c r="CR41" s="38" t="str">
        <f>IFERROR(IF(BP41=0,"",IF((BV41/BP41)&gt;1,1,(BV41/BP41))),"")</f>
        <v/>
      </c>
      <c r="CS41" s="38" t="str">
        <f>IFERROR(IF(BQ41=0,"",IF((BX41/BQ41)&gt;1,1,(BX41/BQ41))),"")</f>
        <v/>
      </c>
      <c r="CT41" s="38">
        <f>IFERROR(IF((BR41+BT41+BV41+BX41)/BM41&gt;1,1,(BR41+BT41+BV41+BX41)/BM41),"")</f>
        <v>1</v>
      </c>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51">
        <v>44670</v>
      </c>
      <c r="DT41" s="51">
        <v>44761</v>
      </c>
      <c r="DU41" s="51"/>
      <c r="DV41" s="51"/>
      <c r="DW41" s="32"/>
      <c r="DX41" s="53"/>
      <c r="DY41" s="32"/>
      <c r="DZ41" s="32"/>
      <c r="EA41" s="38" t="str">
        <f>IFERROR(IF(DG41=0,"",IF((DK41/DG41)&gt;1,1,(DK41/DG41))),"")</f>
        <v/>
      </c>
      <c r="EB41" s="38" t="str">
        <f>IFERROR(IF(DH41=0,"",IF((DM41/DH41)&gt;1,1,(DM41/DH41))),"")</f>
        <v/>
      </c>
      <c r="EC41" s="38" t="str">
        <f>IFERROR(IF(DI41=0,"",IF((DO41/DI41)&gt;1,1,(DO41/DI41))),"")</f>
        <v/>
      </c>
      <c r="ED41" s="38" t="str">
        <f>IFERROR(IF(DJ41=0,"",IF((DQ41/DJ41)&gt;1,1,(DQ41/DJ41))),"")</f>
        <v/>
      </c>
      <c r="EE41" s="38" t="str">
        <f>IFERROR(IF((DK41+DM41+DO41+DQ41)/DF41&gt;1,1,(DK41+DM41+DO41+DQ41)/DF41),"")</f>
        <v/>
      </c>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51">
        <v>44670</v>
      </c>
      <c r="FE41" s="51">
        <v>44761</v>
      </c>
      <c r="FF41" s="51"/>
      <c r="FG41" s="51"/>
      <c r="FH41" s="32"/>
      <c r="FI41" s="53"/>
      <c r="FJ41" s="32"/>
      <c r="FK41" s="32"/>
      <c r="FL41" s="38" t="str">
        <f t="shared" si="17"/>
        <v/>
      </c>
      <c r="FM41" s="38" t="str">
        <f t="shared" si="18"/>
        <v/>
      </c>
      <c r="FN41" s="38" t="str">
        <f t="shared" si="19"/>
        <v/>
      </c>
      <c r="FO41" s="38" t="str">
        <f t="shared" si="20"/>
        <v/>
      </c>
      <c r="FP41" s="38" t="str">
        <f t="shared" si="21"/>
        <v/>
      </c>
      <c r="FQ41" s="32"/>
      <c r="FR41" s="32"/>
      <c r="FS41" s="32">
        <f>IF(Q41&lt;&gt;"",1,0)+IF(BB41&lt;&gt;"",1,0)+IF(CU41&lt;&gt;"",1,0)+IF(EF41&lt;&gt;"",1,0)</f>
        <v>2</v>
      </c>
      <c r="FT41" s="32"/>
      <c r="FU41" s="39" t="s">
        <v>457</v>
      </c>
      <c r="FV41" s="39" t="s">
        <v>1372</v>
      </c>
      <c r="FW41" s="39"/>
      <c r="FX41" s="39"/>
      <c r="FY41" s="39"/>
      <c r="FZ41" s="39" t="s">
        <v>1373</v>
      </c>
      <c r="GA41" s="39"/>
      <c r="GB41" s="39"/>
      <c r="GC41" s="39"/>
      <c r="GD41" s="39"/>
      <c r="GE41" s="40"/>
      <c r="GF41" s="40"/>
      <c r="GG41" s="40"/>
      <c r="GH41" s="40"/>
      <c r="GI41" s="40"/>
      <c r="GJ41" s="40"/>
      <c r="GK41" t="s">
        <v>149</v>
      </c>
      <c r="GL41" s="32" t="s">
        <v>317</v>
      </c>
    </row>
    <row r="42" spans="1:194" ht="15" hidden="1" customHeight="1" x14ac:dyDescent="0.3">
      <c r="A42" t="s">
        <v>73</v>
      </c>
      <c r="B42" t="s">
        <v>69</v>
      </c>
      <c r="C42" s="32" t="s">
        <v>75</v>
      </c>
      <c r="D42" s="42" t="s">
        <v>440</v>
      </c>
      <c r="E42" s="32" t="s">
        <v>249</v>
      </c>
      <c r="F42" s="32" t="s">
        <v>362</v>
      </c>
      <c r="G42" s="32" t="s">
        <v>217</v>
      </c>
      <c r="H42" s="41" t="s">
        <v>458</v>
      </c>
      <c r="I42" s="32" t="s">
        <v>319</v>
      </c>
      <c r="J42" s="35">
        <v>0.2</v>
      </c>
      <c r="K42" s="35">
        <v>0.8</v>
      </c>
      <c r="L42" s="32" t="s">
        <v>253</v>
      </c>
      <c r="M42" s="35">
        <v>0.12</v>
      </c>
      <c r="N42" s="35">
        <v>0.8</v>
      </c>
      <c r="O42" s="32" t="s">
        <v>253</v>
      </c>
      <c r="P42" s="32" t="s">
        <v>1038</v>
      </c>
      <c r="Q42" s="36" t="s">
        <v>1374</v>
      </c>
      <c r="R42" s="37" t="s">
        <v>220</v>
      </c>
      <c r="S42" s="32" t="s">
        <v>1367</v>
      </c>
      <c r="T42" s="37" t="s">
        <v>1049</v>
      </c>
      <c r="U42" s="37" t="s">
        <v>1042</v>
      </c>
      <c r="V42" s="37" t="s">
        <v>1043</v>
      </c>
      <c r="W42" s="37" t="s">
        <v>1044</v>
      </c>
      <c r="X42" s="37" t="s">
        <v>1045</v>
      </c>
      <c r="Y42" s="35">
        <v>0.4</v>
      </c>
      <c r="Z42" s="37" t="s">
        <v>1046</v>
      </c>
      <c r="AA42" s="32" t="s">
        <v>224</v>
      </c>
      <c r="AB42" s="32">
        <f t="shared" si="8"/>
        <v>2</v>
      </c>
      <c r="AC42" s="32">
        <v>1</v>
      </c>
      <c r="AD42" s="32">
        <v>1</v>
      </c>
      <c r="AE42" s="32">
        <v>0</v>
      </c>
      <c r="AF42" s="32">
        <v>0</v>
      </c>
      <c r="AG42" s="32">
        <v>1</v>
      </c>
      <c r="AH42" s="32" t="s">
        <v>459</v>
      </c>
      <c r="AI42" s="32">
        <v>1</v>
      </c>
      <c r="AJ42" s="32" t="s">
        <v>1368</v>
      </c>
      <c r="AK42" s="32"/>
      <c r="AL42" s="32"/>
      <c r="AM42" s="32"/>
      <c r="AN42" s="32"/>
      <c r="AO42" s="51">
        <v>44670</v>
      </c>
      <c r="AP42" s="51">
        <v>44760</v>
      </c>
      <c r="AQ42" s="51"/>
      <c r="AR42" s="51"/>
      <c r="AS42" s="32" t="s">
        <v>6</v>
      </c>
      <c r="AT42" s="53" t="s">
        <v>6</v>
      </c>
      <c r="AU42" s="32"/>
      <c r="AV42" s="32"/>
      <c r="AW42" s="38">
        <f>IFERROR(IF(AC42=0,"",IF((AG42/AC42)&gt;1,1,(AG42/AC42))),"")</f>
        <v>1</v>
      </c>
      <c r="AX42" s="38">
        <f>IFERROR(IF(AD42=0,"",IF((AI42/AD42)&gt;1,1,(AI42/AD42))),"")</f>
        <v>1</v>
      </c>
      <c r="AY42" s="38" t="str">
        <f>IFERROR(IF(AE42=0,"",IF((AK42/AE42)&gt;1,1,(AK42/AE42))),"")</f>
        <v/>
      </c>
      <c r="AZ42" s="38" t="str">
        <f>IFERROR(IF(AF42=0,"",IF((AM42/AF42)&gt;1,1,(AM42/AF42))),"")</f>
        <v/>
      </c>
      <c r="BA42" s="38">
        <f>IFERROR(IF((AG42+AI42+AK42+AM42)/AB42&gt;1,1,(AG42+AI42+AK42+AM42)/AB42),"")</f>
        <v>1</v>
      </c>
      <c r="BB42" s="36"/>
      <c r="BC42" s="37"/>
      <c r="BD42" s="32"/>
      <c r="BE42" s="37"/>
      <c r="BF42" s="37"/>
      <c r="BG42" s="37"/>
      <c r="BH42" s="37"/>
      <c r="BI42" s="37"/>
      <c r="BJ42" s="35"/>
      <c r="BK42" s="37"/>
      <c r="BL42" s="32"/>
      <c r="BM42" s="32"/>
      <c r="BN42" s="32"/>
      <c r="BO42" s="32"/>
      <c r="BP42" s="32"/>
      <c r="BQ42" s="32"/>
      <c r="BR42" s="32"/>
      <c r="BS42" s="39"/>
      <c r="BT42" s="32"/>
      <c r="BU42" s="32"/>
      <c r="BV42" s="32"/>
      <c r="BW42" s="32"/>
      <c r="BX42" s="32"/>
      <c r="BY42" s="32"/>
      <c r="BZ42" s="51"/>
      <c r="CA42" s="51">
        <v>44760</v>
      </c>
      <c r="CB42" s="51"/>
      <c r="CC42" s="51"/>
      <c r="CD42" s="32"/>
      <c r="CE42" s="53"/>
      <c r="CF42" s="32"/>
      <c r="CG42" s="32"/>
      <c r="CH42" s="32"/>
      <c r="CI42" s="32"/>
      <c r="CJ42" s="32"/>
      <c r="CK42" s="32"/>
      <c r="CL42" s="32"/>
      <c r="CM42" s="32"/>
      <c r="CN42" s="32"/>
      <c r="CO42" s="32"/>
      <c r="CP42" s="38" t="str">
        <f>IFERROR(IF(BN42=0,"",IF((BR42/BN42)&gt;1,1,(BR42/BN42))),"")</f>
        <v/>
      </c>
      <c r="CQ42" s="38" t="str">
        <f>IFERROR(IF(BO42=0,"",IF((BT42/BO42)&gt;1,1,(BT42/BO42))),"")</f>
        <v/>
      </c>
      <c r="CR42" s="38" t="str">
        <f>IFERROR(IF(BP42=0,"",IF((BV42/BP42)&gt;1,1,(BV42/BP42))),"")</f>
        <v/>
      </c>
      <c r="CS42" s="38" t="str">
        <f>IFERROR(IF(BQ42=0,"",IF((BX42/BQ42)&gt;1,1,(BX42/BQ42))),"")</f>
        <v/>
      </c>
      <c r="CT42" s="38" t="str">
        <f>IFERROR(IF((BR42+BT42+BV42+BX42)/BM42&gt;1,1,(BR42+BT42+BV42+BX42)/BM42),"")</f>
        <v/>
      </c>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51">
        <v>44670</v>
      </c>
      <c r="DT42" s="51">
        <v>44760</v>
      </c>
      <c r="DU42" s="51"/>
      <c r="DV42" s="51"/>
      <c r="DW42" s="32"/>
      <c r="DX42" s="53"/>
      <c r="DY42" s="32"/>
      <c r="DZ42" s="32"/>
      <c r="EA42" s="38" t="str">
        <f>IFERROR(IF(DG42=0,"",IF((DK42/DG42)&gt;1,1,(DK42/DG42))),"")</f>
        <v/>
      </c>
      <c r="EB42" s="38" t="str">
        <f>IFERROR(IF(DH42=0,"",IF((DM42/DH42)&gt;1,1,(DM42/DH42))),"")</f>
        <v/>
      </c>
      <c r="EC42" s="38" t="str">
        <f>IFERROR(IF(DI42=0,"",IF((DO42/DI42)&gt;1,1,(DO42/DI42))),"")</f>
        <v/>
      </c>
      <c r="ED42" s="38" t="str">
        <f>IFERROR(IF(DJ42=0,"",IF((DQ42/DJ42)&gt;1,1,(DQ42/DJ42))),"")</f>
        <v/>
      </c>
      <c r="EE42" s="38" t="str">
        <f>IFERROR(IF((DK42+DM42+DO42+DQ42)/DF42&gt;1,1,(DK42+DM42+DO42+DQ42)/DF42),"")</f>
        <v/>
      </c>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51">
        <v>44670</v>
      </c>
      <c r="FE42" s="51">
        <v>44760</v>
      </c>
      <c r="FF42" s="51"/>
      <c r="FG42" s="51"/>
      <c r="FH42" s="32"/>
      <c r="FI42" s="53"/>
      <c r="FJ42" s="32"/>
      <c r="FK42" s="32"/>
      <c r="FL42" s="38" t="str">
        <f t="shared" si="17"/>
        <v/>
      </c>
      <c r="FM42" s="38" t="str">
        <f t="shared" si="18"/>
        <v/>
      </c>
      <c r="FN42" s="38" t="str">
        <f t="shared" si="19"/>
        <v/>
      </c>
      <c r="FO42" s="38" t="str">
        <f t="shared" si="20"/>
        <v/>
      </c>
      <c r="FP42" s="38" t="str">
        <f t="shared" si="21"/>
        <v/>
      </c>
      <c r="FQ42" s="32"/>
      <c r="FR42" s="32"/>
      <c r="FS42" s="32">
        <f>IF(Q42&lt;&gt;"",1,0)+IF(BB42&lt;&gt;"",1,0)+IF(CU42&lt;&gt;"",1,0)+IF(EF42&lt;&gt;"",1,0)</f>
        <v>1</v>
      </c>
      <c r="FT42" s="32"/>
      <c r="FU42" s="39" t="s">
        <v>460</v>
      </c>
      <c r="FV42" s="39" t="s">
        <v>1375</v>
      </c>
      <c r="FW42" s="39"/>
      <c r="FX42" s="39"/>
      <c r="FY42" s="39" t="s">
        <v>461</v>
      </c>
      <c r="FZ42" s="39"/>
      <c r="GA42" s="39"/>
      <c r="GB42" s="39"/>
      <c r="GC42" s="39"/>
      <c r="GD42" s="39"/>
      <c r="GE42" s="40"/>
      <c r="GF42" s="40"/>
      <c r="GG42" s="40"/>
      <c r="GH42" s="40"/>
      <c r="GI42" s="40"/>
      <c r="GJ42" s="40"/>
      <c r="GK42" t="s">
        <v>462</v>
      </c>
      <c r="GL42" s="32" t="s">
        <v>317</v>
      </c>
    </row>
    <row r="43" spans="1:194" ht="15" hidden="1" customHeight="1" x14ac:dyDescent="0.3">
      <c r="A43" t="s">
        <v>74</v>
      </c>
      <c r="B43" t="s">
        <v>69</v>
      </c>
      <c r="C43" s="32" t="s">
        <v>463</v>
      </c>
      <c r="D43" s="42" t="s">
        <v>464</v>
      </c>
      <c r="E43" s="32" t="s">
        <v>231</v>
      </c>
      <c r="F43" s="32" t="s">
        <v>232</v>
      </c>
      <c r="G43" s="32" t="s">
        <v>284</v>
      </c>
      <c r="H43" s="41" t="s">
        <v>465</v>
      </c>
      <c r="I43" s="32" t="s">
        <v>319</v>
      </c>
      <c r="J43" s="35">
        <v>0.6</v>
      </c>
      <c r="K43" s="35">
        <v>0.8</v>
      </c>
      <c r="L43" s="32" t="s">
        <v>253</v>
      </c>
      <c r="M43" s="35">
        <v>0.6</v>
      </c>
      <c r="N43" s="35">
        <v>0.6</v>
      </c>
      <c r="O43" s="32" t="s">
        <v>236</v>
      </c>
      <c r="P43" s="32" t="s">
        <v>1038</v>
      </c>
      <c r="Q43" s="36" t="s">
        <v>1376</v>
      </c>
      <c r="R43" s="37" t="s">
        <v>220</v>
      </c>
      <c r="S43" s="32" t="s">
        <v>466</v>
      </c>
      <c r="T43" s="37" t="s">
        <v>1152</v>
      </c>
      <c r="U43" s="37" t="s">
        <v>1042</v>
      </c>
      <c r="V43" s="37" t="s">
        <v>1043</v>
      </c>
      <c r="W43" s="37" t="s">
        <v>1044</v>
      </c>
      <c r="X43" s="37" t="s">
        <v>1045</v>
      </c>
      <c r="Y43" s="35">
        <v>0.4</v>
      </c>
      <c r="Z43" s="37" t="s">
        <v>1046</v>
      </c>
      <c r="AA43" s="32" t="s">
        <v>220</v>
      </c>
      <c r="AB43" s="32">
        <f t="shared" si="8"/>
        <v>2</v>
      </c>
      <c r="AC43" s="32">
        <v>0</v>
      </c>
      <c r="AD43" s="32">
        <v>1</v>
      </c>
      <c r="AE43" s="32">
        <v>0</v>
      </c>
      <c r="AF43" s="32">
        <v>1</v>
      </c>
      <c r="AG43" s="32">
        <v>0</v>
      </c>
      <c r="AH43" s="32" t="s">
        <v>467</v>
      </c>
      <c r="AI43" s="32">
        <v>0</v>
      </c>
      <c r="AJ43" s="32" t="s">
        <v>1377</v>
      </c>
      <c r="AK43" s="32"/>
      <c r="AL43" s="32"/>
      <c r="AM43" s="32"/>
      <c r="AN43" s="32"/>
      <c r="AO43" s="51">
        <v>44670</v>
      </c>
      <c r="AP43" s="51">
        <v>44760</v>
      </c>
      <c r="AQ43" s="51"/>
      <c r="AR43" s="51"/>
      <c r="AS43" s="32" t="s">
        <v>7</v>
      </c>
      <c r="AT43" s="53" t="s">
        <v>9</v>
      </c>
      <c r="AU43" s="32"/>
      <c r="AV43" s="32"/>
      <c r="AW43" s="38" t="str">
        <f>IFERROR(IF(AC43=0,"",IF((AG43/AC43)&gt;1,1,(AG43/AC43))),"")</f>
        <v/>
      </c>
      <c r="AX43" s="38">
        <f>IFERROR(IF(AD43=0,"",IF((AI43/AD43)&gt;1,1,(AI43/AD43))),"")</f>
        <v>0</v>
      </c>
      <c r="AY43" s="38" t="str">
        <f>IFERROR(IF(AE43=0,"",IF((AK43/AE43)&gt;1,1,(AK43/AE43))),"")</f>
        <v/>
      </c>
      <c r="AZ43" s="38">
        <f>IFERROR(IF(AF43=0,"",IF((AM43/AF43)&gt;1,1,(AM43/AF43))),"")</f>
        <v>0</v>
      </c>
      <c r="BA43" s="38">
        <f>IFERROR(IF((AG43+AI43+AK43+AM43)/AB43&gt;1,1,(AG43+AI43+AK43+AM43)/AB43),"")</f>
        <v>0</v>
      </c>
      <c r="BB43" s="36"/>
      <c r="BC43" s="37"/>
      <c r="BD43" s="32"/>
      <c r="BE43" s="37"/>
      <c r="BF43" s="37"/>
      <c r="BG43" s="37"/>
      <c r="BH43" s="37"/>
      <c r="BI43" s="37"/>
      <c r="BJ43" s="35"/>
      <c r="BK43" s="37"/>
      <c r="BL43" s="32"/>
      <c r="BM43" s="32"/>
      <c r="BN43" s="32"/>
      <c r="BO43" s="32"/>
      <c r="BP43" s="32"/>
      <c r="BQ43" s="32"/>
      <c r="BR43" s="32"/>
      <c r="BS43" s="32"/>
      <c r="BT43" s="32"/>
      <c r="BU43" s="32"/>
      <c r="BV43" s="32"/>
      <c r="BW43" s="32"/>
      <c r="BX43" s="32"/>
      <c r="BY43" s="32"/>
      <c r="BZ43" s="51">
        <v>44670</v>
      </c>
      <c r="CA43" s="51">
        <v>44760</v>
      </c>
      <c r="CB43" s="51"/>
      <c r="CC43" s="51"/>
      <c r="CD43" s="32"/>
      <c r="CE43" s="53"/>
      <c r="CF43" s="32"/>
      <c r="CG43" s="32"/>
      <c r="CH43" s="32"/>
      <c r="CI43" s="32"/>
      <c r="CJ43" s="32"/>
      <c r="CK43" s="32"/>
      <c r="CL43" s="32"/>
      <c r="CM43" s="32"/>
      <c r="CN43" s="32"/>
      <c r="CO43" s="32"/>
      <c r="CP43" s="38" t="str">
        <f>IFERROR(IF(BN43=0,"",IF((BR43/BN43)&gt;1,1,(BR43/BN43))),"")</f>
        <v/>
      </c>
      <c r="CQ43" s="38" t="str">
        <f>IFERROR(IF(BO43=0,"",IF((BT43/BO43)&gt;1,1,(BT43/BO43))),"")</f>
        <v/>
      </c>
      <c r="CR43" s="38" t="str">
        <f>IFERROR(IF(BP43=0,"",IF((BV43/BP43)&gt;1,1,(BV43/BP43))),"")</f>
        <v/>
      </c>
      <c r="CS43" s="38" t="str">
        <f>IFERROR(IF(BQ43=0,"",IF((BX43/BQ43)&gt;1,1,(BX43/BQ43))),"")</f>
        <v/>
      </c>
      <c r="CT43" s="38" t="str">
        <f>IFERROR(IF((BR43+BT43+BV43+BX43)/BM43&gt;1,1,(BR43+BT43+BV43+BX43)/BM43),"")</f>
        <v/>
      </c>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51">
        <v>44670</v>
      </c>
      <c r="DT43" s="51">
        <v>44760</v>
      </c>
      <c r="DU43" s="51"/>
      <c r="DV43" s="51"/>
      <c r="DW43" s="32"/>
      <c r="DX43" s="53"/>
      <c r="DY43" s="32"/>
      <c r="DZ43" s="32"/>
      <c r="EA43" s="38" t="str">
        <f>IFERROR(IF(DG43=0,"",IF((DK43/DG43)&gt;1,1,(DK43/DG43))),"")</f>
        <v/>
      </c>
      <c r="EB43" s="38" t="str">
        <f>IFERROR(IF(DH43=0,"",IF((DM43/DH43)&gt;1,1,(DM43/DH43))),"")</f>
        <v/>
      </c>
      <c r="EC43" s="38" t="str">
        <f>IFERROR(IF(DI43=0,"",IF((DO43/DI43)&gt;1,1,(DO43/DI43))),"")</f>
        <v/>
      </c>
      <c r="ED43" s="38" t="str">
        <f>IFERROR(IF(DJ43=0,"",IF((DQ43/DJ43)&gt;1,1,(DQ43/DJ43))),"")</f>
        <v/>
      </c>
      <c r="EE43" s="38" t="str">
        <f>IFERROR(IF((DK43+DM43+DO43+DQ43)/DF43&gt;1,1,(DK43+DM43+DO43+DQ43)/DF43),"")</f>
        <v/>
      </c>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51">
        <v>44670</v>
      </c>
      <c r="FE43" s="51">
        <v>44760</v>
      </c>
      <c r="FF43" s="51"/>
      <c r="FG43" s="51"/>
      <c r="FH43" s="32"/>
      <c r="FI43" s="53"/>
      <c r="FJ43" s="32"/>
      <c r="FK43" s="32"/>
      <c r="FL43" s="38" t="str">
        <f t="shared" si="17"/>
        <v/>
      </c>
      <c r="FM43" s="38" t="str">
        <f t="shared" si="18"/>
        <v/>
      </c>
      <c r="FN43" s="38" t="str">
        <f t="shared" si="19"/>
        <v/>
      </c>
      <c r="FO43" s="38" t="str">
        <f t="shared" si="20"/>
        <v/>
      </c>
      <c r="FP43" s="38" t="str">
        <f t="shared" si="21"/>
        <v/>
      </c>
      <c r="FQ43" s="32"/>
      <c r="FR43" s="32"/>
      <c r="FS43" s="32">
        <f>IF(Q43&lt;&gt;"",1,0)+IF(BB43&lt;&gt;"",1,0)+IF(CU43&lt;&gt;"",1,0)+IF(EF43&lt;&gt;"",1,0)</f>
        <v>1</v>
      </c>
      <c r="FU43" s="40" t="s">
        <v>451</v>
      </c>
      <c r="FV43" s="40" t="s">
        <v>1378</v>
      </c>
      <c r="FW43" s="40"/>
      <c r="FX43" s="40"/>
      <c r="FY43" s="40"/>
      <c r="FZ43" s="40"/>
      <c r="GA43" s="40"/>
      <c r="GB43" s="40"/>
      <c r="GC43" s="40"/>
      <c r="GD43" s="40"/>
      <c r="GE43" s="40"/>
      <c r="GF43" s="40"/>
      <c r="GG43" s="40"/>
      <c r="GH43" s="40"/>
      <c r="GI43" s="40"/>
      <c r="GJ43" s="40"/>
      <c r="GK43" t="s">
        <v>468</v>
      </c>
      <c r="GL43" s="32" t="s">
        <v>322</v>
      </c>
    </row>
    <row r="44" spans="1:194" ht="15" hidden="1" customHeight="1" x14ac:dyDescent="0.3">
      <c r="A44" t="s">
        <v>78</v>
      </c>
      <c r="B44" t="s">
        <v>76</v>
      </c>
      <c r="C44" s="32" t="s">
        <v>1379</v>
      </c>
      <c r="D44" s="42" t="s">
        <v>469</v>
      </c>
      <c r="E44" s="32" t="s">
        <v>231</v>
      </c>
      <c r="F44" s="32" t="s">
        <v>232</v>
      </c>
      <c r="G44" s="32" t="s">
        <v>233</v>
      </c>
      <c r="H44" s="41" t="s">
        <v>1380</v>
      </c>
      <c r="I44" s="32" t="s">
        <v>294</v>
      </c>
      <c r="J44" s="35">
        <v>0.6</v>
      </c>
      <c r="K44" s="35">
        <v>0.6</v>
      </c>
      <c r="L44" s="32" t="s">
        <v>253</v>
      </c>
      <c r="M44" s="35">
        <v>0.28999999999999998</v>
      </c>
      <c r="N44" s="35">
        <v>0.6</v>
      </c>
      <c r="O44" s="32" t="s">
        <v>253</v>
      </c>
      <c r="P44" s="32" t="s">
        <v>1038</v>
      </c>
      <c r="Q44" s="36" t="s">
        <v>1381</v>
      </c>
      <c r="R44" s="37" t="s">
        <v>220</v>
      </c>
      <c r="S44" s="32" t="s">
        <v>1382</v>
      </c>
      <c r="T44" s="37" t="s">
        <v>1049</v>
      </c>
      <c r="U44" s="37" t="s">
        <v>1042</v>
      </c>
      <c r="V44" s="37" t="s">
        <v>1043</v>
      </c>
      <c r="W44" s="37" t="s">
        <v>1044</v>
      </c>
      <c r="X44" s="37" t="s">
        <v>1045</v>
      </c>
      <c r="Y44" s="35">
        <v>0.4</v>
      </c>
      <c r="Z44" s="37" t="s">
        <v>1046</v>
      </c>
      <c r="AA44" s="32" t="s">
        <v>220</v>
      </c>
      <c r="AB44" s="32">
        <f t="shared" si="8"/>
        <v>2</v>
      </c>
      <c r="AC44" s="37">
        <v>1</v>
      </c>
      <c r="AD44" s="37">
        <v>0</v>
      </c>
      <c r="AE44" s="37">
        <v>1</v>
      </c>
      <c r="AF44" s="37">
        <v>0</v>
      </c>
      <c r="AG44" s="32">
        <v>1</v>
      </c>
      <c r="AH44" s="32" t="s">
        <v>470</v>
      </c>
      <c r="AI44" s="32">
        <v>0</v>
      </c>
      <c r="AJ44" s="32" t="s">
        <v>1383</v>
      </c>
      <c r="AK44" s="32"/>
      <c r="AL44" s="32"/>
      <c r="AM44" s="32"/>
      <c r="AN44" s="32"/>
      <c r="AO44" s="51">
        <v>44659</v>
      </c>
      <c r="AP44" s="51">
        <v>44757</v>
      </c>
      <c r="AQ44" s="51"/>
      <c r="AR44" s="51"/>
      <c r="AS44" s="32" t="s">
        <v>6</v>
      </c>
      <c r="AT44" s="53" t="s">
        <v>7</v>
      </c>
      <c r="AU44" s="32"/>
      <c r="AV44" s="32"/>
      <c r="AW44" s="38">
        <f>IFERROR(IF(AC44=0,"",IF((AG44/AC44)&gt;1,1,(AG44/AC44))),"")</f>
        <v>1</v>
      </c>
      <c r="AX44" s="38" t="str">
        <f>IFERROR(IF(AD44=0,"",IF((AI44/AD44)&gt;1,1,(AI44/AD44))),"")</f>
        <v/>
      </c>
      <c r="AY44" s="38">
        <f>IFERROR(IF(AE44=0,"",IF((AK44/AE44)&gt;1,1,(AK44/AE44))),"")</f>
        <v>0</v>
      </c>
      <c r="AZ44" s="38" t="str">
        <f>IFERROR(IF(AF44=0,"",IF((AM44/AF44)&gt;1,1,(AM44/AF44))),"")</f>
        <v/>
      </c>
      <c r="BA44" s="38">
        <f>IFERROR(IF((AG44+AI44+AK44+AM44)/AB44&gt;1,1,(AG44+AI44+AK44+AM44)/AB44),"")</f>
        <v>0.5</v>
      </c>
      <c r="BB44" s="32" t="s">
        <v>1384</v>
      </c>
      <c r="BC44" s="32" t="s">
        <v>220</v>
      </c>
      <c r="BD44" s="32" t="s">
        <v>1385</v>
      </c>
      <c r="BE44" s="32" t="s">
        <v>1049</v>
      </c>
      <c r="BF44" s="32" t="s">
        <v>1042</v>
      </c>
      <c r="BG44" s="32" t="s">
        <v>1043</v>
      </c>
      <c r="BH44" s="32" t="s">
        <v>1044</v>
      </c>
      <c r="BI44" s="32" t="s">
        <v>1045</v>
      </c>
      <c r="BJ44" s="32">
        <v>0.4</v>
      </c>
      <c r="BK44" s="32" t="s">
        <v>1046</v>
      </c>
      <c r="BL44" s="32" t="s">
        <v>220</v>
      </c>
      <c r="BM44" s="32">
        <f>SUM(BN44:BQ44)</f>
        <v>4</v>
      </c>
      <c r="BN44" s="32">
        <v>0</v>
      </c>
      <c r="BO44" s="32">
        <v>1</v>
      </c>
      <c r="BP44" s="32">
        <v>2</v>
      </c>
      <c r="BQ44" s="32">
        <v>1</v>
      </c>
      <c r="BR44" s="32"/>
      <c r="BS44" s="32"/>
      <c r="BT44" s="32">
        <v>1</v>
      </c>
      <c r="BU44" s="32" t="s">
        <v>1386</v>
      </c>
      <c r="BV44" s="32"/>
      <c r="BW44" s="32"/>
      <c r="BX44" s="32"/>
      <c r="BY44" s="32"/>
      <c r="BZ44" s="51">
        <v>44659</v>
      </c>
      <c r="CA44" s="51">
        <v>44757</v>
      </c>
      <c r="CB44" s="51"/>
      <c r="CC44" s="51"/>
      <c r="CD44" s="32"/>
      <c r="CE44" s="53" t="s">
        <v>6</v>
      </c>
      <c r="CF44" s="32"/>
      <c r="CG44" s="32"/>
      <c r="CH44" s="32"/>
      <c r="CI44" s="32"/>
      <c r="CJ44" s="32"/>
      <c r="CK44" s="32"/>
      <c r="CL44" s="32"/>
      <c r="CM44" s="32"/>
      <c r="CN44" s="32"/>
      <c r="CO44" s="32"/>
      <c r="CP44" s="38" t="str">
        <f>IFERROR(IF(BN44=0,"",IF((BR44/BN44)&gt;1,1,(BR44/BN44))),"")</f>
        <v/>
      </c>
      <c r="CQ44" s="38">
        <f>IFERROR(IF(BO44=0,"",IF((BT44/BO44)&gt;1,1,(BT44/BO44))),"")</f>
        <v>1</v>
      </c>
      <c r="CR44" s="38">
        <f>IFERROR(IF(BP44=0,"",IF((BV44/BP44)&gt;1,1,(BV44/BP44))),"")</f>
        <v>0</v>
      </c>
      <c r="CS44" s="38">
        <f>IFERROR(IF(BQ44=0,"",IF((BX44/BQ44)&gt;1,1,(BX44/BQ44))),"")</f>
        <v>0</v>
      </c>
      <c r="CT44" s="38">
        <f>IFERROR(IF((BR44+BT44+BV44+BX44)/BM44&gt;1,1,(BR44+BT44+BV44+BX44)/BM44),"")</f>
        <v>0.25</v>
      </c>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51">
        <v>44659</v>
      </c>
      <c r="DT44" s="51">
        <v>44757</v>
      </c>
      <c r="DU44" s="51"/>
      <c r="DV44" s="51"/>
      <c r="DW44" s="32"/>
      <c r="DX44" s="53"/>
      <c r="DY44" s="32"/>
      <c r="DZ44" s="32"/>
      <c r="EA44" s="38" t="str">
        <f>IFERROR(IF(DG44=0,"",IF((DK44/DG44)&gt;1,1,(DK44/DG44))),"")</f>
        <v/>
      </c>
      <c r="EB44" s="38" t="str">
        <f>IFERROR(IF(DH44=0,"",IF((DM44/DH44)&gt;1,1,(DM44/DH44))),"")</f>
        <v/>
      </c>
      <c r="EC44" s="38" t="str">
        <f>IFERROR(IF(DI44=0,"",IF((DO44/DI44)&gt;1,1,(DO44/DI44))),"")</f>
        <v/>
      </c>
      <c r="ED44" s="38" t="str">
        <f>IFERROR(IF(DJ44=0,"",IF((DQ44/DJ44)&gt;1,1,(DQ44/DJ44))),"")</f>
        <v/>
      </c>
      <c r="EE44" s="38" t="str">
        <f>IFERROR(IF((DK44+DM44+DO44+DQ44)/DF44&gt;1,1,(DK44+DM44+DO44+DQ44)/DF44),"")</f>
        <v/>
      </c>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51">
        <v>44659</v>
      </c>
      <c r="FE44" s="51">
        <v>44757</v>
      </c>
      <c r="FF44" s="51"/>
      <c r="FG44" s="51"/>
      <c r="FH44" s="32"/>
      <c r="FI44" s="53"/>
      <c r="FJ44" s="32"/>
      <c r="FK44" s="32"/>
      <c r="FL44" s="38" t="str">
        <f t="shared" si="17"/>
        <v/>
      </c>
      <c r="FM44" s="38" t="str">
        <f t="shared" si="18"/>
        <v/>
      </c>
      <c r="FN44" s="38" t="str">
        <f t="shared" si="19"/>
        <v/>
      </c>
      <c r="FO44" s="38" t="str">
        <f t="shared" si="20"/>
        <v/>
      </c>
      <c r="FP44" s="38" t="str">
        <f t="shared" si="21"/>
        <v/>
      </c>
      <c r="FQ44" s="32"/>
      <c r="FR44" s="32"/>
      <c r="FS44" s="32">
        <f>IF(Q44&lt;&gt;"",1,0)+IF(BB44&lt;&gt;"",1,0)+IF(CU44&lt;&gt;"",1,0)+IF(EF44&lt;&gt;"",1,0)</f>
        <v>2</v>
      </c>
      <c r="FT44" s="32"/>
      <c r="FU44" s="39" t="s">
        <v>471</v>
      </c>
      <c r="FV44" s="39" t="s">
        <v>1383</v>
      </c>
      <c r="FW44" s="39"/>
      <c r="FX44" s="39"/>
      <c r="FY44" s="39"/>
      <c r="FZ44" s="39" t="s">
        <v>417</v>
      </c>
      <c r="GA44" s="39"/>
      <c r="GB44" s="39"/>
      <c r="GC44" s="39"/>
      <c r="GD44" s="39"/>
      <c r="GE44" s="40"/>
      <c r="GF44" s="40"/>
      <c r="GG44" s="40"/>
      <c r="GH44" s="40"/>
      <c r="GI44" s="40"/>
      <c r="GJ44" s="40"/>
      <c r="GK44" t="s">
        <v>472</v>
      </c>
      <c r="GL44" s="32" t="s">
        <v>304</v>
      </c>
    </row>
    <row r="45" spans="1:194" ht="15" hidden="1" customHeight="1" x14ac:dyDescent="0.3">
      <c r="A45" t="s">
        <v>79</v>
      </c>
      <c r="B45" t="s">
        <v>76</v>
      </c>
      <c r="C45" s="32" t="s">
        <v>1387</v>
      </c>
      <c r="D45" s="42" t="s">
        <v>473</v>
      </c>
      <c r="E45" s="32" t="s">
        <v>231</v>
      </c>
      <c r="F45" s="32" t="s">
        <v>138</v>
      </c>
      <c r="G45" s="32" t="s">
        <v>284</v>
      </c>
      <c r="H45" s="41" t="s">
        <v>1388</v>
      </c>
      <c r="I45" s="32" t="s">
        <v>319</v>
      </c>
      <c r="J45" s="35">
        <v>0.6</v>
      </c>
      <c r="K45" s="35">
        <v>0.6</v>
      </c>
      <c r="L45" s="32" t="s">
        <v>236</v>
      </c>
      <c r="M45" s="35">
        <v>0.36</v>
      </c>
      <c r="N45" s="35">
        <v>0.6</v>
      </c>
      <c r="O45" s="32" t="s">
        <v>236</v>
      </c>
      <c r="P45" s="32" t="s">
        <v>1038</v>
      </c>
      <c r="Q45" s="36" t="s">
        <v>1389</v>
      </c>
      <c r="R45" s="37" t="s">
        <v>220</v>
      </c>
      <c r="S45" s="32" t="s">
        <v>1390</v>
      </c>
      <c r="T45" s="37" t="s">
        <v>1049</v>
      </c>
      <c r="U45" s="37" t="s">
        <v>1042</v>
      </c>
      <c r="V45" s="37" t="s">
        <v>1043</v>
      </c>
      <c r="W45" s="37" t="s">
        <v>1044</v>
      </c>
      <c r="X45" s="37" t="s">
        <v>1045</v>
      </c>
      <c r="Y45" s="35">
        <v>0.4</v>
      </c>
      <c r="Z45" s="37" t="s">
        <v>1046</v>
      </c>
      <c r="AA45" s="32" t="s">
        <v>224</v>
      </c>
      <c r="AB45" s="32">
        <f t="shared" si="8"/>
        <v>1</v>
      </c>
      <c r="AC45" s="37">
        <v>1</v>
      </c>
      <c r="AD45" s="37">
        <v>0</v>
      </c>
      <c r="AE45" s="37">
        <v>0</v>
      </c>
      <c r="AF45" s="37">
        <v>0</v>
      </c>
      <c r="AG45" s="32">
        <v>1</v>
      </c>
      <c r="AH45" s="32" t="s">
        <v>474</v>
      </c>
      <c r="AI45" s="32">
        <v>0</v>
      </c>
      <c r="AJ45" s="32" t="s">
        <v>1391</v>
      </c>
      <c r="AK45" s="32"/>
      <c r="AL45" s="32"/>
      <c r="AM45" s="32"/>
      <c r="AN45" s="32"/>
      <c r="AO45" s="51">
        <v>44659</v>
      </c>
      <c r="AP45" s="51">
        <v>44748</v>
      </c>
      <c r="AQ45" s="51"/>
      <c r="AR45" s="51"/>
      <c r="AS45" s="32" t="s">
        <v>6</v>
      </c>
      <c r="AT45" s="53" t="s">
        <v>7</v>
      </c>
      <c r="AU45" s="32"/>
      <c r="AV45" s="32"/>
      <c r="AW45" s="38">
        <f>IFERROR(IF(AC45=0,"",IF((AG45/AC45)&gt;1,1,(AG45/AC45))),"")</f>
        <v>1</v>
      </c>
      <c r="AX45" s="38" t="str">
        <f>IFERROR(IF(AD45=0,"",IF((AI45/AD45)&gt;1,1,(AI45/AD45))),"")</f>
        <v/>
      </c>
      <c r="AY45" s="38" t="str">
        <f>IFERROR(IF(AE45=0,"",IF((AK45/AE45)&gt;1,1,(AK45/AE45))),"")</f>
        <v/>
      </c>
      <c r="AZ45" s="38" t="str">
        <f>IFERROR(IF(AF45=0,"",IF((AM45/AF45)&gt;1,1,(AM45/AF45))),"")</f>
        <v/>
      </c>
      <c r="BA45" s="38">
        <f>IFERROR(IF((AG45+AI45+AK45+AM45)/AB45&gt;1,1,(AG45+AI45+AK45+AM45)/AB45),"")</f>
        <v>1</v>
      </c>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51">
        <v>44659</v>
      </c>
      <c r="CA45" s="51">
        <v>44748</v>
      </c>
      <c r="CB45" s="51"/>
      <c r="CC45" s="51"/>
      <c r="CD45" s="32"/>
      <c r="CE45" s="53"/>
      <c r="CF45" s="32"/>
      <c r="CG45" s="32"/>
      <c r="CH45" s="32"/>
      <c r="CI45" s="32"/>
      <c r="CJ45" s="32"/>
      <c r="CK45" s="32"/>
      <c r="CL45" s="32"/>
      <c r="CM45" s="32"/>
      <c r="CN45" s="32"/>
      <c r="CO45" s="32"/>
      <c r="CP45" s="38" t="str">
        <f>IFERROR(IF(BN45=0,"",IF((BR45/BN45)&gt;1,1,(BR45/BN45))),"")</f>
        <v/>
      </c>
      <c r="CQ45" s="38" t="str">
        <f>IFERROR(IF(BO45=0,"",IF((BT45/BO45)&gt;1,1,(BT45/BO45))),"")</f>
        <v/>
      </c>
      <c r="CR45" s="38" t="str">
        <f>IFERROR(IF(BP45=0,"",IF((BV45/BP45)&gt;1,1,(BV45/BP45))),"")</f>
        <v/>
      </c>
      <c r="CS45" s="38" t="str">
        <f>IFERROR(IF(BQ45=0,"",IF((BX45/BQ45)&gt;1,1,(BX45/BQ45))),"")</f>
        <v/>
      </c>
      <c r="CT45" s="38" t="str">
        <f>IFERROR(IF((BR45+BT45+BV45+BX45)/BM45&gt;1,1,(BR45+BT45+BV45+BX45)/BM45),"")</f>
        <v/>
      </c>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51">
        <v>44659</v>
      </c>
      <c r="DT45" s="51">
        <v>44748</v>
      </c>
      <c r="DU45" s="51"/>
      <c r="DV45" s="51"/>
      <c r="DW45" s="32"/>
      <c r="DX45" s="53"/>
      <c r="DY45" s="32"/>
      <c r="DZ45" s="32"/>
      <c r="EA45" s="38" t="str">
        <f>IFERROR(IF(DG45=0,"",IF((DK45/DG45)&gt;1,1,(DK45/DG45))),"")</f>
        <v/>
      </c>
      <c r="EB45" s="38" t="str">
        <f>IFERROR(IF(DH45=0,"",IF((DM45/DH45)&gt;1,1,(DM45/DH45))),"")</f>
        <v/>
      </c>
      <c r="EC45" s="38" t="str">
        <f>IFERROR(IF(DI45=0,"",IF((DO45/DI45)&gt;1,1,(DO45/DI45))),"")</f>
        <v/>
      </c>
      <c r="ED45" s="38" t="str">
        <f>IFERROR(IF(DJ45=0,"",IF((DQ45/DJ45)&gt;1,1,(DQ45/DJ45))),"")</f>
        <v/>
      </c>
      <c r="EE45" s="38" t="str">
        <f>IFERROR(IF((DK45+DM45+DO45+DQ45)/DF45&gt;1,1,(DK45+DM45+DO45+DQ45)/DF45),"")</f>
        <v/>
      </c>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51">
        <v>44659</v>
      </c>
      <c r="FE45" s="51">
        <v>44748</v>
      </c>
      <c r="FF45" s="51"/>
      <c r="FG45" s="51"/>
      <c r="FH45" s="32"/>
      <c r="FI45" s="53"/>
      <c r="FJ45" s="32"/>
      <c r="FK45" s="32"/>
      <c r="FL45" s="38" t="str">
        <f t="shared" si="17"/>
        <v/>
      </c>
      <c r="FM45" s="38" t="str">
        <f t="shared" si="18"/>
        <v/>
      </c>
      <c r="FN45" s="38" t="str">
        <f t="shared" si="19"/>
        <v/>
      </c>
      <c r="FO45" s="38" t="str">
        <f t="shared" si="20"/>
        <v/>
      </c>
      <c r="FP45" s="38" t="str">
        <f t="shared" si="21"/>
        <v/>
      </c>
      <c r="FQ45" s="32"/>
      <c r="FR45" s="32"/>
      <c r="FS45" s="32">
        <f>IF(Q45&lt;&gt;"",1,0)+IF(BB45&lt;&gt;"",1,0)+IF(CU45&lt;&gt;"",1,0)+IF(EF45&lt;&gt;"",1,0)</f>
        <v>1</v>
      </c>
      <c r="FT45" s="32"/>
      <c r="FU45" s="39" t="s">
        <v>475</v>
      </c>
      <c r="FV45" s="39" t="s">
        <v>1391</v>
      </c>
      <c r="FW45" s="39"/>
      <c r="FX45" s="39"/>
      <c r="FY45" s="39"/>
      <c r="FZ45" s="39"/>
      <c r="GA45" s="39"/>
      <c r="GB45" s="39"/>
      <c r="GC45" s="39"/>
      <c r="GD45" s="39"/>
      <c r="GE45" s="40"/>
      <c r="GF45" s="40"/>
      <c r="GG45" s="40"/>
      <c r="GH45" s="40"/>
      <c r="GI45" s="40"/>
      <c r="GJ45" s="40"/>
      <c r="GK45" t="s">
        <v>476</v>
      </c>
      <c r="GL45" s="32" t="s">
        <v>304</v>
      </c>
    </row>
    <row r="46" spans="1:194" ht="15" hidden="1" customHeight="1" x14ac:dyDescent="0.3">
      <c r="A46" t="s">
        <v>80</v>
      </c>
      <c r="B46" t="s">
        <v>76</v>
      </c>
      <c r="C46" s="32" t="s">
        <v>1392</v>
      </c>
      <c r="D46" s="42" t="s">
        <v>77</v>
      </c>
      <c r="E46" s="32" t="s">
        <v>231</v>
      </c>
      <c r="F46" s="32" t="s">
        <v>312</v>
      </c>
      <c r="G46" s="32" t="s">
        <v>265</v>
      </c>
      <c r="H46" s="41" t="s">
        <v>1393</v>
      </c>
      <c r="I46" s="32" t="s">
        <v>319</v>
      </c>
      <c r="J46" s="35">
        <v>0.4</v>
      </c>
      <c r="K46" s="35">
        <v>0.2</v>
      </c>
      <c r="L46" s="32" t="s">
        <v>295</v>
      </c>
      <c r="M46" s="35">
        <v>0.24</v>
      </c>
      <c r="N46" s="35">
        <v>0.2</v>
      </c>
      <c r="O46" s="32" t="s">
        <v>295</v>
      </c>
      <c r="P46" s="32" t="s">
        <v>1038</v>
      </c>
      <c r="Q46" s="36" t="s">
        <v>1394</v>
      </c>
      <c r="R46" s="37" t="s">
        <v>220</v>
      </c>
      <c r="S46" s="32" t="s">
        <v>1395</v>
      </c>
      <c r="T46" s="37" t="s">
        <v>1049</v>
      </c>
      <c r="U46" s="37" t="s">
        <v>1042</v>
      </c>
      <c r="V46" s="37" t="s">
        <v>1043</v>
      </c>
      <c r="W46" s="37" t="s">
        <v>1044</v>
      </c>
      <c r="X46" s="37" t="s">
        <v>1045</v>
      </c>
      <c r="Y46" s="35">
        <v>0.4</v>
      </c>
      <c r="Z46" s="37" t="s">
        <v>1046</v>
      </c>
      <c r="AA46" s="32" t="s">
        <v>220</v>
      </c>
      <c r="AB46" s="32">
        <f t="shared" si="8"/>
        <v>4</v>
      </c>
      <c r="AC46" s="37">
        <v>1</v>
      </c>
      <c r="AD46" s="37">
        <v>1</v>
      </c>
      <c r="AE46" s="37">
        <v>1</v>
      </c>
      <c r="AF46" s="37">
        <v>1</v>
      </c>
      <c r="AG46" s="32">
        <v>1</v>
      </c>
      <c r="AH46" s="32" t="s">
        <v>477</v>
      </c>
      <c r="AI46" s="32">
        <v>1</v>
      </c>
      <c r="AJ46" s="39" t="s">
        <v>1396</v>
      </c>
      <c r="AK46" s="32"/>
      <c r="AL46" s="32"/>
      <c r="AM46" s="32"/>
      <c r="AN46" s="32"/>
      <c r="AO46" s="51">
        <v>44659</v>
      </c>
      <c r="AP46" s="51">
        <v>44757</v>
      </c>
      <c r="AQ46" s="51"/>
      <c r="AR46" s="51"/>
      <c r="AS46" s="32" t="s">
        <v>6</v>
      </c>
      <c r="AT46" s="53" t="s">
        <v>6</v>
      </c>
      <c r="AU46" s="32"/>
      <c r="AV46" s="32"/>
      <c r="AW46" s="38">
        <f>IFERROR(IF(AC46=0,"",IF((AG46/AC46)&gt;1,1,(AG46/AC46))),"")</f>
        <v>1</v>
      </c>
      <c r="AX46" s="38">
        <f>IFERROR(IF(AD46=0,"",IF((AI46/AD46)&gt;1,1,(AI46/AD46))),"")</f>
        <v>1</v>
      </c>
      <c r="AY46" s="38">
        <f>IFERROR(IF(AE46=0,"",IF((AK46/AE46)&gt;1,1,(AK46/AE46))),"")</f>
        <v>0</v>
      </c>
      <c r="AZ46" s="38">
        <f>IFERROR(IF(AF46=0,"",IF((AM46/AF46)&gt;1,1,(AM46/AF46))),"")</f>
        <v>0</v>
      </c>
      <c r="BA46" s="38">
        <f>IFERROR(IF((AG46+AI46+AK46+AM46)/AB46&gt;1,1,(AG46+AI46+AK46+AM46)/AB46),"")</f>
        <v>0.5</v>
      </c>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51">
        <v>44659</v>
      </c>
      <c r="CA46" s="51">
        <v>44757</v>
      </c>
      <c r="CB46" s="51"/>
      <c r="CC46" s="51"/>
      <c r="CD46" s="32"/>
      <c r="CE46" s="53"/>
      <c r="CF46" s="32"/>
      <c r="CG46" s="32"/>
      <c r="CH46" s="32"/>
      <c r="CI46" s="32"/>
      <c r="CJ46" s="32"/>
      <c r="CK46" s="32"/>
      <c r="CL46" s="32"/>
      <c r="CM46" s="32"/>
      <c r="CN46" s="32"/>
      <c r="CO46" s="32"/>
      <c r="CP46" s="38" t="str">
        <f>IFERROR(IF(BN46=0,"",IF((BR46/BN46)&gt;1,1,(BR46/BN46))),"")</f>
        <v/>
      </c>
      <c r="CQ46" s="38" t="str">
        <f>IFERROR(IF(BO46=0,"",IF((BT46/BO46)&gt;1,1,(BT46/BO46))),"")</f>
        <v/>
      </c>
      <c r="CR46" s="38" t="str">
        <f>IFERROR(IF(BP46=0,"",IF((BV46/BP46)&gt;1,1,(BV46/BP46))),"")</f>
        <v/>
      </c>
      <c r="CS46" s="38" t="str">
        <f>IFERROR(IF(BQ46=0,"",IF((BX46/BQ46)&gt;1,1,(BX46/BQ46))),"")</f>
        <v/>
      </c>
      <c r="CT46" s="38" t="str">
        <f>IFERROR(IF((BR46+BT46+BV46+BX46)/BM46&gt;1,1,(BR46+BT46+BV46+BX46)/BM46),"")</f>
        <v/>
      </c>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51">
        <v>44659</v>
      </c>
      <c r="DT46" s="51">
        <v>44757</v>
      </c>
      <c r="DU46" s="51"/>
      <c r="DV46" s="51"/>
      <c r="DW46" s="32"/>
      <c r="DX46" s="53"/>
      <c r="DY46" s="32"/>
      <c r="DZ46" s="32"/>
      <c r="EA46" s="38" t="str">
        <f>IFERROR(IF(DG46=0,"",IF((DK46/DG46)&gt;1,1,(DK46/DG46))),"")</f>
        <v/>
      </c>
      <c r="EB46" s="38" t="str">
        <f>IFERROR(IF(DH46=0,"",IF((DM46/DH46)&gt;1,1,(DM46/DH46))),"")</f>
        <v/>
      </c>
      <c r="EC46" s="38" t="str">
        <f>IFERROR(IF(DI46=0,"",IF((DO46/DI46)&gt;1,1,(DO46/DI46))),"")</f>
        <v/>
      </c>
      <c r="ED46" s="38" t="str">
        <f>IFERROR(IF(DJ46=0,"",IF((DQ46/DJ46)&gt;1,1,(DQ46/DJ46))),"")</f>
        <v/>
      </c>
      <c r="EE46" s="38" t="str">
        <f>IFERROR(IF((DK46+DM46+DO46+DQ46)/DF46&gt;1,1,(DK46+DM46+DO46+DQ46)/DF46),"")</f>
        <v/>
      </c>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51">
        <v>44659</v>
      </c>
      <c r="FE46" s="51">
        <v>44757</v>
      </c>
      <c r="FF46" s="51"/>
      <c r="FG46" s="51"/>
      <c r="FH46" s="32"/>
      <c r="FI46" s="53"/>
      <c r="FJ46" s="32"/>
      <c r="FK46" s="32"/>
      <c r="FL46" s="38" t="str">
        <f t="shared" si="17"/>
        <v/>
      </c>
      <c r="FM46" s="38" t="str">
        <f t="shared" si="18"/>
        <v/>
      </c>
      <c r="FN46" s="38" t="str">
        <f t="shared" si="19"/>
        <v/>
      </c>
      <c r="FO46" s="38" t="str">
        <f t="shared" si="20"/>
        <v/>
      </c>
      <c r="FP46" s="38" t="str">
        <f t="shared" si="21"/>
        <v/>
      </c>
      <c r="FQ46" s="32"/>
      <c r="FR46" s="32"/>
      <c r="FS46" s="32">
        <f>IF(Q46&lt;&gt;"",1,0)+IF(BB46&lt;&gt;"",1,0)+IF(CU46&lt;&gt;"",1,0)+IF(EF46&lt;&gt;"",1,0)</f>
        <v>1</v>
      </c>
      <c r="FT46" s="32"/>
      <c r="FU46" s="39" t="s">
        <v>471</v>
      </c>
      <c r="FV46" s="39" t="s">
        <v>471</v>
      </c>
      <c r="FW46" s="39"/>
      <c r="FX46" s="39"/>
      <c r="FY46" s="39"/>
      <c r="FZ46" s="39"/>
      <c r="GA46" s="39"/>
      <c r="GB46" s="39"/>
      <c r="GC46" s="39"/>
      <c r="GD46" s="39"/>
      <c r="GE46" s="40"/>
      <c r="GF46" s="40"/>
      <c r="GG46" s="40"/>
      <c r="GH46" s="40"/>
      <c r="GI46" s="40"/>
      <c r="GJ46" s="40"/>
      <c r="GK46" t="s">
        <v>478</v>
      </c>
      <c r="GL46" s="32" t="s">
        <v>304</v>
      </c>
    </row>
    <row r="47" spans="1:194" ht="15" hidden="1" customHeight="1" x14ac:dyDescent="0.3">
      <c r="A47" t="s">
        <v>1397</v>
      </c>
      <c r="B47" t="s">
        <v>76</v>
      </c>
      <c r="C47" s="32" t="s">
        <v>1398</v>
      </c>
      <c r="D47" s="42" t="s">
        <v>77</v>
      </c>
      <c r="E47" s="32" t="s">
        <v>231</v>
      </c>
      <c r="F47" s="32" t="s">
        <v>312</v>
      </c>
      <c r="G47" s="32" t="s">
        <v>284</v>
      </c>
      <c r="H47" s="41" t="s">
        <v>1399</v>
      </c>
      <c r="I47" s="32" t="s">
        <v>319</v>
      </c>
      <c r="J47" s="35">
        <v>0.2</v>
      </c>
      <c r="K47" s="35">
        <v>0.2</v>
      </c>
      <c r="L47" s="32" t="s">
        <v>295</v>
      </c>
      <c r="M47" s="35">
        <v>0.14000000000000001</v>
      </c>
      <c r="N47" s="35">
        <v>0.2</v>
      </c>
      <c r="O47" s="32" t="s">
        <v>295</v>
      </c>
      <c r="P47" s="32" t="s">
        <v>1038</v>
      </c>
      <c r="Q47" s="36" t="s">
        <v>1400</v>
      </c>
      <c r="R47" s="37" t="s">
        <v>220</v>
      </c>
      <c r="S47" s="32" t="s">
        <v>1401</v>
      </c>
      <c r="T47" s="37" t="s">
        <v>1041</v>
      </c>
      <c r="U47" s="37" t="s">
        <v>1042</v>
      </c>
      <c r="V47" s="37" t="s">
        <v>1043</v>
      </c>
      <c r="W47" s="37" t="s">
        <v>1044</v>
      </c>
      <c r="X47" s="37" t="s">
        <v>1045</v>
      </c>
      <c r="Y47" s="35">
        <v>0.3</v>
      </c>
      <c r="Z47" s="37" t="s">
        <v>1046</v>
      </c>
      <c r="AA47" s="32" t="s">
        <v>220</v>
      </c>
      <c r="AB47" s="32">
        <f t="shared" si="8"/>
        <v>1</v>
      </c>
      <c r="AC47" s="37">
        <v>0</v>
      </c>
      <c r="AD47" s="37">
        <v>0</v>
      </c>
      <c r="AE47" s="37">
        <v>1</v>
      </c>
      <c r="AF47" s="37">
        <v>0</v>
      </c>
      <c r="AG47" s="32"/>
      <c r="AH47" s="32"/>
      <c r="AI47" s="32">
        <v>0</v>
      </c>
      <c r="AJ47" s="32" t="s">
        <v>1391</v>
      </c>
      <c r="AK47" s="32"/>
      <c r="AL47" s="32"/>
      <c r="AM47" s="32"/>
      <c r="AN47" s="32"/>
      <c r="AO47" s="51"/>
      <c r="AP47" s="51">
        <v>44757</v>
      </c>
      <c r="AQ47" s="51"/>
      <c r="AR47" s="51"/>
      <c r="AS47" s="32"/>
      <c r="AT47" s="53" t="s">
        <v>7</v>
      </c>
      <c r="AU47" s="32"/>
      <c r="AV47" s="32"/>
      <c r="AW47" s="38" t="str">
        <f>IFERROR(IF(AC47=0,"",IF((AG47/AC47)&gt;1,1,(AG47/AC47))),"")</f>
        <v/>
      </c>
      <c r="AX47" s="38" t="str">
        <f>IFERROR(IF(AD47=0,"",IF((AI47/AD47)&gt;1,1,(AI47/AD47))),"")</f>
        <v/>
      </c>
      <c r="AY47" s="38">
        <f>IFERROR(IF(AE47=0,"",IF((AK47/AE47)&gt;1,1,(AK47/AE47))),"")</f>
        <v>0</v>
      </c>
      <c r="AZ47" s="38" t="str">
        <f>IFERROR(IF(AF47=0,"",IF((AM47/AF47)&gt;1,1,(AM47/AF47))),"")</f>
        <v/>
      </c>
      <c r="BA47" s="38">
        <f>IFERROR(IF((AG47+AI47+AK47+AM47)/AB47&gt;1,1,(AG47+AI47+AK47+AM47)/AB47),"")</f>
        <v>0</v>
      </c>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51"/>
      <c r="CA47" s="51">
        <v>44757</v>
      </c>
      <c r="CB47" s="51"/>
      <c r="CC47" s="51"/>
      <c r="CD47" s="32"/>
      <c r="CE47" s="53"/>
      <c r="CF47" s="32"/>
      <c r="CG47" s="32"/>
      <c r="CH47" s="32"/>
      <c r="CI47" s="32"/>
      <c r="CJ47" s="32"/>
      <c r="CK47" s="32"/>
      <c r="CL47" s="32"/>
      <c r="CM47" s="32"/>
      <c r="CN47" s="32"/>
      <c r="CO47" s="32"/>
      <c r="CP47" s="38" t="str">
        <f>IFERROR(IF(BN47=0,"",IF((BR47/BN47)&gt;1,1,(BR47/BN47))),"")</f>
        <v/>
      </c>
      <c r="CQ47" s="38" t="str">
        <f>IFERROR(IF(BO47=0,"",IF((BT47/BO47)&gt;1,1,(BT47/BO47))),"")</f>
        <v/>
      </c>
      <c r="CR47" s="38" t="str">
        <f>IFERROR(IF(BP47=0,"",IF((BV47/BP47)&gt;1,1,(BV47/BP47))),"")</f>
        <v/>
      </c>
      <c r="CS47" s="38" t="str">
        <f>IFERROR(IF(BQ47=0,"",IF((BX47/BQ47)&gt;1,1,(BX47/BQ47))),"")</f>
        <v/>
      </c>
      <c r="CT47" s="38" t="str">
        <f>IFERROR(IF((BR47+BT47+BV47+BX47)/BM47&gt;1,1,(BR47+BT47+BV47+BX47)/BM47),"")</f>
        <v/>
      </c>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51"/>
      <c r="DT47" s="51">
        <v>44757</v>
      </c>
      <c r="DU47" s="51"/>
      <c r="DV47" s="51"/>
      <c r="DW47" s="32"/>
      <c r="DX47" s="53"/>
      <c r="DY47" s="32"/>
      <c r="DZ47" s="32"/>
      <c r="EA47" s="38" t="str">
        <f>IFERROR(IF(DG47=0,"",IF((DK47/DG47)&gt;1,1,(DK47/DG47))),"")</f>
        <v/>
      </c>
      <c r="EB47" s="38" t="str">
        <f>IFERROR(IF(DH47=0,"",IF((DM47/DH47)&gt;1,1,(DM47/DH47))),"")</f>
        <v/>
      </c>
      <c r="EC47" s="38" t="str">
        <f>IFERROR(IF(DI47=0,"",IF((DO47/DI47)&gt;1,1,(DO47/DI47))),"")</f>
        <v/>
      </c>
      <c r="ED47" s="38" t="str">
        <f>IFERROR(IF(DJ47=0,"",IF((DQ47/DJ47)&gt;1,1,(DQ47/DJ47))),"")</f>
        <v/>
      </c>
      <c r="EE47" s="38" t="str">
        <f>IFERROR(IF((DK47+DM47+DO47+DQ47)/DF47&gt;1,1,(DK47+DM47+DO47+DQ47)/DF47),"")</f>
        <v/>
      </c>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51"/>
      <c r="FE47" s="51">
        <v>44757</v>
      </c>
      <c r="FF47" s="51"/>
      <c r="FG47" s="51"/>
      <c r="FH47" s="32"/>
      <c r="FI47" s="53"/>
      <c r="FJ47" s="32"/>
      <c r="FK47" s="32"/>
      <c r="FL47" s="38" t="str">
        <f t="shared" si="17"/>
        <v/>
      </c>
      <c r="FM47" s="38" t="str">
        <f t="shared" si="18"/>
        <v/>
      </c>
      <c r="FN47" s="38" t="str">
        <f t="shared" si="19"/>
        <v/>
      </c>
      <c r="FO47" s="38" t="str">
        <f t="shared" si="20"/>
        <v/>
      </c>
      <c r="FP47" s="38" t="str">
        <f t="shared" si="21"/>
        <v/>
      </c>
      <c r="FQ47" s="32"/>
      <c r="FR47" s="32"/>
      <c r="FS47" s="32">
        <f>IF(Q47&lt;&gt;"",1,0)+IF(BB47&lt;&gt;"",1,0)+IF(CU47&lt;&gt;"",1,0)+IF(EF47&lt;&gt;"",1,0)</f>
        <v>1</v>
      </c>
      <c r="FT47" s="32"/>
      <c r="FU47" s="39"/>
      <c r="FV47" s="39" t="s">
        <v>1391</v>
      </c>
      <c r="FW47" s="39"/>
      <c r="FX47" s="39"/>
      <c r="FY47" s="39"/>
      <c r="FZ47" s="39"/>
      <c r="GA47" s="39"/>
      <c r="GB47" s="39"/>
      <c r="GC47" s="39"/>
      <c r="GD47" s="39"/>
      <c r="GE47" s="40"/>
      <c r="GF47" s="40"/>
      <c r="GG47" s="40"/>
      <c r="GH47" s="40"/>
      <c r="GI47" s="40"/>
      <c r="GJ47" s="40"/>
      <c r="GK47" t="s">
        <v>1402</v>
      </c>
      <c r="GL47" s="32" t="s">
        <v>304</v>
      </c>
    </row>
    <row r="48" spans="1:194" ht="15" hidden="1" customHeight="1" x14ac:dyDescent="0.3">
      <c r="A48" t="s">
        <v>1403</v>
      </c>
      <c r="B48" t="s">
        <v>76</v>
      </c>
      <c r="C48" s="32" t="s">
        <v>1404</v>
      </c>
      <c r="D48" s="42" t="s">
        <v>1405</v>
      </c>
      <c r="E48" s="32" t="s">
        <v>231</v>
      </c>
      <c r="F48" s="32" t="s">
        <v>312</v>
      </c>
      <c r="G48" s="32" t="s">
        <v>284</v>
      </c>
      <c r="H48" s="41" t="s">
        <v>1406</v>
      </c>
      <c r="I48" s="32" t="s">
        <v>294</v>
      </c>
      <c r="J48" s="35">
        <v>0.6</v>
      </c>
      <c r="K48" s="35">
        <v>0.8</v>
      </c>
      <c r="L48" s="32" t="s">
        <v>253</v>
      </c>
      <c r="M48" s="35">
        <v>0.42</v>
      </c>
      <c r="N48" s="35">
        <v>0.8</v>
      </c>
      <c r="O48" s="32" t="s">
        <v>253</v>
      </c>
      <c r="P48" s="32" t="s">
        <v>1038</v>
      </c>
      <c r="Q48" s="36" t="s">
        <v>1407</v>
      </c>
      <c r="R48" s="37" t="s">
        <v>220</v>
      </c>
      <c r="S48" s="32" t="s">
        <v>1408</v>
      </c>
      <c r="T48" s="37" t="s">
        <v>1041</v>
      </c>
      <c r="U48" s="37" t="s">
        <v>1042</v>
      </c>
      <c r="V48" s="37" t="s">
        <v>1043</v>
      </c>
      <c r="W48" s="37" t="s">
        <v>1044</v>
      </c>
      <c r="X48" s="37" t="s">
        <v>1045</v>
      </c>
      <c r="Y48" s="35">
        <v>0.3</v>
      </c>
      <c r="Z48" s="37" t="s">
        <v>1046</v>
      </c>
      <c r="AA48" s="32" t="s">
        <v>224</v>
      </c>
      <c r="AB48" s="32">
        <f t="shared" si="8"/>
        <v>0</v>
      </c>
      <c r="AC48" s="37">
        <v>0</v>
      </c>
      <c r="AD48" s="37">
        <v>0</v>
      </c>
      <c r="AE48" s="37">
        <v>0</v>
      </c>
      <c r="AF48" s="37">
        <v>0</v>
      </c>
      <c r="AG48" s="32"/>
      <c r="AH48" s="32"/>
      <c r="AI48" s="32">
        <v>0</v>
      </c>
      <c r="AJ48" s="32" t="s">
        <v>1391</v>
      </c>
      <c r="AK48" s="32"/>
      <c r="AL48" s="32"/>
      <c r="AM48" s="32"/>
      <c r="AN48" s="32"/>
      <c r="AO48" s="51"/>
      <c r="AP48" s="51">
        <v>44757</v>
      </c>
      <c r="AQ48" s="51"/>
      <c r="AR48" s="51"/>
      <c r="AS48" s="32"/>
      <c r="AT48" s="53" t="s">
        <v>7</v>
      </c>
      <c r="AU48" s="32"/>
      <c r="AV48" s="32"/>
      <c r="AW48" s="38" t="str">
        <f>IFERROR(IF(AC48=0,"",IF((AG48/AC48)&gt;1,1,(AG48/AC48))),"")</f>
        <v/>
      </c>
      <c r="AX48" s="38" t="str">
        <f>IFERROR(IF(AD48=0,"",IF((AI48/AD48)&gt;1,1,(AI48/AD48))),"")</f>
        <v/>
      </c>
      <c r="AY48" s="38" t="str">
        <f>IFERROR(IF(AE48=0,"",IF((AK48/AE48)&gt;1,1,(AK48/AE48))),"")</f>
        <v/>
      </c>
      <c r="AZ48" s="38" t="str">
        <f>IFERROR(IF(AF48=0,"",IF((AM48/AF48)&gt;1,1,(AM48/AF48))),"")</f>
        <v/>
      </c>
      <c r="BA48" s="38" t="str">
        <f>IFERROR(IF((AG48+AI48+AK48+AM48)/AB48&gt;1,1,(AG48+AI48+AK48+AM48)/AB48),"")</f>
        <v/>
      </c>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51"/>
      <c r="CA48" s="51">
        <v>44757</v>
      </c>
      <c r="CB48" s="51"/>
      <c r="CC48" s="51"/>
      <c r="CD48" s="32"/>
      <c r="CE48" s="53"/>
      <c r="CF48" s="32"/>
      <c r="CG48" s="32"/>
      <c r="CH48" s="32"/>
      <c r="CI48" s="32"/>
      <c r="CJ48" s="32"/>
      <c r="CK48" s="32"/>
      <c r="CL48" s="32"/>
      <c r="CM48" s="32"/>
      <c r="CN48" s="32"/>
      <c r="CO48" s="32"/>
      <c r="CP48" s="38" t="str">
        <f>IFERROR(IF(BN48=0,"",IF((BR48/BN48)&gt;1,1,(BR48/BN48))),"")</f>
        <v/>
      </c>
      <c r="CQ48" s="38" t="str">
        <f>IFERROR(IF(BO48=0,"",IF((BT48/BO48)&gt;1,1,(BT48/BO48))),"")</f>
        <v/>
      </c>
      <c r="CR48" s="38" t="str">
        <f>IFERROR(IF(BP48=0,"",IF((BV48/BP48)&gt;1,1,(BV48/BP48))),"")</f>
        <v/>
      </c>
      <c r="CS48" s="38" t="str">
        <f>IFERROR(IF(BQ48=0,"",IF((BX48/BQ48)&gt;1,1,(BX48/BQ48))),"")</f>
        <v/>
      </c>
      <c r="CT48" s="38" t="str">
        <f>IFERROR(IF((BR48+BT48+BV48+BX48)/BM48&gt;1,1,(BR48+BT48+BV48+BX48)/BM48),"")</f>
        <v/>
      </c>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51"/>
      <c r="DT48" s="51">
        <v>44757</v>
      </c>
      <c r="DU48" s="51"/>
      <c r="DV48" s="51"/>
      <c r="DW48" s="32"/>
      <c r="DX48" s="53"/>
      <c r="DY48" s="32"/>
      <c r="DZ48" s="32"/>
      <c r="EA48" s="38" t="str">
        <f>IFERROR(IF(DG48=0,"",IF((DK48/DG48)&gt;1,1,(DK48/DG48))),"")</f>
        <v/>
      </c>
      <c r="EB48" s="38" t="str">
        <f>IFERROR(IF(DH48=0,"",IF((DM48/DH48)&gt;1,1,(DM48/DH48))),"")</f>
        <v/>
      </c>
      <c r="EC48" s="38" t="str">
        <f>IFERROR(IF(DI48=0,"",IF((DO48/DI48)&gt;1,1,(DO48/DI48))),"")</f>
        <v/>
      </c>
      <c r="ED48" s="38" t="str">
        <f>IFERROR(IF(DJ48=0,"",IF((DQ48/DJ48)&gt;1,1,(DQ48/DJ48))),"")</f>
        <v/>
      </c>
      <c r="EE48" s="38" t="str">
        <f>IFERROR(IF((DK48+DM48+DO48+DQ48)/DF48&gt;1,1,(DK48+DM48+DO48+DQ48)/DF48),"")</f>
        <v/>
      </c>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51"/>
      <c r="FE48" s="51">
        <v>44757</v>
      </c>
      <c r="FF48" s="51"/>
      <c r="FG48" s="51"/>
      <c r="FH48" s="32"/>
      <c r="FI48" s="53"/>
      <c r="FJ48" s="32"/>
      <c r="FK48" s="32"/>
      <c r="FL48" s="38" t="str">
        <f t="shared" si="17"/>
        <v/>
      </c>
      <c r="FM48" s="38" t="str">
        <f t="shared" si="18"/>
        <v/>
      </c>
      <c r="FN48" s="38" t="str">
        <f t="shared" si="19"/>
        <v/>
      </c>
      <c r="FO48" s="38" t="str">
        <f t="shared" si="20"/>
        <v/>
      </c>
      <c r="FP48" s="38" t="str">
        <f t="shared" si="21"/>
        <v/>
      </c>
      <c r="FQ48" s="32"/>
      <c r="FR48" s="32"/>
      <c r="FS48" s="32">
        <f>IF(Q48&lt;&gt;"",1,0)+IF(BB48&lt;&gt;"",1,0)+IF(CU48&lt;&gt;"",1,0)+IF(EF48&lt;&gt;"",1,0)</f>
        <v>1</v>
      </c>
      <c r="FT48" s="32"/>
      <c r="FU48" s="39"/>
      <c r="FV48" s="39" t="s">
        <v>1391</v>
      </c>
      <c r="FW48" s="39"/>
      <c r="FX48" s="39"/>
      <c r="FY48" s="39"/>
      <c r="FZ48" s="39"/>
      <c r="GA48" s="39"/>
      <c r="GB48" s="39"/>
      <c r="GC48" s="39"/>
      <c r="GD48" s="39"/>
      <c r="GE48" s="40"/>
      <c r="GF48" s="40"/>
      <c r="GG48" s="40"/>
      <c r="GH48" s="40"/>
      <c r="GI48" s="40"/>
      <c r="GJ48" s="40"/>
      <c r="GK48" t="s">
        <v>1409</v>
      </c>
      <c r="GL48" s="32" t="s">
        <v>304</v>
      </c>
    </row>
    <row r="49" spans="1:194" ht="15" hidden="1" customHeight="1" x14ac:dyDescent="0.3">
      <c r="A49" t="s">
        <v>479</v>
      </c>
      <c r="B49" t="s">
        <v>480</v>
      </c>
      <c r="C49" s="32" t="s">
        <v>481</v>
      </c>
      <c r="D49" t="s">
        <v>480</v>
      </c>
      <c r="E49" s="32" t="s">
        <v>231</v>
      </c>
      <c r="F49" s="32" t="s">
        <v>232</v>
      </c>
      <c r="G49" s="32" t="s">
        <v>217</v>
      </c>
      <c r="H49" s="32" t="s">
        <v>482</v>
      </c>
      <c r="I49" s="32" t="s">
        <v>319</v>
      </c>
      <c r="J49" s="35">
        <v>0.6</v>
      </c>
      <c r="K49" s="35">
        <v>0.6</v>
      </c>
      <c r="L49" s="32" t="s">
        <v>236</v>
      </c>
      <c r="M49" s="35">
        <v>0.36</v>
      </c>
      <c r="N49" s="35">
        <v>0.6</v>
      </c>
      <c r="O49" s="32" t="s">
        <v>236</v>
      </c>
      <c r="P49" s="32" t="s">
        <v>1038</v>
      </c>
      <c r="Q49" s="36" t="s">
        <v>1410</v>
      </c>
      <c r="R49" s="37" t="s">
        <v>220</v>
      </c>
      <c r="S49" s="39" t="s">
        <v>1411</v>
      </c>
      <c r="T49" s="37" t="s">
        <v>1049</v>
      </c>
      <c r="U49" s="37" t="s">
        <v>1042</v>
      </c>
      <c r="V49" s="37" t="s">
        <v>1043</v>
      </c>
      <c r="W49" s="37" t="s">
        <v>1044</v>
      </c>
      <c r="X49" s="37" t="s">
        <v>1045</v>
      </c>
      <c r="Y49" s="35">
        <v>0.4</v>
      </c>
      <c r="Z49" s="37" t="s">
        <v>1046</v>
      </c>
      <c r="AA49" s="32" t="s">
        <v>220</v>
      </c>
      <c r="AB49" s="32">
        <f t="shared" si="8"/>
        <v>3</v>
      </c>
      <c r="AC49" s="32">
        <v>0</v>
      </c>
      <c r="AD49" s="32">
        <v>1</v>
      </c>
      <c r="AE49" s="32">
        <v>1</v>
      </c>
      <c r="AF49" s="32">
        <v>1</v>
      </c>
      <c r="AG49" s="32">
        <v>0</v>
      </c>
      <c r="AH49" s="32" t="s">
        <v>483</v>
      </c>
      <c r="AI49" s="32">
        <v>1</v>
      </c>
      <c r="AJ49" s="32" t="s">
        <v>1412</v>
      </c>
      <c r="AK49" s="32"/>
      <c r="AL49" s="32"/>
      <c r="AM49" s="32"/>
      <c r="AN49" s="32"/>
      <c r="AO49" s="51">
        <v>44670</v>
      </c>
      <c r="AP49" s="51">
        <v>44749</v>
      </c>
      <c r="AQ49" s="51"/>
      <c r="AR49" s="51"/>
      <c r="AS49" s="32" t="s">
        <v>7</v>
      </c>
      <c r="AT49" s="53" t="s">
        <v>6</v>
      </c>
      <c r="AU49" s="32"/>
      <c r="AV49" s="32"/>
      <c r="AW49" s="38" t="str">
        <f>IFERROR(IF(AC49=0,"",IF((AG49/AC49)&gt;1,1,(AG49/AC49))),"")</f>
        <v/>
      </c>
      <c r="AX49" s="38">
        <f>IFERROR(IF(AD49=0,"",IF((AI49/AD49)&gt;1,1,(AI49/AD49))),"")</f>
        <v>1</v>
      </c>
      <c r="AY49" s="38">
        <f>IFERROR(IF(AE49=0,"",IF((AK49/AE49)&gt;1,1,(AK49/AE49))),"")</f>
        <v>0</v>
      </c>
      <c r="AZ49" s="38">
        <f>IFERROR(IF(AF49=0,"",IF((AM49/AF49)&gt;1,1,(AM49/AF49))),"")</f>
        <v>0</v>
      </c>
      <c r="BA49" s="38">
        <f>IFERROR(IF((AG49+AI49+AK49+AM49)/AB49&gt;1,1,(AG49+AI49+AK49+AM49)/AB49),"")</f>
        <v>0.33333333333333331</v>
      </c>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51">
        <v>44670</v>
      </c>
      <c r="CA49" s="51">
        <v>44749</v>
      </c>
      <c r="CB49" s="51"/>
      <c r="CC49" s="51"/>
      <c r="CD49" s="32"/>
      <c r="CE49" s="53"/>
      <c r="CF49" s="32"/>
      <c r="CG49" s="32"/>
      <c r="CH49" s="32"/>
      <c r="CI49" s="32"/>
      <c r="CJ49" s="32"/>
      <c r="CK49" s="32"/>
      <c r="CL49" s="32"/>
      <c r="CM49" s="32"/>
      <c r="CN49" s="32"/>
      <c r="CO49" s="32"/>
      <c r="CP49" s="38" t="str">
        <f>IFERROR(IF(BN49=0,"",IF((BR49/BN49)&gt;1,1,(BR49/BN49))),"")</f>
        <v/>
      </c>
      <c r="CQ49" s="38" t="str">
        <f>IFERROR(IF(BO49=0,"",IF((BT49/BO49)&gt;1,1,(BT49/BO49))),"")</f>
        <v/>
      </c>
      <c r="CR49" s="38" t="str">
        <f>IFERROR(IF(BP49=0,"",IF((BV49/BP49)&gt;1,1,(BV49/BP49))),"")</f>
        <v/>
      </c>
      <c r="CS49" s="38" t="str">
        <f>IFERROR(IF(BQ49=0,"",IF((BX49/BQ49)&gt;1,1,(BX49/BQ49))),"")</f>
        <v/>
      </c>
      <c r="CT49" s="38" t="str">
        <f>IFERROR(IF((BR49+BT49+BV49+BX49)/BM49&gt;1,1,(BR49+BT49+BV49+BX49)/BM49),"")</f>
        <v/>
      </c>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51">
        <v>44670</v>
      </c>
      <c r="DT49" s="51">
        <v>44749</v>
      </c>
      <c r="DU49" s="51"/>
      <c r="DV49" s="51"/>
      <c r="DW49" s="32"/>
      <c r="DX49" s="53"/>
      <c r="DY49" s="32"/>
      <c r="DZ49" s="32"/>
      <c r="EA49" s="38" t="str">
        <f>IFERROR(IF(DG49=0,"",IF((DK49/DG49)&gt;1,1,(DK49/DG49))),"")</f>
        <v/>
      </c>
      <c r="EB49" s="38" t="str">
        <f>IFERROR(IF(DH49=0,"",IF((DM49/DH49)&gt;1,1,(DM49/DH49))),"")</f>
        <v/>
      </c>
      <c r="EC49" s="38" t="str">
        <f>IFERROR(IF(DI49=0,"",IF((DO49/DI49)&gt;1,1,(DO49/DI49))),"")</f>
        <v/>
      </c>
      <c r="ED49" s="38" t="str">
        <f>IFERROR(IF(DJ49=0,"",IF((DQ49/DJ49)&gt;1,1,(DQ49/DJ49))),"")</f>
        <v/>
      </c>
      <c r="EE49" s="38" t="str">
        <f>IFERROR(IF((DK49+DM49+DO49+DQ49)/DF49&gt;1,1,(DK49+DM49+DO49+DQ49)/DF49),"")</f>
        <v/>
      </c>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51">
        <v>44670</v>
      </c>
      <c r="FE49" s="51">
        <v>44749</v>
      </c>
      <c r="FF49" s="51"/>
      <c r="FG49" s="51"/>
      <c r="FH49" s="32"/>
      <c r="FI49" s="53"/>
      <c r="FJ49" s="32"/>
      <c r="FK49" s="32"/>
      <c r="FL49" s="38" t="str">
        <f t="shared" si="17"/>
        <v/>
      </c>
      <c r="FM49" s="38" t="str">
        <f t="shared" si="18"/>
        <v/>
      </c>
      <c r="FN49" s="38" t="str">
        <f t="shared" si="19"/>
        <v/>
      </c>
      <c r="FO49" s="38" t="str">
        <f t="shared" si="20"/>
        <v/>
      </c>
      <c r="FP49" s="38" t="str">
        <f t="shared" si="21"/>
        <v/>
      </c>
      <c r="FQ49" s="32"/>
      <c r="FR49" s="32"/>
      <c r="FS49" s="32">
        <f>IF(Q49&lt;&gt;"",1,0)+IF(BB49&lt;&gt;"",1,0)+IF(CU49&lt;&gt;"",1,0)+IF(EF49&lt;&gt;"",1,0)</f>
        <v>1</v>
      </c>
      <c r="FT49" s="32"/>
      <c r="FU49" s="39" t="s">
        <v>484</v>
      </c>
      <c r="FV49" s="39" t="s">
        <v>1413</v>
      </c>
      <c r="FW49" s="39"/>
      <c r="FX49" s="39"/>
      <c r="FY49" s="39"/>
      <c r="FZ49" s="39"/>
      <c r="GA49" s="39"/>
      <c r="GB49" s="39"/>
      <c r="GC49" s="39"/>
      <c r="GD49" s="39"/>
      <c r="GE49" s="40"/>
      <c r="GF49" s="40"/>
      <c r="GG49" s="40"/>
      <c r="GH49" s="40"/>
      <c r="GI49" s="40"/>
      <c r="GJ49" s="40"/>
      <c r="GK49" s="32" t="s">
        <v>479</v>
      </c>
      <c r="GL49" s="32" t="s">
        <v>322</v>
      </c>
    </row>
    <row r="50" spans="1:194" ht="15" hidden="1" customHeight="1" x14ac:dyDescent="0.3">
      <c r="A50" t="s">
        <v>485</v>
      </c>
      <c r="B50" t="s">
        <v>480</v>
      </c>
      <c r="C50" s="32" t="s">
        <v>1414</v>
      </c>
      <c r="D50" t="s">
        <v>480</v>
      </c>
      <c r="E50" s="32" t="s">
        <v>231</v>
      </c>
      <c r="F50" s="32" t="s">
        <v>312</v>
      </c>
      <c r="G50" s="32" t="s">
        <v>284</v>
      </c>
      <c r="H50" s="32" t="s">
        <v>1415</v>
      </c>
      <c r="I50" s="32" t="s">
        <v>319</v>
      </c>
      <c r="J50" s="35">
        <v>0.8</v>
      </c>
      <c r="K50" s="35">
        <v>0.8</v>
      </c>
      <c r="L50" s="32" t="s">
        <v>253</v>
      </c>
      <c r="M50" s="35">
        <v>0.48</v>
      </c>
      <c r="N50" s="35">
        <v>0.8</v>
      </c>
      <c r="O50" s="32" t="s">
        <v>253</v>
      </c>
      <c r="P50" s="32" t="s">
        <v>1038</v>
      </c>
      <c r="Q50" s="36" t="s">
        <v>1416</v>
      </c>
      <c r="R50" s="37" t="s">
        <v>220</v>
      </c>
      <c r="S50" s="39" t="s">
        <v>1417</v>
      </c>
      <c r="T50" s="37" t="s">
        <v>1049</v>
      </c>
      <c r="U50" s="37" t="s">
        <v>1042</v>
      </c>
      <c r="V50" s="37" t="s">
        <v>1043</v>
      </c>
      <c r="W50" s="37" t="s">
        <v>1044</v>
      </c>
      <c r="X50" s="37" t="s">
        <v>1045</v>
      </c>
      <c r="Y50" s="35">
        <v>0.4</v>
      </c>
      <c r="Z50" s="37" t="s">
        <v>1046</v>
      </c>
      <c r="AA50" s="32" t="s">
        <v>220</v>
      </c>
      <c r="AB50" s="32">
        <f t="shared" si="8"/>
        <v>3</v>
      </c>
      <c r="AC50" s="32">
        <v>0</v>
      </c>
      <c r="AD50" s="32">
        <v>1</v>
      </c>
      <c r="AE50" s="32">
        <v>1</v>
      </c>
      <c r="AF50" s="32">
        <v>1</v>
      </c>
      <c r="AG50" s="32">
        <v>0</v>
      </c>
      <c r="AH50" s="32" t="s">
        <v>483</v>
      </c>
      <c r="AI50" s="32">
        <v>1</v>
      </c>
      <c r="AJ50" s="32" t="s">
        <v>1412</v>
      </c>
      <c r="AK50" s="32"/>
      <c r="AL50" s="32"/>
      <c r="AM50" s="32"/>
      <c r="AN50" s="32"/>
      <c r="AO50" s="51">
        <v>44670</v>
      </c>
      <c r="AP50" s="51">
        <v>44749</v>
      </c>
      <c r="AQ50" s="51"/>
      <c r="AR50" s="51"/>
      <c r="AS50" s="32" t="s">
        <v>7</v>
      </c>
      <c r="AT50" s="53" t="s">
        <v>6</v>
      </c>
      <c r="AU50" s="32"/>
      <c r="AV50" s="32"/>
      <c r="AW50" s="38" t="str">
        <f>IFERROR(IF(AC50=0,"",IF((AG50/AC50)&gt;1,1,(AG50/AC50))),"")</f>
        <v/>
      </c>
      <c r="AX50" s="38">
        <f>IFERROR(IF(AD50=0,"",IF((AI50/AD50)&gt;1,1,(AI50/AD50))),"")</f>
        <v>1</v>
      </c>
      <c r="AY50" s="38">
        <f>IFERROR(IF(AE50=0,"",IF((AK50/AE50)&gt;1,1,(AK50/AE50))),"")</f>
        <v>0</v>
      </c>
      <c r="AZ50" s="38">
        <f>IFERROR(IF(AF50=0,"",IF((AM50/AF50)&gt;1,1,(AM50/AF50))),"")</f>
        <v>0</v>
      </c>
      <c r="BA50" s="38">
        <f>IFERROR(IF((AG50+AI50+AK50+AM50)/AB50&gt;1,1,(AG50+AI50+AK50+AM50)/AB50),"")</f>
        <v>0.33333333333333331</v>
      </c>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51">
        <v>44670</v>
      </c>
      <c r="CA50" s="51">
        <v>44749</v>
      </c>
      <c r="CB50" s="51"/>
      <c r="CC50" s="51"/>
      <c r="CD50" s="32"/>
      <c r="CE50" s="53"/>
      <c r="CF50" s="32"/>
      <c r="CG50" s="32"/>
      <c r="CH50" s="32"/>
      <c r="CI50" s="32"/>
      <c r="CJ50" s="32"/>
      <c r="CK50" s="32"/>
      <c r="CL50" s="32"/>
      <c r="CM50" s="32"/>
      <c r="CN50" s="32"/>
      <c r="CO50" s="32"/>
      <c r="CP50" s="38" t="str">
        <f>IFERROR(IF(BN50=0,"",IF((BR50/BN50)&gt;1,1,(BR50/BN50))),"")</f>
        <v/>
      </c>
      <c r="CQ50" s="38" t="str">
        <f>IFERROR(IF(BO50=0,"",IF((BT50/BO50)&gt;1,1,(BT50/BO50))),"")</f>
        <v/>
      </c>
      <c r="CR50" s="38" t="str">
        <f>IFERROR(IF(BP50=0,"",IF((BV50/BP50)&gt;1,1,(BV50/BP50))),"")</f>
        <v/>
      </c>
      <c r="CS50" s="38" t="str">
        <f>IFERROR(IF(BQ50=0,"",IF((BX50/BQ50)&gt;1,1,(BX50/BQ50))),"")</f>
        <v/>
      </c>
      <c r="CT50" s="38" t="str">
        <f>IFERROR(IF((BR50+BT50+BV50+BX50)/BM50&gt;1,1,(BR50+BT50+BV50+BX50)/BM50),"")</f>
        <v/>
      </c>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51">
        <v>44670</v>
      </c>
      <c r="DT50" s="51">
        <v>44749</v>
      </c>
      <c r="DU50" s="51"/>
      <c r="DV50" s="51"/>
      <c r="DW50" s="32"/>
      <c r="DX50" s="53"/>
      <c r="DY50" s="32"/>
      <c r="DZ50" s="32"/>
      <c r="EA50" s="38" t="str">
        <f>IFERROR(IF(DG50=0,"",IF((DK50/DG50)&gt;1,1,(DK50/DG50))),"")</f>
        <v/>
      </c>
      <c r="EB50" s="38" t="str">
        <f>IFERROR(IF(DH50=0,"",IF((DM50/DH50)&gt;1,1,(DM50/DH50))),"")</f>
        <v/>
      </c>
      <c r="EC50" s="38" t="str">
        <f>IFERROR(IF(DI50=0,"",IF((DO50/DI50)&gt;1,1,(DO50/DI50))),"")</f>
        <v/>
      </c>
      <c r="ED50" s="38" t="str">
        <f>IFERROR(IF(DJ50=0,"",IF((DQ50/DJ50)&gt;1,1,(DQ50/DJ50))),"")</f>
        <v/>
      </c>
      <c r="EE50" s="38" t="str">
        <f>IFERROR(IF((DK50+DM50+DO50+DQ50)/DF50&gt;1,1,(DK50+DM50+DO50+DQ50)/DF50),"")</f>
        <v/>
      </c>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51">
        <v>44670</v>
      </c>
      <c r="FE50" s="51">
        <v>44749</v>
      </c>
      <c r="FF50" s="51"/>
      <c r="FG50" s="51"/>
      <c r="FH50" s="32"/>
      <c r="FI50" s="53"/>
      <c r="FJ50" s="32"/>
      <c r="FK50" s="32"/>
      <c r="FL50" s="38" t="str">
        <f t="shared" si="17"/>
        <v/>
      </c>
      <c r="FM50" s="38" t="str">
        <f t="shared" si="18"/>
        <v/>
      </c>
      <c r="FN50" s="38" t="str">
        <f t="shared" si="19"/>
        <v/>
      </c>
      <c r="FO50" s="38" t="str">
        <f t="shared" si="20"/>
        <v/>
      </c>
      <c r="FP50" s="38" t="str">
        <f t="shared" si="21"/>
        <v/>
      </c>
      <c r="FQ50" s="32"/>
      <c r="FR50" s="32"/>
      <c r="FS50" s="32">
        <f>IF(Q50&lt;&gt;"",1,0)+IF(BB50&lt;&gt;"",1,0)+IF(CU50&lt;&gt;"",1,0)+IF(EF50&lt;&gt;"",1,0)</f>
        <v>1</v>
      </c>
      <c r="FT50" s="32"/>
      <c r="FU50" s="39" t="s">
        <v>486</v>
      </c>
      <c r="FV50" s="39" t="s">
        <v>1418</v>
      </c>
      <c r="FW50" s="39"/>
      <c r="FX50" s="39"/>
      <c r="FY50" s="39"/>
      <c r="FZ50" s="39"/>
      <c r="GA50" s="39"/>
      <c r="GB50" s="39"/>
      <c r="GC50" s="39"/>
      <c r="GD50" s="39"/>
      <c r="GE50" s="40"/>
      <c r="GF50" s="40"/>
      <c r="GG50" s="40"/>
      <c r="GH50" s="40"/>
      <c r="GI50" s="40"/>
      <c r="GJ50" s="40"/>
      <c r="GK50" s="32" t="s">
        <v>485</v>
      </c>
      <c r="GL50" s="32" t="s">
        <v>317</v>
      </c>
    </row>
    <row r="51" spans="1:194" ht="15" hidden="1" customHeight="1" x14ac:dyDescent="0.3">
      <c r="A51" t="s">
        <v>83</v>
      </c>
      <c r="B51" t="s">
        <v>82</v>
      </c>
      <c r="C51" s="32" t="s">
        <v>487</v>
      </c>
      <c r="D51" s="42" t="s">
        <v>84</v>
      </c>
      <c r="E51" s="32" t="s">
        <v>231</v>
      </c>
      <c r="F51" s="32" t="s">
        <v>232</v>
      </c>
      <c r="G51" s="32" t="s">
        <v>265</v>
      </c>
      <c r="H51" s="41" t="s">
        <v>488</v>
      </c>
      <c r="I51" s="32" t="s">
        <v>319</v>
      </c>
      <c r="J51" s="35">
        <v>0.2</v>
      </c>
      <c r="K51" s="35">
        <v>0.6</v>
      </c>
      <c r="L51" s="32" t="s">
        <v>236</v>
      </c>
      <c r="M51" s="35">
        <v>0.12</v>
      </c>
      <c r="N51" s="35">
        <v>0.6</v>
      </c>
      <c r="O51" s="32" t="s">
        <v>236</v>
      </c>
      <c r="P51" s="32" t="s">
        <v>1038</v>
      </c>
      <c r="Q51" s="36" t="s">
        <v>1419</v>
      </c>
      <c r="R51" s="37" t="s">
        <v>220</v>
      </c>
      <c r="S51" s="32" t="s">
        <v>1420</v>
      </c>
      <c r="T51" s="37" t="s">
        <v>1049</v>
      </c>
      <c r="U51" s="37" t="s">
        <v>1042</v>
      </c>
      <c r="V51" s="37" t="s">
        <v>1043</v>
      </c>
      <c r="W51" s="37" t="s">
        <v>1044</v>
      </c>
      <c r="X51" s="37" t="s">
        <v>1045</v>
      </c>
      <c r="Y51" s="35">
        <v>0.4</v>
      </c>
      <c r="Z51" s="37" t="s">
        <v>1046</v>
      </c>
      <c r="AA51" s="32" t="s">
        <v>220</v>
      </c>
      <c r="AB51" s="32">
        <f t="shared" si="8"/>
        <v>2</v>
      </c>
      <c r="AC51" s="37">
        <v>0</v>
      </c>
      <c r="AD51" s="37">
        <v>1</v>
      </c>
      <c r="AE51" s="37">
        <v>0</v>
      </c>
      <c r="AF51" s="37">
        <v>1</v>
      </c>
      <c r="AG51" s="32">
        <v>0</v>
      </c>
      <c r="AH51" s="32" t="s">
        <v>490</v>
      </c>
      <c r="AI51" s="32">
        <v>1</v>
      </c>
      <c r="AJ51" s="32" t="s">
        <v>1421</v>
      </c>
      <c r="AK51" s="32"/>
      <c r="AL51" s="32"/>
      <c r="AM51" s="32"/>
      <c r="AN51" s="32"/>
      <c r="AO51" s="51">
        <v>44663</v>
      </c>
      <c r="AP51" s="51">
        <v>44756</v>
      </c>
      <c r="AQ51" s="51"/>
      <c r="AR51" s="51"/>
      <c r="AS51" s="32" t="s">
        <v>7</v>
      </c>
      <c r="AT51" s="53" t="s">
        <v>6</v>
      </c>
      <c r="AU51" s="32"/>
      <c r="AV51" s="32"/>
      <c r="AW51" s="38" t="str">
        <f>IFERROR(IF(AC51=0,"",IF((AG51/AC51)&gt;1,1,(AG51/AC51))),"")</f>
        <v/>
      </c>
      <c r="AX51" s="38">
        <f>IFERROR(IF(AD51=0,"",IF((AI51/AD51)&gt;1,1,(AI51/AD51))),"")</f>
        <v>1</v>
      </c>
      <c r="AY51" s="38" t="str">
        <f>IFERROR(IF(AE51=0,"",IF((AK51/AE51)&gt;1,1,(AK51/AE51))),"")</f>
        <v/>
      </c>
      <c r="AZ51" s="38">
        <f>IFERROR(IF(AF51=0,"",IF((AM51/AF51)&gt;1,1,(AM51/AF51))),"")</f>
        <v>0</v>
      </c>
      <c r="BA51" s="38">
        <f>IFERROR(IF((AG51+AI51+AK51+AM51)/AB51&gt;1,1,(AG51+AI51+AK51+AM51)/AB51),"")</f>
        <v>0.5</v>
      </c>
      <c r="BB51" s="33"/>
      <c r="BC51" s="37"/>
      <c r="BD51" s="32"/>
      <c r="BE51" s="37"/>
      <c r="BF51" s="37"/>
      <c r="BG51" s="37"/>
      <c r="BH51" s="37"/>
      <c r="BI51" s="37"/>
      <c r="BJ51" s="35"/>
      <c r="BK51" s="37"/>
      <c r="BL51" s="32"/>
      <c r="BM51" s="32"/>
      <c r="BN51" s="32"/>
      <c r="BO51" s="32"/>
      <c r="BP51" s="32"/>
      <c r="BQ51" s="32"/>
      <c r="BR51" s="32"/>
      <c r="BS51" s="32"/>
      <c r="BT51" s="32"/>
      <c r="BU51" s="32"/>
      <c r="BV51" s="32"/>
      <c r="BW51" s="32"/>
      <c r="BX51" s="32"/>
      <c r="BY51" s="32"/>
      <c r="BZ51" s="51">
        <v>44663</v>
      </c>
      <c r="CA51" s="51">
        <v>44756</v>
      </c>
      <c r="CB51" s="51"/>
      <c r="CC51" s="51"/>
      <c r="CD51" s="32"/>
      <c r="CE51" s="53"/>
      <c r="CF51" s="32"/>
      <c r="CG51" s="32"/>
      <c r="CH51" s="32"/>
      <c r="CI51" s="32"/>
      <c r="CJ51" s="32"/>
      <c r="CK51" s="32"/>
      <c r="CL51" s="32"/>
      <c r="CM51" s="32"/>
      <c r="CN51" s="32"/>
      <c r="CO51" s="32"/>
      <c r="CP51" s="38" t="str">
        <f>IFERROR(IF(BN51=0,"",IF((BR51/BN51)&gt;1,1,(BR51/BN51))),"")</f>
        <v/>
      </c>
      <c r="CQ51" s="38" t="str">
        <f>IFERROR(IF(BO51=0,"",IF((BT51/BO51)&gt;1,1,(BT51/BO51))),"")</f>
        <v/>
      </c>
      <c r="CR51" s="38" t="str">
        <f>IFERROR(IF(BP51=0,"",IF((BV51/BP51)&gt;1,1,(BV51/BP51))),"")</f>
        <v/>
      </c>
      <c r="CS51" s="38" t="str">
        <f>IFERROR(IF(BQ51=0,"",IF((BX51/BQ51)&gt;1,1,(BX51/BQ51))),"")</f>
        <v/>
      </c>
      <c r="CT51" s="38" t="str">
        <f>IFERROR(IF((BR51+BT51+BV51+BX51)/BM51&gt;1,1,(BR51+BT51+BV51+BX51)/BM51),"")</f>
        <v/>
      </c>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51">
        <v>44663</v>
      </c>
      <c r="DT51" s="51">
        <v>44756</v>
      </c>
      <c r="DU51" s="51"/>
      <c r="DV51" s="51"/>
      <c r="DW51" s="32"/>
      <c r="DX51" s="53"/>
      <c r="DY51" s="32"/>
      <c r="DZ51" s="32"/>
      <c r="EA51" s="38" t="str">
        <f>IFERROR(IF(DG51=0,"",IF((DK51/DG51)&gt;1,1,(DK51/DG51))),"")</f>
        <v/>
      </c>
      <c r="EB51" s="38" t="str">
        <f>IFERROR(IF(DH51=0,"",IF((DM51/DH51)&gt;1,1,(DM51/DH51))),"")</f>
        <v/>
      </c>
      <c r="EC51" s="38" t="str">
        <f>IFERROR(IF(DI51=0,"",IF((DO51/DI51)&gt;1,1,(DO51/DI51))),"")</f>
        <v/>
      </c>
      <c r="ED51" s="38" t="str">
        <f>IFERROR(IF(DJ51=0,"",IF((DQ51/DJ51)&gt;1,1,(DQ51/DJ51))),"")</f>
        <v/>
      </c>
      <c r="EE51" s="38" t="str">
        <f>IFERROR(IF((DK51+DM51+DO51+DQ51)/DF51&gt;1,1,(DK51+DM51+DO51+DQ51)/DF51),"")</f>
        <v/>
      </c>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51">
        <v>44663</v>
      </c>
      <c r="FE51" s="51">
        <v>44756</v>
      </c>
      <c r="FF51" s="51"/>
      <c r="FG51" s="51"/>
      <c r="FH51" s="32"/>
      <c r="FI51" s="53"/>
      <c r="FJ51" s="32"/>
      <c r="FK51" s="32"/>
      <c r="FL51" s="38" t="str">
        <f t="shared" si="17"/>
        <v/>
      </c>
      <c r="FM51" s="38" t="str">
        <f t="shared" si="18"/>
        <v/>
      </c>
      <c r="FN51" s="38" t="str">
        <f t="shared" si="19"/>
        <v/>
      </c>
      <c r="FO51" s="38" t="str">
        <f t="shared" si="20"/>
        <v/>
      </c>
      <c r="FP51" s="38" t="str">
        <f t="shared" si="21"/>
        <v/>
      </c>
      <c r="FQ51" s="32"/>
      <c r="FR51" s="32"/>
      <c r="FS51" s="32">
        <f>IF(Q51&lt;&gt;"",1,0)+IF(BB51&lt;&gt;"",1,0)+IF(CU51&lt;&gt;"",1,0)+IF(EF51&lt;&gt;"",1,0)</f>
        <v>1</v>
      </c>
      <c r="FT51" s="32"/>
      <c r="FU51" s="39" t="s">
        <v>491</v>
      </c>
      <c r="FV51" s="39" t="s">
        <v>1422</v>
      </c>
      <c r="FW51" s="39"/>
      <c r="FX51" s="39"/>
      <c r="FY51" s="39"/>
      <c r="FZ51" s="39"/>
      <c r="GA51" s="39"/>
      <c r="GB51" s="39"/>
      <c r="GC51" s="39"/>
      <c r="GD51" s="39"/>
      <c r="GE51" s="40"/>
      <c r="GF51" s="40"/>
      <c r="GG51" s="40"/>
      <c r="GH51" s="40"/>
      <c r="GI51" s="40"/>
      <c r="GJ51" s="40"/>
      <c r="GK51" t="s">
        <v>492</v>
      </c>
      <c r="GL51" s="32" t="s">
        <v>322</v>
      </c>
    </row>
    <row r="52" spans="1:194" ht="15" hidden="1" customHeight="1" x14ac:dyDescent="0.3">
      <c r="A52" t="s">
        <v>85</v>
      </c>
      <c r="B52" t="s">
        <v>82</v>
      </c>
      <c r="C52" s="32" t="s">
        <v>493</v>
      </c>
      <c r="D52" s="42" t="s">
        <v>84</v>
      </c>
      <c r="E52" s="32" t="s">
        <v>231</v>
      </c>
      <c r="F52" s="32" t="s">
        <v>426</v>
      </c>
      <c r="G52" s="32" t="s">
        <v>217</v>
      </c>
      <c r="H52" s="41" t="s">
        <v>1423</v>
      </c>
      <c r="I52" s="32" t="s">
        <v>319</v>
      </c>
      <c r="J52" s="35">
        <v>0.8</v>
      </c>
      <c r="K52" s="35">
        <v>0.6</v>
      </c>
      <c r="L52" s="32" t="s">
        <v>253</v>
      </c>
      <c r="M52" s="35">
        <v>0.48</v>
      </c>
      <c r="N52" s="35">
        <v>0.6</v>
      </c>
      <c r="O52" s="32" t="s">
        <v>236</v>
      </c>
      <c r="P52" s="32" t="s">
        <v>1038</v>
      </c>
      <c r="Q52" s="36" t="s">
        <v>1424</v>
      </c>
      <c r="R52" s="37" t="s">
        <v>220</v>
      </c>
      <c r="S52" s="32" t="s">
        <v>489</v>
      </c>
      <c r="T52" s="37" t="s">
        <v>1049</v>
      </c>
      <c r="U52" s="37" t="s">
        <v>1042</v>
      </c>
      <c r="V52" s="37" t="s">
        <v>1043</v>
      </c>
      <c r="W52" s="37" t="s">
        <v>1044</v>
      </c>
      <c r="X52" s="37" t="s">
        <v>1045</v>
      </c>
      <c r="Y52" s="35">
        <v>0.4</v>
      </c>
      <c r="Z52" s="37" t="s">
        <v>1046</v>
      </c>
      <c r="AA52" s="32" t="s">
        <v>220</v>
      </c>
      <c r="AB52" s="32">
        <f t="shared" si="8"/>
        <v>2</v>
      </c>
      <c r="AC52" s="37">
        <v>0</v>
      </c>
      <c r="AD52" s="37">
        <v>1</v>
      </c>
      <c r="AE52" s="37">
        <v>0</v>
      </c>
      <c r="AF52" s="37">
        <v>1</v>
      </c>
      <c r="AG52" s="32">
        <v>0</v>
      </c>
      <c r="AH52" s="32" t="s">
        <v>490</v>
      </c>
      <c r="AI52" s="32">
        <v>1</v>
      </c>
      <c r="AJ52" s="32" t="s">
        <v>1421</v>
      </c>
      <c r="AK52" s="32"/>
      <c r="AL52" s="32"/>
      <c r="AM52" s="32"/>
      <c r="AN52" s="32"/>
      <c r="AO52" s="51">
        <v>44666</v>
      </c>
      <c r="AP52" s="51">
        <v>44756</v>
      </c>
      <c r="AQ52" s="51"/>
      <c r="AR52" s="51"/>
      <c r="AS52" s="32" t="s">
        <v>7</v>
      </c>
      <c r="AT52" s="53" t="s">
        <v>6</v>
      </c>
      <c r="AU52" s="32"/>
      <c r="AV52" s="32"/>
      <c r="AW52" s="38" t="str">
        <f>IFERROR(IF(AC52=0,"",IF((AG52/AC52)&gt;1,1,(AG52/AC52))),"")</f>
        <v/>
      </c>
      <c r="AX52" s="38">
        <f>IFERROR(IF(AD52=0,"",IF((AI52/AD52)&gt;1,1,(AI52/AD52))),"")</f>
        <v>1</v>
      </c>
      <c r="AY52" s="38" t="str">
        <f>IFERROR(IF(AE52=0,"",IF((AK52/AE52)&gt;1,1,(AK52/AE52))),"")</f>
        <v/>
      </c>
      <c r="AZ52" s="38">
        <f>IFERROR(IF(AF52=0,"",IF((AM52/AF52)&gt;1,1,(AM52/AF52))),"")</f>
        <v>0</v>
      </c>
      <c r="BA52" s="38">
        <f>IFERROR(IF((AG52+AI52+AK52+AM52)/AB52&gt;1,1,(AG52+AI52+AK52+AM52)/AB52),"")</f>
        <v>0.5</v>
      </c>
      <c r="BB52" s="36" t="s">
        <v>1425</v>
      </c>
      <c r="BC52" s="37" t="s">
        <v>220</v>
      </c>
      <c r="BD52" s="32" t="s">
        <v>1426</v>
      </c>
      <c r="BE52" s="37" t="s">
        <v>1049</v>
      </c>
      <c r="BF52" s="37" t="s">
        <v>1042</v>
      </c>
      <c r="BG52" s="37" t="s">
        <v>1043</v>
      </c>
      <c r="BH52" s="37" t="s">
        <v>1044</v>
      </c>
      <c r="BI52" s="37" t="s">
        <v>1045</v>
      </c>
      <c r="BJ52" s="35">
        <v>0.4</v>
      </c>
      <c r="BK52" s="37" t="s">
        <v>1046</v>
      </c>
      <c r="BL52" s="32" t="s">
        <v>224</v>
      </c>
      <c r="BM52" s="32">
        <f>SUM(BN52:BQ52)</f>
        <v>0</v>
      </c>
      <c r="BN52" s="32">
        <v>0</v>
      </c>
      <c r="BO52" s="32">
        <v>0</v>
      </c>
      <c r="BP52" s="32">
        <v>0</v>
      </c>
      <c r="BQ52" s="32">
        <v>0</v>
      </c>
      <c r="BR52" s="32">
        <v>0</v>
      </c>
      <c r="BS52" s="32" t="s">
        <v>494</v>
      </c>
      <c r="BT52" s="32">
        <v>0</v>
      </c>
      <c r="BU52" s="32" t="s">
        <v>494</v>
      </c>
      <c r="BV52" s="32"/>
      <c r="BW52" s="32"/>
      <c r="BX52" s="32"/>
      <c r="BY52" s="32"/>
      <c r="BZ52" s="51">
        <v>44666</v>
      </c>
      <c r="CA52" s="51">
        <v>44756</v>
      </c>
      <c r="CB52" s="51"/>
      <c r="CC52" s="51"/>
      <c r="CD52" s="32" t="s">
        <v>7</v>
      </c>
      <c r="CE52" s="53" t="s">
        <v>7</v>
      </c>
      <c r="CF52" s="32"/>
      <c r="CG52" s="32"/>
      <c r="CH52" s="32" t="s">
        <v>7</v>
      </c>
      <c r="CI52" s="32"/>
      <c r="CJ52" s="32"/>
      <c r="CK52" s="32"/>
      <c r="CL52" s="32" t="s">
        <v>1427</v>
      </c>
      <c r="CM52" s="32"/>
      <c r="CN52" s="32"/>
      <c r="CO52" s="32"/>
      <c r="CP52" s="38" t="str">
        <f>IFERROR(IF(BN52=0,"",IF((BR52/BN52)&gt;1,1,(BR52/BN52))),"")</f>
        <v/>
      </c>
      <c r="CQ52" s="38" t="str">
        <f>IFERROR(IF(BO52=0,"",IF((BT52/BO52)&gt;1,1,(BT52/BO52))),"")</f>
        <v/>
      </c>
      <c r="CR52" s="38" t="str">
        <f>IFERROR(IF(BP52=0,"",IF((BV52/BP52)&gt;1,1,(BV52/BP52))),"")</f>
        <v/>
      </c>
      <c r="CS52" s="38" t="str">
        <f>IFERROR(IF(BQ52=0,"",IF((BX52/BQ52)&gt;1,1,(BX52/BQ52))),"")</f>
        <v/>
      </c>
      <c r="CT52" s="38" t="str">
        <f>IFERROR(IF((BR52+BT52+BV52+BX52)/BM52&gt;1,1,(BR52+BT52+BV52+BX52)/BM52),"")</f>
        <v/>
      </c>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51">
        <v>44666</v>
      </c>
      <c r="DT52" s="51">
        <v>44756</v>
      </c>
      <c r="DU52" s="51"/>
      <c r="DV52" s="51"/>
      <c r="DW52" s="32"/>
      <c r="DX52" s="53"/>
      <c r="DY52" s="32"/>
      <c r="DZ52" s="32"/>
      <c r="EA52" s="38" t="str">
        <f>IFERROR(IF(DG52=0,"",IF((DK52/DG52)&gt;1,1,(DK52/DG52))),"")</f>
        <v/>
      </c>
      <c r="EB52" s="38" t="str">
        <f>IFERROR(IF(DH52=0,"",IF((DM52/DH52)&gt;1,1,(DM52/DH52))),"")</f>
        <v/>
      </c>
      <c r="EC52" s="38" t="str">
        <f>IFERROR(IF(DI52=0,"",IF((DO52/DI52)&gt;1,1,(DO52/DI52))),"")</f>
        <v/>
      </c>
      <c r="ED52" s="38" t="str">
        <f>IFERROR(IF(DJ52=0,"",IF((DQ52/DJ52)&gt;1,1,(DQ52/DJ52))),"")</f>
        <v/>
      </c>
      <c r="EE52" s="38" t="str">
        <f>IFERROR(IF((DK52+DM52+DO52+DQ52)/DF52&gt;1,1,(DK52+DM52+DO52+DQ52)/DF52),"")</f>
        <v/>
      </c>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51">
        <v>44666</v>
      </c>
      <c r="FE52" s="51">
        <v>44756</v>
      </c>
      <c r="FF52" s="51"/>
      <c r="FG52" s="51"/>
      <c r="FH52" s="32"/>
      <c r="FI52" s="53"/>
      <c r="FJ52" s="32"/>
      <c r="FK52" s="32"/>
      <c r="FL52" s="38" t="str">
        <f t="shared" si="17"/>
        <v/>
      </c>
      <c r="FM52" s="38" t="str">
        <f t="shared" si="18"/>
        <v/>
      </c>
      <c r="FN52" s="38" t="str">
        <f t="shared" si="19"/>
        <v/>
      </c>
      <c r="FO52" s="38" t="str">
        <f t="shared" si="20"/>
        <v/>
      </c>
      <c r="FP52" s="38" t="str">
        <f t="shared" si="21"/>
        <v/>
      </c>
      <c r="FQ52" s="32"/>
      <c r="FR52" s="32"/>
      <c r="FS52" s="32">
        <f>IF(Q52&lt;&gt;"",1,0)+IF(BB52&lt;&gt;"",1,0)+IF(CU52&lt;&gt;"",1,0)+IF(EF52&lt;&gt;"",1,0)</f>
        <v>2</v>
      </c>
      <c r="FT52" s="32"/>
      <c r="FU52" s="39" t="s">
        <v>495</v>
      </c>
      <c r="FV52" s="39" t="s">
        <v>1428</v>
      </c>
      <c r="FW52" s="39"/>
      <c r="FX52" s="39"/>
      <c r="FY52" s="39" t="s">
        <v>496</v>
      </c>
      <c r="FZ52" s="39" t="s">
        <v>1429</v>
      </c>
      <c r="GA52" s="39"/>
      <c r="GB52" s="39"/>
      <c r="GC52" s="39"/>
      <c r="GD52" s="39"/>
      <c r="GE52" s="40"/>
      <c r="GF52" s="40"/>
      <c r="GG52" s="40"/>
      <c r="GH52" s="40"/>
      <c r="GI52" s="40"/>
      <c r="GJ52" s="40"/>
      <c r="GK52" t="s">
        <v>497</v>
      </c>
      <c r="GL52" s="32" t="s">
        <v>304</v>
      </c>
    </row>
    <row r="53" spans="1:194" ht="15" hidden="1" customHeight="1" x14ac:dyDescent="0.3">
      <c r="A53" t="s">
        <v>86</v>
      </c>
      <c r="B53" t="s">
        <v>82</v>
      </c>
      <c r="C53" s="32" t="s">
        <v>498</v>
      </c>
      <c r="D53" s="42" t="s">
        <v>84</v>
      </c>
      <c r="E53" s="32" t="s">
        <v>311</v>
      </c>
      <c r="F53" s="32" t="s">
        <v>312</v>
      </c>
      <c r="G53" s="32" t="s">
        <v>265</v>
      </c>
      <c r="H53" s="41" t="s">
        <v>499</v>
      </c>
      <c r="I53" s="32" t="s">
        <v>319</v>
      </c>
      <c r="J53" s="35">
        <v>0.6</v>
      </c>
      <c r="K53" s="35">
        <v>0.6</v>
      </c>
      <c r="L53" s="32" t="s">
        <v>236</v>
      </c>
      <c r="M53" s="35">
        <v>0.22</v>
      </c>
      <c r="N53" s="35">
        <v>0.6</v>
      </c>
      <c r="O53" s="32" t="s">
        <v>236</v>
      </c>
      <c r="P53" s="32" t="s">
        <v>1038</v>
      </c>
      <c r="Q53" s="36" t="s">
        <v>1430</v>
      </c>
      <c r="R53" s="37" t="s">
        <v>220</v>
      </c>
      <c r="S53" s="32" t="s">
        <v>1431</v>
      </c>
      <c r="T53" s="37" t="s">
        <v>1049</v>
      </c>
      <c r="U53" s="37" t="s">
        <v>1042</v>
      </c>
      <c r="V53" s="37" t="s">
        <v>1043</v>
      </c>
      <c r="W53" s="37" t="s">
        <v>1044</v>
      </c>
      <c r="X53" s="37" t="s">
        <v>1045</v>
      </c>
      <c r="Y53" s="35">
        <v>0.4</v>
      </c>
      <c r="Z53" s="37" t="s">
        <v>1046</v>
      </c>
      <c r="AA53" s="32" t="s">
        <v>220</v>
      </c>
      <c r="AB53" s="32">
        <f t="shared" si="8"/>
        <v>10</v>
      </c>
      <c r="AC53" s="37">
        <v>1</v>
      </c>
      <c r="AD53" s="37">
        <v>3</v>
      </c>
      <c r="AE53" s="37">
        <v>3</v>
      </c>
      <c r="AF53" s="37">
        <v>3</v>
      </c>
      <c r="AG53" s="32">
        <v>1</v>
      </c>
      <c r="AH53" s="32" t="s">
        <v>500</v>
      </c>
      <c r="AI53" s="32">
        <v>3</v>
      </c>
      <c r="AJ53" s="32" t="s">
        <v>1432</v>
      </c>
      <c r="AK53" s="32"/>
      <c r="AL53" s="32"/>
      <c r="AM53" s="32"/>
      <c r="AN53" s="32"/>
      <c r="AO53" s="51">
        <v>44663</v>
      </c>
      <c r="AP53" s="51">
        <v>44756</v>
      </c>
      <c r="AQ53" s="51"/>
      <c r="AR53" s="51"/>
      <c r="AS53" s="32" t="s">
        <v>6</v>
      </c>
      <c r="AT53" s="53" t="s">
        <v>6</v>
      </c>
      <c r="AU53" s="32"/>
      <c r="AV53" s="32"/>
      <c r="AW53" s="38">
        <f>IFERROR(IF(AC53=0,"",IF((AG53/AC53)&gt;1,1,(AG53/AC53))),"")</f>
        <v>1</v>
      </c>
      <c r="AX53" s="38">
        <f>IFERROR(IF(AD53=0,"",IF((AI53/AD53)&gt;1,1,(AI53/AD53))),"")</f>
        <v>1</v>
      </c>
      <c r="AY53" s="38">
        <f>IFERROR(IF(AE53=0,"",IF((AK53/AE53)&gt;1,1,(AK53/AE53))),"")</f>
        <v>0</v>
      </c>
      <c r="AZ53" s="38">
        <f>IFERROR(IF(AF53=0,"",IF((AM53/AF53)&gt;1,1,(AM53/AF53))),"")</f>
        <v>0</v>
      </c>
      <c r="BA53" s="38">
        <f>IFERROR(IF((AG53+AI53+AK53+AM53)/AB53&gt;1,1,(AG53+AI53+AK53+AM53)/AB53),"")</f>
        <v>0.4</v>
      </c>
      <c r="BB53" s="36" t="s">
        <v>1433</v>
      </c>
      <c r="BC53" s="37" t="s">
        <v>220</v>
      </c>
      <c r="BD53" s="32" t="s">
        <v>1434</v>
      </c>
      <c r="BE53" s="37" t="s">
        <v>1049</v>
      </c>
      <c r="BF53" s="37" t="s">
        <v>1042</v>
      </c>
      <c r="BG53" s="37" t="s">
        <v>1043</v>
      </c>
      <c r="BH53" s="37" t="s">
        <v>1044</v>
      </c>
      <c r="BI53" s="37" t="s">
        <v>1045</v>
      </c>
      <c r="BJ53" s="35">
        <v>0.4</v>
      </c>
      <c r="BK53" s="37" t="s">
        <v>1046</v>
      </c>
      <c r="BL53" s="32" t="s">
        <v>220</v>
      </c>
      <c r="BM53" s="32">
        <f>SUM(BN53:BQ53)</f>
        <v>2</v>
      </c>
      <c r="BN53" s="32">
        <v>0</v>
      </c>
      <c r="BO53" s="32">
        <v>1</v>
      </c>
      <c r="BP53" s="32">
        <v>0</v>
      </c>
      <c r="BQ53" s="32">
        <v>1</v>
      </c>
      <c r="BR53" s="32">
        <v>0</v>
      </c>
      <c r="BS53" s="32" t="s">
        <v>501</v>
      </c>
      <c r="BT53" s="32">
        <v>1</v>
      </c>
      <c r="BU53" s="32" t="s">
        <v>1435</v>
      </c>
      <c r="BV53" s="32"/>
      <c r="BW53" s="32"/>
      <c r="BX53" s="32"/>
      <c r="BY53" s="32"/>
      <c r="BZ53" s="51">
        <v>44663</v>
      </c>
      <c r="CA53" s="51">
        <v>44756</v>
      </c>
      <c r="CB53" s="51"/>
      <c r="CC53" s="51"/>
      <c r="CD53" s="32" t="s">
        <v>7</v>
      </c>
      <c r="CE53" s="53" t="s">
        <v>6</v>
      </c>
      <c r="CF53" s="32"/>
      <c r="CG53" s="32"/>
      <c r="CH53" s="32" t="s">
        <v>7</v>
      </c>
      <c r="CI53" s="32"/>
      <c r="CJ53" s="32"/>
      <c r="CK53" s="32"/>
      <c r="CL53" s="32" t="s">
        <v>1436</v>
      </c>
      <c r="CM53" s="32"/>
      <c r="CN53" s="32"/>
      <c r="CO53" s="32"/>
      <c r="CP53" s="38" t="str">
        <f>IFERROR(IF(BN53=0,"",IF((BR53/BN53)&gt;1,1,(BR53/BN53))),"")</f>
        <v/>
      </c>
      <c r="CQ53" s="38">
        <f>IFERROR(IF(BO53=0,"",IF((BT53/BO53)&gt;1,1,(BT53/BO53))),"")</f>
        <v>1</v>
      </c>
      <c r="CR53" s="38" t="str">
        <f>IFERROR(IF(BP53=0,"",IF((BV53/BP53)&gt;1,1,(BV53/BP53))),"")</f>
        <v/>
      </c>
      <c r="CS53" s="38">
        <f>IFERROR(IF(BQ53=0,"",IF((BX53/BQ53)&gt;1,1,(BX53/BQ53))),"")</f>
        <v>0</v>
      </c>
      <c r="CT53" s="38">
        <f>IFERROR(IF((BR53+BT53+BV53+BX53)/BM53&gt;1,1,(BR53+BT53+BV53+BX53)/BM53),"")</f>
        <v>0.5</v>
      </c>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51">
        <v>44663</v>
      </c>
      <c r="DT53" s="51">
        <v>44756</v>
      </c>
      <c r="DU53" s="51"/>
      <c r="DV53" s="51"/>
      <c r="DW53" s="32"/>
      <c r="DX53" s="53"/>
      <c r="DY53" s="32"/>
      <c r="DZ53" s="32"/>
      <c r="EA53" s="38" t="str">
        <f>IFERROR(IF(DG53=0,"",IF((DK53/DG53)&gt;1,1,(DK53/DG53))),"")</f>
        <v/>
      </c>
      <c r="EB53" s="38" t="str">
        <f>IFERROR(IF(DH53=0,"",IF((DM53/DH53)&gt;1,1,(DM53/DH53))),"")</f>
        <v/>
      </c>
      <c r="EC53" s="38" t="str">
        <f>IFERROR(IF(DI53=0,"",IF((DO53/DI53)&gt;1,1,(DO53/DI53))),"")</f>
        <v/>
      </c>
      <c r="ED53" s="38" t="str">
        <f>IFERROR(IF(DJ53=0,"",IF((DQ53/DJ53)&gt;1,1,(DQ53/DJ53))),"")</f>
        <v/>
      </c>
      <c r="EE53" s="38" t="str">
        <f>IFERROR(IF((DK53+DM53+DO53+DQ53)/DF53&gt;1,1,(DK53+DM53+DO53+DQ53)/DF53),"")</f>
        <v/>
      </c>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51">
        <v>44663</v>
      </c>
      <c r="FE53" s="51">
        <v>44756</v>
      </c>
      <c r="FF53" s="51"/>
      <c r="FG53" s="51"/>
      <c r="FH53" s="32"/>
      <c r="FI53" s="53"/>
      <c r="FJ53" s="32"/>
      <c r="FK53" s="32"/>
      <c r="FL53" s="38" t="str">
        <f t="shared" si="17"/>
        <v/>
      </c>
      <c r="FM53" s="38" t="str">
        <f t="shared" si="18"/>
        <v/>
      </c>
      <c r="FN53" s="38" t="str">
        <f t="shared" si="19"/>
        <v/>
      </c>
      <c r="FO53" s="38" t="str">
        <f t="shared" si="20"/>
        <v/>
      </c>
      <c r="FP53" s="38" t="str">
        <f t="shared" si="21"/>
        <v/>
      </c>
      <c r="FQ53" s="32"/>
      <c r="FR53" s="32"/>
      <c r="FS53" s="32">
        <f>IF(Q53&lt;&gt;"",1,0)+IF(BB53&lt;&gt;"",1,0)+IF(CU53&lt;&gt;"",1,0)+IF(EF53&lt;&gt;"",1,0)</f>
        <v>2</v>
      </c>
      <c r="FT53" s="32"/>
      <c r="FU53" s="39" t="s">
        <v>502</v>
      </c>
      <c r="FV53" s="39" t="s">
        <v>1437</v>
      </c>
      <c r="FW53" s="39"/>
      <c r="FX53" s="39"/>
      <c r="FY53" s="39" t="s">
        <v>503</v>
      </c>
      <c r="FZ53" s="39" t="s">
        <v>1438</v>
      </c>
      <c r="GA53" s="39"/>
      <c r="GB53" s="39"/>
      <c r="GC53" s="39"/>
      <c r="GD53" s="39"/>
      <c r="GE53" s="40"/>
      <c r="GF53" s="40"/>
      <c r="GG53" s="40"/>
      <c r="GH53" s="40"/>
      <c r="GI53" s="40"/>
      <c r="GJ53" s="40"/>
      <c r="GK53" t="s">
        <v>504</v>
      </c>
      <c r="GL53" s="32" t="s">
        <v>317</v>
      </c>
    </row>
    <row r="54" spans="1:194" ht="15" hidden="1" customHeight="1" x14ac:dyDescent="0.3">
      <c r="A54" t="s">
        <v>90</v>
      </c>
      <c r="B54" t="s">
        <v>87</v>
      </c>
      <c r="C54" s="32" t="s">
        <v>505</v>
      </c>
      <c r="D54" s="42" t="s">
        <v>88</v>
      </c>
      <c r="E54" s="32" t="s">
        <v>231</v>
      </c>
      <c r="F54" s="32" t="s">
        <v>232</v>
      </c>
      <c r="G54" s="32" t="s">
        <v>400</v>
      </c>
      <c r="H54" s="44" t="s">
        <v>1439</v>
      </c>
      <c r="I54" s="32" t="s">
        <v>294</v>
      </c>
      <c r="J54" s="35">
        <v>0.8</v>
      </c>
      <c r="K54" s="35">
        <v>0.2</v>
      </c>
      <c r="L54" s="32" t="s">
        <v>236</v>
      </c>
      <c r="M54" s="35">
        <v>0.28999999999999998</v>
      </c>
      <c r="N54" s="35">
        <v>0.2</v>
      </c>
      <c r="O54" s="32" t="s">
        <v>295</v>
      </c>
      <c r="P54" s="32" t="s">
        <v>1038</v>
      </c>
      <c r="Q54" s="36" t="s">
        <v>1440</v>
      </c>
      <c r="R54" s="37" t="s">
        <v>224</v>
      </c>
      <c r="S54" s="32" t="s">
        <v>1441</v>
      </c>
      <c r="T54" s="37" t="s">
        <v>1049</v>
      </c>
      <c r="U54" s="37" t="s">
        <v>1042</v>
      </c>
      <c r="V54" s="37" t="s">
        <v>1043</v>
      </c>
      <c r="W54" s="37" t="s">
        <v>1044</v>
      </c>
      <c r="X54" s="37" t="s">
        <v>1045</v>
      </c>
      <c r="Y54" s="35">
        <v>0.4</v>
      </c>
      <c r="Z54" s="37" t="s">
        <v>1046</v>
      </c>
      <c r="AA54" s="32" t="s">
        <v>224</v>
      </c>
      <c r="AB54" s="32">
        <f t="shared" si="8"/>
        <v>6</v>
      </c>
      <c r="AC54" s="32">
        <v>3</v>
      </c>
      <c r="AD54" s="37">
        <v>3</v>
      </c>
      <c r="AE54" s="37">
        <v>0</v>
      </c>
      <c r="AF54" s="37">
        <v>0</v>
      </c>
      <c r="AG54" s="37">
        <v>3</v>
      </c>
      <c r="AH54" s="32" t="s">
        <v>506</v>
      </c>
      <c r="AI54" s="32">
        <v>3</v>
      </c>
      <c r="AJ54" s="32" t="s">
        <v>506</v>
      </c>
      <c r="AK54" s="32"/>
      <c r="AL54" s="32"/>
      <c r="AM54" s="32"/>
      <c r="AN54" s="32"/>
      <c r="AO54" s="51">
        <v>44666</v>
      </c>
      <c r="AP54" s="51">
        <v>44760</v>
      </c>
      <c r="AQ54" s="51"/>
      <c r="AR54" s="51"/>
      <c r="AS54" s="32" t="s">
        <v>6</v>
      </c>
      <c r="AT54" s="53" t="s">
        <v>6</v>
      </c>
      <c r="AU54" s="32"/>
      <c r="AV54" s="32"/>
      <c r="AW54" s="38">
        <f>IFERROR(IF(AC54=0,"",IF((AG54/AC54)&gt;1,1,(AG54/AC54))),"")</f>
        <v>1</v>
      </c>
      <c r="AX54" s="38">
        <f>IFERROR(IF(AD54=0,"",IF((AI54/AD54)&gt;1,1,(AI54/AD54))),"")</f>
        <v>1</v>
      </c>
      <c r="AY54" s="38" t="str">
        <f>IFERROR(IF(AE54=0,"",IF((AK54/AE54)&gt;1,1,(AK54/AE54))),"")</f>
        <v/>
      </c>
      <c r="AZ54" s="38" t="str">
        <f>IFERROR(IF(AF54=0,"",IF((AM54/AF54)&gt;1,1,(AM54/AF54))),"")</f>
        <v/>
      </c>
      <c r="BA54" s="38">
        <f>IFERROR(IF((AG54+AI54+AK54+AM54)/AB54&gt;1,1,(AG54+AI54+AK54+AM54)/AB54),"")</f>
        <v>1</v>
      </c>
      <c r="BB54" s="36" t="s">
        <v>1442</v>
      </c>
      <c r="BC54" s="37" t="s">
        <v>224</v>
      </c>
      <c r="BD54" s="32" t="s">
        <v>1443</v>
      </c>
      <c r="BE54" s="37" t="s">
        <v>1049</v>
      </c>
      <c r="BF54" s="37" t="s">
        <v>1042</v>
      </c>
      <c r="BG54" s="37" t="s">
        <v>1043</v>
      </c>
      <c r="BH54" s="37" t="s">
        <v>1044</v>
      </c>
      <c r="BI54" s="37" t="s">
        <v>1045</v>
      </c>
      <c r="BJ54" s="35">
        <v>0.4</v>
      </c>
      <c r="BK54" s="37" t="s">
        <v>1046</v>
      </c>
      <c r="BL54" s="32" t="s">
        <v>220</v>
      </c>
      <c r="BM54" s="32">
        <f>SUM(BN54:BQ54)</f>
        <v>6</v>
      </c>
      <c r="BN54" s="32">
        <v>3</v>
      </c>
      <c r="BO54" s="32">
        <v>1</v>
      </c>
      <c r="BP54" s="32">
        <v>1</v>
      </c>
      <c r="BQ54" s="32">
        <v>1</v>
      </c>
      <c r="BR54" s="32">
        <v>3</v>
      </c>
      <c r="BS54" s="32" t="s">
        <v>507</v>
      </c>
      <c r="BT54" s="32">
        <v>1</v>
      </c>
      <c r="BU54" s="32" t="s">
        <v>507</v>
      </c>
      <c r="BV54" s="32"/>
      <c r="BW54" s="32"/>
      <c r="BX54" s="32"/>
      <c r="BY54" s="32"/>
      <c r="BZ54" s="51">
        <v>44666</v>
      </c>
      <c r="CA54" s="51">
        <v>44760</v>
      </c>
      <c r="CB54" s="51"/>
      <c r="CC54" s="51"/>
      <c r="CD54" s="32" t="s">
        <v>6</v>
      </c>
      <c r="CE54" s="53" t="s">
        <v>6</v>
      </c>
      <c r="CF54" s="32"/>
      <c r="CG54" s="32"/>
      <c r="CH54" s="32" t="s">
        <v>9</v>
      </c>
      <c r="CI54" s="32"/>
      <c r="CJ54" s="32"/>
      <c r="CK54" s="32"/>
      <c r="CL54" s="32" t="s">
        <v>1444</v>
      </c>
      <c r="CM54" s="32"/>
      <c r="CN54" s="32"/>
      <c r="CO54" s="32"/>
      <c r="CP54" s="38">
        <f>IFERROR(IF(BN54=0,"",IF((BR54/BN54)&gt;1,1,(BR54/BN54))),"")</f>
        <v>1</v>
      </c>
      <c r="CQ54" s="38">
        <f>IFERROR(IF(BO54=0,"",IF((BT54/BO54)&gt;1,1,(BT54/BO54))),"")</f>
        <v>1</v>
      </c>
      <c r="CR54" s="38">
        <f>IFERROR(IF(BP54=0,"",IF((BV54/BP54)&gt;1,1,(BV54/BP54))),"")</f>
        <v>0</v>
      </c>
      <c r="CS54" s="38">
        <f>IFERROR(IF(BQ54=0,"",IF((BX54/BQ54)&gt;1,1,(BX54/BQ54))),"")</f>
        <v>0</v>
      </c>
      <c r="CT54" s="38">
        <f>IFERROR(IF((BR54+BT54+BV54+BX54)/BM54&gt;1,1,(BR54+BT54+BV54+BX54)/BM54),"")</f>
        <v>0.66666666666666663</v>
      </c>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51">
        <v>44666</v>
      </c>
      <c r="DT54" s="51">
        <v>44760</v>
      </c>
      <c r="DU54" s="51"/>
      <c r="DV54" s="51"/>
      <c r="DW54" s="32"/>
      <c r="DX54" s="53"/>
      <c r="DY54" s="32"/>
      <c r="DZ54" s="32"/>
      <c r="EA54" s="38" t="str">
        <f>IFERROR(IF(DG54=0,"",IF((DK54/DG54)&gt;1,1,(DK54/DG54))),"")</f>
        <v/>
      </c>
      <c r="EB54" s="38" t="str">
        <f>IFERROR(IF(DH54=0,"",IF((DM54/DH54)&gt;1,1,(DM54/DH54))),"")</f>
        <v/>
      </c>
      <c r="EC54" s="38" t="str">
        <f>IFERROR(IF(DI54=0,"",IF((DO54/DI54)&gt;1,1,(DO54/DI54))),"")</f>
        <v/>
      </c>
      <c r="ED54" s="38" t="str">
        <f>IFERROR(IF(DJ54=0,"",IF((DQ54/DJ54)&gt;1,1,(DQ54/DJ54))),"")</f>
        <v/>
      </c>
      <c r="EE54" s="38" t="str">
        <f>IFERROR(IF((DK54+DM54+DO54+DQ54)/DF54&gt;1,1,(DK54+DM54+DO54+DQ54)/DF54),"")</f>
        <v/>
      </c>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51">
        <v>44666</v>
      </c>
      <c r="FE54" s="51">
        <v>44760</v>
      </c>
      <c r="FF54" s="51"/>
      <c r="FG54" s="51"/>
      <c r="FH54" s="32"/>
      <c r="FI54" s="53"/>
      <c r="FJ54" s="32"/>
      <c r="FK54" s="32"/>
      <c r="FL54" s="38" t="str">
        <f t="shared" si="17"/>
        <v/>
      </c>
      <c r="FM54" s="38" t="str">
        <f t="shared" si="18"/>
        <v/>
      </c>
      <c r="FN54" s="38" t="str">
        <f t="shared" si="19"/>
        <v/>
      </c>
      <c r="FO54" s="38" t="str">
        <f t="shared" si="20"/>
        <v/>
      </c>
      <c r="FP54" s="38" t="str">
        <f t="shared" si="21"/>
        <v/>
      </c>
      <c r="FQ54" s="32"/>
      <c r="FR54" s="32"/>
      <c r="FS54" s="32">
        <f>IF(Q54&lt;&gt;"",1,0)+IF(BB54&lt;&gt;"",1,0)+IF(CU54&lt;&gt;"",1,0)+IF(EF54&lt;&gt;"",1,0)</f>
        <v>2</v>
      </c>
      <c r="FT54" s="32"/>
      <c r="FU54" s="39" t="s">
        <v>508</v>
      </c>
      <c r="FV54" s="39" t="s">
        <v>1445</v>
      </c>
      <c r="FW54" s="39"/>
      <c r="FX54" s="39"/>
      <c r="FY54" s="39" t="s">
        <v>509</v>
      </c>
      <c r="FZ54" s="39" t="s">
        <v>1446</v>
      </c>
      <c r="GA54" s="39"/>
      <c r="GB54" s="39"/>
      <c r="GC54" s="39"/>
      <c r="GD54" s="39"/>
      <c r="GE54" s="40"/>
      <c r="GF54" s="40"/>
      <c r="GG54" s="40"/>
      <c r="GH54" s="40"/>
      <c r="GI54" s="40"/>
      <c r="GJ54" s="40"/>
      <c r="GK54" t="s">
        <v>476</v>
      </c>
      <c r="GL54" s="32" t="s">
        <v>322</v>
      </c>
    </row>
    <row r="55" spans="1:194" ht="15" hidden="1" customHeight="1" x14ac:dyDescent="0.3">
      <c r="A55" t="s">
        <v>91</v>
      </c>
      <c r="B55" t="s">
        <v>87</v>
      </c>
      <c r="C55" s="32" t="s">
        <v>510</v>
      </c>
      <c r="D55" s="42" t="s">
        <v>89</v>
      </c>
      <c r="E55" s="32" t="s">
        <v>231</v>
      </c>
      <c r="F55" s="32" t="s">
        <v>312</v>
      </c>
      <c r="G55" s="32" t="s">
        <v>284</v>
      </c>
      <c r="H55" s="44" t="s">
        <v>511</v>
      </c>
      <c r="I55" s="32" t="s">
        <v>294</v>
      </c>
      <c r="J55" s="35">
        <v>0.8</v>
      </c>
      <c r="K55" s="35">
        <v>0.4</v>
      </c>
      <c r="L55" s="32" t="s">
        <v>236</v>
      </c>
      <c r="M55" s="35">
        <v>0.48</v>
      </c>
      <c r="N55" s="35">
        <v>0.6</v>
      </c>
      <c r="O55" s="32" t="s">
        <v>236</v>
      </c>
      <c r="P55" s="32" t="s">
        <v>1038</v>
      </c>
      <c r="Q55" s="36" t="s">
        <v>1447</v>
      </c>
      <c r="R55" s="37" t="s">
        <v>220</v>
      </c>
      <c r="S55" s="32" t="s">
        <v>1448</v>
      </c>
      <c r="T55" s="37" t="s">
        <v>1049</v>
      </c>
      <c r="U55" s="37" t="s">
        <v>1042</v>
      </c>
      <c r="V55" s="37" t="s">
        <v>1043</v>
      </c>
      <c r="W55" s="37" t="s">
        <v>1044</v>
      </c>
      <c r="X55" s="37" t="s">
        <v>1045</v>
      </c>
      <c r="Y55" s="35">
        <v>0.4</v>
      </c>
      <c r="Z55" s="37" t="s">
        <v>1046</v>
      </c>
      <c r="AA55" s="32" t="s">
        <v>220</v>
      </c>
      <c r="AB55" s="32">
        <f t="shared" si="8"/>
        <v>6</v>
      </c>
      <c r="AC55" s="32">
        <v>3</v>
      </c>
      <c r="AD55" s="37">
        <v>1</v>
      </c>
      <c r="AE55" s="37">
        <v>1</v>
      </c>
      <c r="AF55" s="37">
        <v>1</v>
      </c>
      <c r="AG55" s="37">
        <v>3</v>
      </c>
      <c r="AH55" s="32" t="s">
        <v>340</v>
      </c>
      <c r="AI55" s="32">
        <v>1</v>
      </c>
      <c r="AJ55" s="32" t="s">
        <v>1449</v>
      </c>
      <c r="AK55" s="32"/>
      <c r="AL55" s="32"/>
      <c r="AM55" s="32"/>
      <c r="AN55" s="32"/>
      <c r="AO55" s="51">
        <v>44666</v>
      </c>
      <c r="AP55" s="51">
        <v>44761</v>
      </c>
      <c r="AQ55" s="51"/>
      <c r="AR55" s="51"/>
      <c r="AS55" s="32" t="s">
        <v>6</v>
      </c>
      <c r="AT55" s="53" t="s">
        <v>6</v>
      </c>
      <c r="AU55" s="32"/>
      <c r="AV55" s="32"/>
      <c r="AW55" s="38">
        <f>IFERROR(IF(AC55=0,"",IF((AG55/AC55)&gt;1,1,(AG55/AC55))),"")</f>
        <v>1</v>
      </c>
      <c r="AX55" s="38">
        <f>IFERROR(IF(AD55=0,"",IF((AI55/AD55)&gt;1,1,(AI55/AD55))),"")</f>
        <v>1</v>
      </c>
      <c r="AY55" s="38">
        <f>IFERROR(IF(AE55=0,"",IF((AK55/AE55)&gt;1,1,(AK55/AE55))),"")</f>
        <v>0</v>
      </c>
      <c r="AZ55" s="38">
        <f>IFERROR(IF(AF55=0,"",IF((AM55/AF55)&gt;1,1,(AM55/AF55))),"")</f>
        <v>0</v>
      </c>
      <c r="BA55" s="38">
        <f>IFERROR(IF((AG55+AI55+AK55+AM55)/AB55&gt;1,1,(AG55+AI55+AK55+AM55)/AB55),"")</f>
        <v>0.66666666666666663</v>
      </c>
      <c r="BB55" s="33"/>
      <c r="BC55" s="37"/>
      <c r="BD55" s="32"/>
      <c r="BE55" s="37"/>
      <c r="BF55" s="37"/>
      <c r="BG55" s="37"/>
      <c r="BH55" s="37"/>
      <c r="BI55" s="37"/>
      <c r="BJ55" s="35"/>
      <c r="BK55" s="37"/>
      <c r="BL55" s="32"/>
      <c r="BM55" s="32"/>
      <c r="BN55" s="32"/>
      <c r="BO55" s="32"/>
      <c r="BP55" s="32"/>
      <c r="BQ55" s="32"/>
      <c r="BR55" s="32"/>
      <c r="BS55" s="32"/>
      <c r="BT55" s="32"/>
      <c r="BU55" s="32"/>
      <c r="BV55" s="32"/>
      <c r="BW55" s="32"/>
      <c r="BX55" s="32"/>
      <c r="BY55" s="32"/>
      <c r="BZ55" s="51">
        <v>44666</v>
      </c>
      <c r="CA55" s="51">
        <v>44761</v>
      </c>
      <c r="CB55" s="51"/>
      <c r="CC55" s="51"/>
      <c r="CD55" s="32"/>
      <c r="CE55" s="53"/>
      <c r="CF55" s="32"/>
      <c r="CG55" s="32"/>
      <c r="CH55" s="32"/>
      <c r="CI55" s="32"/>
      <c r="CJ55" s="32"/>
      <c r="CK55" s="32"/>
      <c r="CL55" s="32"/>
      <c r="CM55" s="32"/>
      <c r="CN55" s="32"/>
      <c r="CO55" s="32"/>
      <c r="CP55" s="38" t="str">
        <f>IFERROR(IF(BN55=0,"",IF((BR55/BN55)&gt;1,1,(BR55/BN55))),"")</f>
        <v/>
      </c>
      <c r="CQ55" s="38" t="str">
        <f>IFERROR(IF(BO55=0,"",IF((BT55/BO55)&gt;1,1,(BT55/BO55))),"")</f>
        <v/>
      </c>
      <c r="CR55" s="38" t="str">
        <f>IFERROR(IF(BP55=0,"",IF((BV55/BP55)&gt;1,1,(BV55/BP55))),"")</f>
        <v/>
      </c>
      <c r="CS55" s="38" t="str">
        <f>IFERROR(IF(BQ55=0,"",IF((BX55/BQ55)&gt;1,1,(BX55/BQ55))),"")</f>
        <v/>
      </c>
      <c r="CT55" s="38" t="str">
        <f>IFERROR(IF((BR55+BT55+BV55+BX55)/BM55&gt;1,1,(BR55+BT55+BV55+BX55)/BM55),"")</f>
        <v/>
      </c>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51">
        <v>44666</v>
      </c>
      <c r="DT55" s="51">
        <v>44761</v>
      </c>
      <c r="DU55" s="51"/>
      <c r="DV55" s="51"/>
      <c r="DW55" s="32"/>
      <c r="DX55" s="53"/>
      <c r="DY55" s="32"/>
      <c r="DZ55" s="32"/>
      <c r="EA55" s="38" t="str">
        <f>IFERROR(IF(DG55=0,"",IF((DK55/DG55)&gt;1,1,(DK55/DG55))),"")</f>
        <v/>
      </c>
      <c r="EB55" s="38" t="str">
        <f>IFERROR(IF(DH55=0,"",IF((DM55/DH55)&gt;1,1,(DM55/DH55))),"")</f>
        <v/>
      </c>
      <c r="EC55" s="38" t="str">
        <f>IFERROR(IF(DI55=0,"",IF((DO55/DI55)&gt;1,1,(DO55/DI55))),"")</f>
        <v/>
      </c>
      <c r="ED55" s="38" t="str">
        <f>IFERROR(IF(DJ55=0,"",IF((DQ55/DJ55)&gt;1,1,(DQ55/DJ55))),"")</f>
        <v/>
      </c>
      <c r="EE55" s="38" t="str">
        <f>IFERROR(IF((DK55+DM55+DO55+DQ55)/DF55&gt;1,1,(DK55+DM55+DO55+DQ55)/DF55),"")</f>
        <v/>
      </c>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51">
        <v>44666</v>
      </c>
      <c r="FE55" s="51">
        <v>44761</v>
      </c>
      <c r="FF55" s="51"/>
      <c r="FG55" s="51"/>
      <c r="FH55" s="32"/>
      <c r="FI55" s="53"/>
      <c r="FJ55" s="32"/>
      <c r="FK55" s="32"/>
      <c r="FL55" s="38" t="str">
        <f t="shared" si="17"/>
        <v/>
      </c>
      <c r="FM55" s="38" t="str">
        <f t="shared" si="18"/>
        <v/>
      </c>
      <c r="FN55" s="38" t="str">
        <f t="shared" si="19"/>
        <v/>
      </c>
      <c r="FO55" s="38" t="str">
        <f t="shared" si="20"/>
        <v/>
      </c>
      <c r="FP55" s="38" t="str">
        <f t="shared" si="21"/>
        <v/>
      </c>
      <c r="FQ55" s="32"/>
      <c r="FR55" s="32"/>
      <c r="FS55" s="32">
        <f>IF(Q55&lt;&gt;"",1,0)+IF(BB55&lt;&gt;"",1,0)+IF(CU55&lt;&gt;"",1,0)+IF(EF55&lt;&gt;"",1,0)</f>
        <v>1</v>
      </c>
      <c r="FT55" s="32"/>
      <c r="FU55" s="39" t="s">
        <v>512</v>
      </c>
      <c r="FV55" s="39" t="s">
        <v>1450</v>
      </c>
      <c r="FW55" s="39"/>
      <c r="FX55" s="39"/>
      <c r="FY55" s="39"/>
      <c r="FZ55" s="39"/>
      <c r="GA55" s="39"/>
      <c r="GB55" s="39"/>
      <c r="GC55" s="39"/>
      <c r="GD55" s="39"/>
      <c r="GE55" s="40"/>
      <c r="GF55" s="40"/>
      <c r="GG55" s="40"/>
      <c r="GH55" s="40"/>
      <c r="GI55" s="40"/>
      <c r="GJ55" s="40"/>
      <c r="GK55" t="s">
        <v>513</v>
      </c>
      <c r="GL55" s="32" t="s">
        <v>322</v>
      </c>
    </row>
    <row r="56" spans="1:194" ht="15" hidden="1" customHeight="1" x14ac:dyDescent="0.3">
      <c r="A56" t="s">
        <v>153</v>
      </c>
      <c r="B56" t="s">
        <v>87</v>
      </c>
      <c r="C56" s="32" t="s">
        <v>514</v>
      </c>
      <c r="D56" s="42" t="s">
        <v>89</v>
      </c>
      <c r="E56" s="32" t="s">
        <v>215</v>
      </c>
      <c r="F56" s="32" t="s">
        <v>232</v>
      </c>
      <c r="G56" s="32" t="s">
        <v>284</v>
      </c>
      <c r="H56" s="44" t="s">
        <v>515</v>
      </c>
      <c r="I56" s="32" t="s">
        <v>335</v>
      </c>
      <c r="J56" s="35">
        <v>0.8</v>
      </c>
      <c r="K56" s="35">
        <v>0.8</v>
      </c>
      <c r="L56" s="32" t="s">
        <v>253</v>
      </c>
      <c r="M56" s="35">
        <v>0.48</v>
      </c>
      <c r="N56" s="35">
        <v>0.8</v>
      </c>
      <c r="O56" s="32" t="s">
        <v>253</v>
      </c>
      <c r="P56" s="32" t="s">
        <v>1038</v>
      </c>
      <c r="Q56" s="36" t="s">
        <v>1451</v>
      </c>
      <c r="R56" s="37" t="s">
        <v>224</v>
      </c>
      <c r="S56" s="32" t="s">
        <v>1452</v>
      </c>
      <c r="T56" s="37" t="s">
        <v>1049</v>
      </c>
      <c r="U56" s="37" t="s">
        <v>1042</v>
      </c>
      <c r="V56" s="37" t="s">
        <v>1043</v>
      </c>
      <c r="W56" s="37" t="s">
        <v>1044</v>
      </c>
      <c r="X56" s="37" t="s">
        <v>1045</v>
      </c>
      <c r="Y56" s="35">
        <v>0.4</v>
      </c>
      <c r="Z56" s="37" t="s">
        <v>1046</v>
      </c>
      <c r="AA56" s="32" t="s">
        <v>224</v>
      </c>
      <c r="AB56" s="32">
        <f t="shared" si="8"/>
        <v>13</v>
      </c>
      <c r="AC56" s="32">
        <v>4</v>
      </c>
      <c r="AD56" s="37">
        <v>3</v>
      </c>
      <c r="AE56" s="37">
        <v>3</v>
      </c>
      <c r="AF56" s="37">
        <v>3</v>
      </c>
      <c r="AG56" s="37">
        <v>4</v>
      </c>
      <c r="AH56" s="32" t="s">
        <v>340</v>
      </c>
      <c r="AI56" s="32">
        <v>3</v>
      </c>
      <c r="AJ56" s="32" t="s">
        <v>340</v>
      </c>
      <c r="AK56" s="32"/>
      <c r="AL56" s="32"/>
      <c r="AM56" s="32"/>
      <c r="AN56" s="32"/>
      <c r="AO56" s="51">
        <v>44666</v>
      </c>
      <c r="AP56" s="51">
        <v>44760</v>
      </c>
      <c r="AQ56" s="51"/>
      <c r="AR56" s="51"/>
      <c r="AS56" s="32" t="s">
        <v>6</v>
      </c>
      <c r="AT56" s="53" t="s">
        <v>6</v>
      </c>
      <c r="AU56" s="32"/>
      <c r="AV56" s="32"/>
      <c r="AW56" s="38">
        <f>IFERROR(IF(AC56=0,"",IF((AG56/AC56)&gt;1,1,(AG56/AC56))),"")</f>
        <v>1</v>
      </c>
      <c r="AX56" s="38">
        <f>IFERROR(IF(AD56=0,"",IF((AI56/AD56)&gt;1,1,(AI56/AD56))),"")</f>
        <v>1</v>
      </c>
      <c r="AY56" s="38">
        <f>IFERROR(IF(AE56=0,"",IF((AK56/AE56)&gt;1,1,(AK56/AE56))),"")</f>
        <v>0</v>
      </c>
      <c r="AZ56" s="38">
        <f>IFERROR(IF(AF56=0,"",IF((AM56/AF56)&gt;1,1,(AM56/AF56))),"")</f>
        <v>0</v>
      </c>
      <c r="BA56" s="38">
        <f>IFERROR(IF((AG56+AI56+AK56+AM56)/AB56&gt;1,1,(AG56+AI56+AK56+AM56)/AB56),"")</f>
        <v>0.53846153846153844</v>
      </c>
      <c r="BB56" s="36"/>
      <c r="BC56" s="37"/>
      <c r="BD56" s="32"/>
      <c r="BE56" s="37"/>
      <c r="BF56" s="37"/>
      <c r="BG56" s="37"/>
      <c r="BH56" s="37"/>
      <c r="BI56" s="37"/>
      <c r="BJ56" s="35"/>
      <c r="BK56" s="37"/>
      <c r="BL56" s="32"/>
      <c r="BM56" s="32"/>
      <c r="BN56" s="32"/>
      <c r="BO56" s="32"/>
      <c r="BP56" s="32"/>
      <c r="BQ56" s="32"/>
      <c r="BR56" s="32"/>
      <c r="BS56" s="32"/>
      <c r="BT56" s="32"/>
      <c r="BU56" s="32"/>
      <c r="BV56" s="32"/>
      <c r="BW56" s="32"/>
      <c r="BX56" s="32"/>
      <c r="BY56" s="32"/>
      <c r="BZ56" s="51"/>
      <c r="CA56" s="51">
        <v>44760</v>
      </c>
      <c r="CB56" s="51"/>
      <c r="CC56" s="51"/>
      <c r="CD56" s="32"/>
      <c r="CE56" s="53"/>
      <c r="CF56" s="32"/>
      <c r="CG56" s="32"/>
      <c r="CH56" s="32"/>
      <c r="CI56" s="32"/>
      <c r="CJ56" s="32"/>
      <c r="CK56" s="32"/>
      <c r="CL56" s="32"/>
      <c r="CM56" s="32"/>
      <c r="CN56" s="32"/>
      <c r="CO56" s="32"/>
      <c r="CP56" s="38" t="str">
        <f>IFERROR(IF(BN56=0,"",IF((BR56/BN56)&gt;1,1,(BR56/BN56))),"")</f>
        <v/>
      </c>
      <c r="CQ56" s="38" t="str">
        <f>IFERROR(IF(BO56=0,"",IF((BT56/BO56)&gt;1,1,(BT56/BO56))),"")</f>
        <v/>
      </c>
      <c r="CR56" s="38" t="str">
        <f>IFERROR(IF(BP56=0,"",IF((BV56/BP56)&gt;1,1,(BV56/BP56))),"")</f>
        <v/>
      </c>
      <c r="CS56" s="38" t="str">
        <f>IFERROR(IF(BQ56=0,"",IF((BX56/BQ56)&gt;1,1,(BX56/BQ56))),"")</f>
        <v/>
      </c>
      <c r="CT56" s="38" t="str">
        <f>IFERROR(IF((BR56+BT56+BV56+BX56)/BM56&gt;1,1,(BR56+BT56+BV56+BX56)/BM56),"")</f>
        <v/>
      </c>
      <c r="CU56" s="36"/>
      <c r="CV56" s="37"/>
      <c r="CW56" s="32"/>
      <c r="CX56" s="37"/>
      <c r="CY56" s="37"/>
      <c r="CZ56" s="37"/>
      <c r="DA56" s="37"/>
      <c r="DB56" s="37"/>
      <c r="DC56" s="35"/>
      <c r="DD56" s="37"/>
      <c r="DE56" s="32"/>
      <c r="DF56" s="32"/>
      <c r="DG56" s="32"/>
      <c r="DH56" s="32"/>
      <c r="DI56" s="32"/>
      <c r="DJ56" s="32"/>
      <c r="DK56" s="32"/>
      <c r="DL56" s="32"/>
      <c r="DM56" s="32"/>
      <c r="DN56" s="32"/>
      <c r="DO56" s="32"/>
      <c r="DP56" s="32"/>
      <c r="DQ56" s="32"/>
      <c r="DR56" s="32"/>
      <c r="DS56" s="51"/>
      <c r="DT56" s="51">
        <v>44760</v>
      </c>
      <c r="DU56" s="51"/>
      <c r="DV56" s="51"/>
      <c r="DW56" s="32"/>
      <c r="DX56" s="53"/>
      <c r="DY56" s="32"/>
      <c r="DZ56" s="32"/>
      <c r="EA56" s="38" t="str">
        <f>IFERROR(IF(DG56=0,"",IF((DK56/DG56)&gt;1,1,(DK56/DG56))),"")</f>
        <v/>
      </c>
      <c r="EB56" s="38" t="str">
        <f>IFERROR(IF(DH56=0,"",IF((DM56/DH56)&gt;1,1,(DM56/DH56))),"")</f>
        <v/>
      </c>
      <c r="EC56" s="38" t="str">
        <f>IFERROR(IF(DI56=0,"",IF((DO56/DI56)&gt;1,1,(DO56/DI56))),"")</f>
        <v/>
      </c>
      <c r="ED56" s="38" t="str">
        <f>IFERROR(IF(DJ56=0,"",IF((DQ56/DJ56)&gt;1,1,(DQ56/DJ56))),"")</f>
        <v/>
      </c>
      <c r="EE56" s="38" t="str">
        <f>IFERROR(IF((DK56+DM56+DO56+DQ56)/DF56&gt;1,1,(DK56+DM56+DO56+DQ56)/DF56),"")</f>
        <v/>
      </c>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51">
        <v>44666</v>
      </c>
      <c r="FE56" s="51">
        <v>44760</v>
      </c>
      <c r="FF56" s="51"/>
      <c r="FG56" s="51"/>
      <c r="FH56" s="32"/>
      <c r="FI56" s="53"/>
      <c r="FJ56" s="32"/>
      <c r="FK56" s="32"/>
      <c r="FL56" s="38" t="str">
        <f t="shared" si="17"/>
        <v/>
      </c>
      <c r="FM56" s="38" t="str">
        <f t="shared" si="18"/>
        <v/>
      </c>
      <c r="FN56" s="38" t="str">
        <f t="shared" si="19"/>
        <v/>
      </c>
      <c r="FO56" s="38" t="str">
        <f t="shared" si="20"/>
        <v/>
      </c>
      <c r="FP56" s="38" t="str">
        <f t="shared" si="21"/>
        <v/>
      </c>
      <c r="FQ56" s="32"/>
      <c r="FR56" s="32"/>
      <c r="FS56" s="32">
        <f>IF(Q56&lt;&gt;"",1,0)+IF(BB56&lt;&gt;"",1,0)+IF(CU56&lt;&gt;"",1,0)+IF(EF56&lt;&gt;"",1,0)</f>
        <v>1</v>
      </c>
      <c r="FT56" s="32"/>
      <c r="FU56" s="39" t="s">
        <v>512</v>
      </c>
      <c r="FV56" s="39" t="s">
        <v>1453</v>
      </c>
      <c r="FW56" s="39"/>
      <c r="FX56" s="39"/>
      <c r="FY56" s="39" t="s">
        <v>516</v>
      </c>
      <c r="FZ56" s="39"/>
      <c r="GA56" s="39"/>
      <c r="GB56" s="39"/>
      <c r="GC56" s="39" t="s">
        <v>517</v>
      </c>
      <c r="GD56" s="39"/>
      <c r="GE56" s="40"/>
      <c r="GF56" s="40"/>
      <c r="GG56" s="40"/>
      <c r="GH56" s="40"/>
      <c r="GI56" s="40"/>
      <c r="GJ56" s="40"/>
      <c r="GK56" t="s">
        <v>518</v>
      </c>
      <c r="GL56" s="32" t="s">
        <v>317</v>
      </c>
    </row>
    <row r="57" spans="1:194" ht="15" hidden="1" customHeight="1" x14ac:dyDescent="0.3">
      <c r="A57" t="s">
        <v>94</v>
      </c>
      <c r="B57" t="s">
        <v>92</v>
      </c>
      <c r="C57" s="32" t="s">
        <v>519</v>
      </c>
      <c r="D57" s="42" t="s">
        <v>93</v>
      </c>
      <c r="E57" s="32" t="s">
        <v>231</v>
      </c>
      <c r="F57" s="32" t="s">
        <v>312</v>
      </c>
      <c r="G57" s="32" t="s">
        <v>265</v>
      </c>
      <c r="H57" s="41" t="s">
        <v>1454</v>
      </c>
      <c r="I57" s="32" t="s">
        <v>294</v>
      </c>
      <c r="J57" s="35">
        <v>0.6</v>
      </c>
      <c r="K57" s="35">
        <v>0.8</v>
      </c>
      <c r="L57" s="32" t="s">
        <v>253</v>
      </c>
      <c r="M57" s="35">
        <v>0.36</v>
      </c>
      <c r="N57" s="35">
        <v>0.8</v>
      </c>
      <c r="O57" s="32" t="s">
        <v>253</v>
      </c>
      <c r="P57" s="32" t="s">
        <v>1038</v>
      </c>
      <c r="Q57" s="36" t="s">
        <v>1455</v>
      </c>
      <c r="R57" s="37" t="s">
        <v>224</v>
      </c>
      <c r="S57" s="39" t="s">
        <v>1456</v>
      </c>
      <c r="T57" s="37" t="s">
        <v>1049</v>
      </c>
      <c r="U57" s="37" t="s">
        <v>1042</v>
      </c>
      <c r="V57" s="37" t="s">
        <v>1043</v>
      </c>
      <c r="W57" s="37" t="s">
        <v>1044</v>
      </c>
      <c r="X57" s="37" t="s">
        <v>1045</v>
      </c>
      <c r="Y57" s="35">
        <v>0.4</v>
      </c>
      <c r="Z57" s="37" t="s">
        <v>1046</v>
      </c>
      <c r="AA57" s="32" t="s">
        <v>220</v>
      </c>
      <c r="AB57" s="32">
        <f t="shared" si="8"/>
        <v>27</v>
      </c>
      <c r="AC57" s="37">
        <v>24</v>
      </c>
      <c r="AD57" s="37">
        <v>1</v>
      </c>
      <c r="AE57" s="37">
        <v>1</v>
      </c>
      <c r="AF57" s="37">
        <v>1</v>
      </c>
      <c r="AG57" s="32">
        <v>24</v>
      </c>
      <c r="AH57" s="32" t="s">
        <v>520</v>
      </c>
      <c r="AI57" s="32">
        <v>1</v>
      </c>
      <c r="AJ57" s="32" t="s">
        <v>1457</v>
      </c>
      <c r="AK57" s="32"/>
      <c r="AL57" s="32"/>
      <c r="AM57" s="32"/>
      <c r="AN57" s="32"/>
      <c r="AO57" s="51">
        <v>44670</v>
      </c>
      <c r="AP57" s="51">
        <v>44760</v>
      </c>
      <c r="AQ57" s="51"/>
      <c r="AR57" s="51"/>
      <c r="AS57" s="32" t="s">
        <v>6</v>
      </c>
      <c r="AT57" s="53" t="s">
        <v>6</v>
      </c>
      <c r="AU57" s="32"/>
      <c r="AV57" s="32"/>
      <c r="AW57" s="38">
        <f>IFERROR(IF(AC57=0,"",IF((AG57/AC57)&gt;1,1,(AG57/AC57))),"")</f>
        <v>1</v>
      </c>
      <c r="AX57" s="38">
        <f>IFERROR(IF(AD57=0,"",IF((AI57/AD57)&gt;1,1,(AI57/AD57))),"")</f>
        <v>1</v>
      </c>
      <c r="AY57" s="38">
        <f>IFERROR(IF(AE57=0,"",IF((AK57/AE57)&gt;1,1,(AK57/AE57))),"")</f>
        <v>0</v>
      </c>
      <c r="AZ57" s="38">
        <f>IFERROR(IF(AF57=0,"",IF((AM57/AF57)&gt;1,1,(AM57/AF57))),"")</f>
        <v>0</v>
      </c>
      <c r="BA57" s="38">
        <f>IFERROR(IF((AG57+AI57+AK57+AM57)/AB57&gt;1,1,(AG57+AI57+AK57+AM57)/AB57),"")</f>
        <v>0.92592592592592593</v>
      </c>
      <c r="BB57" s="36"/>
      <c r="BC57" s="37"/>
      <c r="BD57" s="32"/>
      <c r="BE57" s="37"/>
      <c r="BF57" s="37"/>
      <c r="BG57" s="37"/>
      <c r="BH57" s="37"/>
      <c r="BI57" s="37"/>
      <c r="BJ57" s="35"/>
      <c r="BK57" s="37"/>
      <c r="BL57" s="32"/>
      <c r="BM57" s="32"/>
      <c r="BN57" s="32"/>
      <c r="BO57" s="32"/>
      <c r="BP57" s="32"/>
      <c r="BQ57" s="32"/>
      <c r="BR57" s="32"/>
      <c r="BS57" s="32"/>
      <c r="BT57" s="32"/>
      <c r="BU57" s="32"/>
      <c r="BV57" s="32"/>
      <c r="BW57" s="32"/>
      <c r="BX57" s="32"/>
      <c r="BY57" s="32"/>
      <c r="BZ57" s="51"/>
      <c r="CA57" s="51">
        <v>44760</v>
      </c>
      <c r="CB57" s="51"/>
      <c r="CC57" s="51"/>
      <c r="CD57" s="32"/>
      <c r="CE57" s="53"/>
      <c r="CF57" s="32"/>
      <c r="CG57" s="32"/>
      <c r="CH57" s="32"/>
      <c r="CI57" s="32"/>
      <c r="CJ57" s="32"/>
      <c r="CK57" s="32"/>
      <c r="CL57" s="32"/>
      <c r="CM57" s="32"/>
      <c r="CN57" s="32"/>
      <c r="CO57" s="32"/>
      <c r="CP57" s="38" t="str">
        <f>IFERROR(IF(BN57=0,"",IF((BR57/BN57)&gt;1,1,(BR57/BN57))),"")</f>
        <v/>
      </c>
      <c r="CQ57" s="38" t="str">
        <f>IFERROR(IF(BO57=0,"",IF((BT57/BO57)&gt;1,1,(BT57/BO57))),"")</f>
        <v/>
      </c>
      <c r="CR57" s="38" t="str">
        <f>IFERROR(IF(BP57=0,"",IF((BV57/BP57)&gt;1,1,(BV57/BP57))),"")</f>
        <v/>
      </c>
      <c r="CS57" s="38" t="str">
        <f>IFERROR(IF(BQ57=0,"",IF((BX57/BQ57)&gt;1,1,(BX57/BQ57))),"")</f>
        <v/>
      </c>
      <c r="CT57" s="38" t="str">
        <f>IFERROR(IF((BR57+BT57+BV57+BX57)/BM57&gt;1,1,(BR57+BT57+BV57+BX57)/BM57),"")</f>
        <v/>
      </c>
      <c r="CU57" s="36"/>
      <c r="CV57" s="37"/>
      <c r="CW57" s="32"/>
      <c r="CX57" s="37"/>
      <c r="CY57" s="37"/>
      <c r="CZ57" s="37"/>
      <c r="DA57" s="37"/>
      <c r="DB57" s="37"/>
      <c r="DC57" s="35"/>
      <c r="DD57" s="37"/>
      <c r="DE57" s="32"/>
      <c r="DF57" s="32"/>
      <c r="DG57" s="32"/>
      <c r="DH57" s="32"/>
      <c r="DI57" s="32"/>
      <c r="DJ57" s="32"/>
      <c r="DK57" s="32"/>
      <c r="DL57" s="32"/>
      <c r="DM57" s="32"/>
      <c r="DN57" s="32"/>
      <c r="DO57" s="32"/>
      <c r="DP57" s="32"/>
      <c r="DQ57" s="32"/>
      <c r="DR57" s="32"/>
      <c r="DS57" s="51"/>
      <c r="DT57" s="51">
        <v>44760</v>
      </c>
      <c r="DU57" s="51"/>
      <c r="DV57" s="51"/>
      <c r="DW57" s="32"/>
      <c r="DX57" s="53"/>
      <c r="DY57" s="32"/>
      <c r="DZ57" s="32"/>
      <c r="EA57" s="38" t="str">
        <f>IFERROR(IF(DG57=0,"",IF((DK57/DG57)&gt;1,1,(DK57/DG57))),"")</f>
        <v/>
      </c>
      <c r="EB57" s="38" t="str">
        <f>IFERROR(IF(DH57=0,"",IF((DM57/DH57)&gt;1,1,(DM57/DH57))),"")</f>
        <v/>
      </c>
      <c r="EC57" s="38" t="str">
        <f>IFERROR(IF(DI57=0,"",IF((DO57/DI57)&gt;1,1,(DO57/DI57))),"")</f>
        <v/>
      </c>
      <c r="ED57" s="38" t="str">
        <f>IFERROR(IF(DJ57=0,"",IF((DQ57/DJ57)&gt;1,1,(DQ57/DJ57))),"")</f>
        <v/>
      </c>
      <c r="EE57" s="38" t="str">
        <f>IFERROR(IF((DK57+DM57+DO57+DQ57)/DF57&gt;1,1,(DK57+DM57+DO57+DQ57)/DF57),"")</f>
        <v/>
      </c>
      <c r="EF57" s="32"/>
      <c r="EG57" s="37"/>
      <c r="EH57" s="32"/>
      <c r="EI57" s="37"/>
      <c r="EJ57" s="37"/>
      <c r="EK57" s="37"/>
      <c r="EL57" s="37"/>
      <c r="EM57" s="37"/>
      <c r="EN57" s="35"/>
      <c r="EO57" s="37"/>
      <c r="EP57" s="32"/>
      <c r="EQ57" s="32"/>
      <c r="ER57" s="32"/>
      <c r="ES57" s="32"/>
      <c r="ET57" s="32"/>
      <c r="EU57" s="32"/>
      <c r="EV57" s="32"/>
      <c r="EW57" s="32"/>
      <c r="EX57" s="32"/>
      <c r="EY57" s="32"/>
      <c r="EZ57" s="32"/>
      <c r="FA57" s="32"/>
      <c r="FB57" s="32"/>
      <c r="FC57" s="32"/>
      <c r="FD57" s="51">
        <v>44670</v>
      </c>
      <c r="FE57" s="51">
        <v>44760</v>
      </c>
      <c r="FF57" s="51"/>
      <c r="FG57" s="51"/>
      <c r="FH57" s="32"/>
      <c r="FI57" s="53"/>
      <c r="FJ57" s="32"/>
      <c r="FK57" s="32"/>
      <c r="FL57" s="38" t="str">
        <f t="shared" si="17"/>
        <v/>
      </c>
      <c r="FM57" s="38" t="str">
        <f t="shared" si="18"/>
        <v/>
      </c>
      <c r="FN57" s="38" t="str">
        <f t="shared" si="19"/>
        <v/>
      </c>
      <c r="FO57" s="38" t="str">
        <f t="shared" si="20"/>
        <v/>
      </c>
      <c r="FP57" s="38" t="str">
        <f t="shared" si="21"/>
        <v/>
      </c>
      <c r="FQ57" s="32"/>
      <c r="FR57" s="32"/>
      <c r="FS57" s="32">
        <f>IF(Q57&lt;&gt;"",1,0)+IF(BB57&lt;&gt;"",1,0)+IF(CU57&lt;&gt;"",1,0)+IF(EF57&lt;&gt;"",1,0)</f>
        <v>1</v>
      </c>
      <c r="FT57" s="32"/>
      <c r="FU57" s="39" t="s">
        <v>521</v>
      </c>
      <c r="FV57" s="39" t="s">
        <v>1458</v>
      </c>
      <c r="FW57" s="39"/>
      <c r="FX57" s="39"/>
      <c r="FY57" s="39" t="s">
        <v>521</v>
      </c>
      <c r="FZ57" s="39"/>
      <c r="GA57" s="39"/>
      <c r="GB57" s="39"/>
      <c r="GC57" s="39" t="s">
        <v>521</v>
      </c>
      <c r="GD57" s="39"/>
      <c r="GE57" s="40"/>
      <c r="GF57" s="40"/>
      <c r="GG57" s="40"/>
      <c r="GH57" s="40"/>
      <c r="GI57" s="40"/>
      <c r="GJ57" s="40"/>
      <c r="GK57" t="s">
        <v>150</v>
      </c>
      <c r="GL57" s="42" t="s">
        <v>322</v>
      </c>
    </row>
    <row r="58" spans="1:194" ht="15" hidden="1" customHeight="1" x14ac:dyDescent="0.3">
      <c r="A58" t="s">
        <v>95</v>
      </c>
      <c r="B58" t="s">
        <v>92</v>
      </c>
      <c r="C58" s="32" t="s">
        <v>522</v>
      </c>
      <c r="D58" s="42" t="s">
        <v>93</v>
      </c>
      <c r="E58" s="32" t="s">
        <v>523</v>
      </c>
      <c r="F58" s="32" t="s">
        <v>312</v>
      </c>
      <c r="G58" s="32" t="s">
        <v>284</v>
      </c>
      <c r="H58" s="41" t="s">
        <v>1459</v>
      </c>
      <c r="I58" s="32" t="s">
        <v>319</v>
      </c>
      <c r="J58" s="35">
        <v>0.6</v>
      </c>
      <c r="K58" s="35">
        <v>1</v>
      </c>
      <c r="L58" s="32" t="s">
        <v>219</v>
      </c>
      <c r="M58" s="35">
        <v>0.36</v>
      </c>
      <c r="N58" s="35">
        <v>1</v>
      </c>
      <c r="O58" s="32" t="s">
        <v>219</v>
      </c>
      <c r="P58" s="32" t="s">
        <v>1038</v>
      </c>
      <c r="Q58" s="36" t="s">
        <v>1460</v>
      </c>
      <c r="R58" s="37" t="s">
        <v>220</v>
      </c>
      <c r="S58" s="39" t="s">
        <v>1461</v>
      </c>
      <c r="T58" s="37" t="s">
        <v>1049</v>
      </c>
      <c r="U58" s="37" t="s">
        <v>1042</v>
      </c>
      <c r="V58" s="37" t="s">
        <v>1043</v>
      </c>
      <c r="W58" s="37" t="s">
        <v>1044</v>
      </c>
      <c r="X58" s="37" t="s">
        <v>1045</v>
      </c>
      <c r="Y58" s="35">
        <v>0.4</v>
      </c>
      <c r="Z58" s="37" t="s">
        <v>1046</v>
      </c>
      <c r="AA58" s="32" t="s">
        <v>224</v>
      </c>
      <c r="AB58" s="32">
        <f t="shared" si="8"/>
        <v>29</v>
      </c>
      <c r="AC58" s="37">
        <v>24</v>
      </c>
      <c r="AD58" s="37">
        <v>5</v>
      </c>
      <c r="AE58" s="37">
        <v>0</v>
      </c>
      <c r="AF58" s="37">
        <v>0</v>
      </c>
      <c r="AG58" s="32">
        <v>24</v>
      </c>
      <c r="AH58" s="32" t="s">
        <v>524</v>
      </c>
      <c r="AI58" s="32">
        <v>5</v>
      </c>
      <c r="AJ58" s="32" t="s">
        <v>1462</v>
      </c>
      <c r="AK58" s="32"/>
      <c r="AL58" s="32"/>
      <c r="AM58" s="32"/>
      <c r="AN58" s="32"/>
      <c r="AO58" s="51">
        <v>44670</v>
      </c>
      <c r="AP58" s="51">
        <v>44760</v>
      </c>
      <c r="AQ58" s="51"/>
      <c r="AR58" s="51"/>
      <c r="AS58" s="32" t="s">
        <v>6</v>
      </c>
      <c r="AT58" s="53" t="s">
        <v>6</v>
      </c>
      <c r="AU58" s="32"/>
      <c r="AV58" s="32"/>
      <c r="AW58" s="38">
        <f>IFERROR(IF(AC58=0,"",IF((AG58/AC58)&gt;1,1,(AG58/AC58))),"")</f>
        <v>1</v>
      </c>
      <c r="AX58" s="38">
        <f>IFERROR(IF(AD58=0,"",IF((AI58/AD58)&gt;1,1,(AI58/AD58))),"")</f>
        <v>1</v>
      </c>
      <c r="AY58" s="38" t="str">
        <f>IFERROR(IF(AE58=0,"",IF((AK58/AE58)&gt;1,1,(AK58/AE58))),"")</f>
        <v/>
      </c>
      <c r="AZ58" s="38" t="str">
        <f>IFERROR(IF(AF58=0,"",IF((AM58/AF58)&gt;1,1,(AM58/AF58))),"")</f>
        <v/>
      </c>
      <c r="BA58" s="38">
        <f>IFERROR(IF((AG58+AI58+AK58+AM58)/AB58&gt;1,1,(AG58+AI58+AK58+AM58)/AB58),"")</f>
        <v>1</v>
      </c>
      <c r="BB58" s="36"/>
      <c r="BC58" s="37"/>
      <c r="BD58" s="32"/>
      <c r="BE58" s="37"/>
      <c r="BF58" s="37"/>
      <c r="BG58" s="37"/>
      <c r="BH58" s="37"/>
      <c r="BI58" s="37"/>
      <c r="BJ58" s="35"/>
      <c r="BK58" s="37"/>
      <c r="BL58" s="32"/>
      <c r="BM58" s="32"/>
      <c r="BN58" s="32"/>
      <c r="BO58" s="32"/>
      <c r="BP58" s="32"/>
      <c r="BQ58" s="32"/>
      <c r="BR58" s="32"/>
      <c r="BS58" s="32"/>
      <c r="BT58" s="32"/>
      <c r="BU58" s="32"/>
      <c r="BV58" s="32"/>
      <c r="BW58" s="32"/>
      <c r="BX58" s="32"/>
      <c r="BY58" s="32"/>
      <c r="BZ58" s="51"/>
      <c r="CA58" s="51">
        <v>44760</v>
      </c>
      <c r="CB58" s="51"/>
      <c r="CC58" s="51"/>
      <c r="CD58" s="32"/>
      <c r="CE58" s="53"/>
      <c r="CF58" s="32"/>
      <c r="CG58" s="32"/>
      <c r="CH58" s="32"/>
      <c r="CI58" s="32"/>
      <c r="CJ58" s="32"/>
      <c r="CK58" s="32"/>
      <c r="CL58" s="32"/>
      <c r="CM58" s="32"/>
      <c r="CN58" s="32"/>
      <c r="CO58" s="32"/>
      <c r="CP58" s="38" t="str">
        <f>IFERROR(IF(BN58=0,"",IF((BR58/BN58)&gt;1,1,(BR58/BN58))),"")</f>
        <v/>
      </c>
      <c r="CQ58" s="38" t="str">
        <f>IFERROR(IF(BO58=0,"",IF((BT58/BO58)&gt;1,1,(BT58/BO58))),"")</f>
        <v/>
      </c>
      <c r="CR58" s="38" t="str">
        <f>IFERROR(IF(BP58=0,"",IF((BV58/BP58)&gt;1,1,(BV58/BP58))),"")</f>
        <v/>
      </c>
      <c r="CS58" s="38" t="str">
        <f>IFERROR(IF(BQ58=0,"",IF((BX58/BQ58)&gt;1,1,(BX58/BQ58))),"")</f>
        <v/>
      </c>
      <c r="CT58" s="38" t="str">
        <f>IFERROR(IF((BR58+BT58+BV58+BX58)/BM58&gt;1,1,(BR58+BT58+BV58+BX58)/BM58),"")</f>
        <v/>
      </c>
      <c r="CU58" s="36"/>
      <c r="CV58" s="37"/>
      <c r="CW58" s="32"/>
      <c r="CX58" s="37"/>
      <c r="CY58" s="37"/>
      <c r="CZ58" s="37"/>
      <c r="DA58" s="37"/>
      <c r="DB58" s="37"/>
      <c r="DC58" s="35"/>
      <c r="DD58" s="37"/>
      <c r="DE58" s="32"/>
      <c r="DF58" s="32"/>
      <c r="DG58" s="32"/>
      <c r="DH58" s="32"/>
      <c r="DI58" s="32"/>
      <c r="DJ58" s="32"/>
      <c r="DK58" s="32"/>
      <c r="DL58" s="32"/>
      <c r="DM58" s="32"/>
      <c r="DN58" s="32"/>
      <c r="DO58" s="32"/>
      <c r="DP58" s="32"/>
      <c r="DQ58" s="32"/>
      <c r="DR58" s="32"/>
      <c r="DS58" s="51"/>
      <c r="DT58" s="51">
        <v>44760</v>
      </c>
      <c r="DU58" s="51"/>
      <c r="DV58" s="51"/>
      <c r="DW58" s="32"/>
      <c r="DX58" s="53"/>
      <c r="DY58" s="32"/>
      <c r="DZ58" s="32"/>
      <c r="EA58" s="38" t="str">
        <f>IFERROR(IF(DG58=0,"",IF((DK58/DG58)&gt;1,1,(DK58/DG58))),"")</f>
        <v/>
      </c>
      <c r="EB58" s="38" t="str">
        <f>IFERROR(IF(DH58=0,"",IF((DM58/DH58)&gt;1,1,(DM58/DH58))),"")</f>
        <v/>
      </c>
      <c r="EC58" s="38" t="str">
        <f>IFERROR(IF(DI58=0,"",IF((DO58/DI58)&gt;1,1,(DO58/DI58))),"")</f>
        <v/>
      </c>
      <c r="ED58" s="38" t="str">
        <f>IFERROR(IF(DJ58=0,"",IF((DQ58/DJ58)&gt;1,1,(DQ58/DJ58))),"")</f>
        <v/>
      </c>
      <c r="EE58" s="38" t="str">
        <f>IFERROR(IF((DK58+DM58+DO58+DQ58)/DF58&gt;1,1,(DK58+DM58+DO58+DQ58)/DF58),"")</f>
        <v/>
      </c>
      <c r="EF58" s="39"/>
      <c r="EG58" s="37"/>
      <c r="EH58" s="32"/>
      <c r="EI58" s="37"/>
      <c r="EJ58" s="37"/>
      <c r="EK58" s="37"/>
      <c r="EL58" s="37"/>
      <c r="EM58" s="37"/>
      <c r="EN58" s="35"/>
      <c r="EO58" s="37"/>
      <c r="EP58" s="32"/>
      <c r="EQ58" s="32"/>
      <c r="ER58" s="32"/>
      <c r="ES58" s="32"/>
      <c r="ET58" s="32"/>
      <c r="EU58" s="32"/>
      <c r="EV58" s="32"/>
      <c r="EW58" s="32"/>
      <c r="EX58" s="32"/>
      <c r="EY58" s="32"/>
      <c r="EZ58" s="32"/>
      <c r="FA58" s="32"/>
      <c r="FB58" s="32"/>
      <c r="FC58" s="32"/>
      <c r="FD58" s="51"/>
      <c r="FE58" s="51">
        <v>44760</v>
      </c>
      <c r="FF58" s="51"/>
      <c r="FG58" s="51"/>
      <c r="FH58" s="32"/>
      <c r="FI58" s="53"/>
      <c r="FJ58" s="32"/>
      <c r="FK58" s="32"/>
      <c r="FL58" s="38" t="str">
        <f t="shared" si="17"/>
        <v/>
      </c>
      <c r="FM58" s="38" t="str">
        <f t="shared" si="18"/>
        <v/>
      </c>
      <c r="FN58" s="38" t="str">
        <f t="shared" si="19"/>
        <v/>
      </c>
      <c r="FO58" s="38" t="str">
        <f t="shared" si="20"/>
        <v/>
      </c>
      <c r="FP58" s="38" t="str">
        <f t="shared" si="21"/>
        <v/>
      </c>
      <c r="FQ58" s="32"/>
      <c r="FR58" s="32"/>
      <c r="FS58" s="32">
        <f>IF(Q58&lt;&gt;"",1,0)+IF(BB58&lt;&gt;"",1,0)+IF(CU58&lt;&gt;"",1,0)+IF(EF58&lt;&gt;"",1,0)</f>
        <v>1</v>
      </c>
      <c r="FT58" s="32"/>
      <c r="FU58" s="39" t="s">
        <v>521</v>
      </c>
      <c r="FV58" s="39" t="s">
        <v>1463</v>
      </c>
      <c r="FW58" s="39"/>
      <c r="FX58" s="39"/>
      <c r="FY58" s="39" t="s">
        <v>521</v>
      </c>
      <c r="FZ58" s="39"/>
      <c r="GA58" s="39"/>
      <c r="GB58" s="39"/>
      <c r="GC58" s="39" t="s">
        <v>521</v>
      </c>
      <c r="GD58" s="39"/>
      <c r="GE58" s="40"/>
      <c r="GF58" s="40"/>
      <c r="GG58" s="39" t="s">
        <v>521</v>
      </c>
      <c r="GH58" s="40"/>
      <c r="GI58" s="40"/>
      <c r="GJ58" s="40"/>
      <c r="GK58" t="s">
        <v>151</v>
      </c>
      <c r="GL58" s="32" t="s">
        <v>317</v>
      </c>
    </row>
    <row r="59" spans="1:194" ht="15" hidden="1" customHeight="1" x14ac:dyDescent="0.3">
      <c r="A59" t="s">
        <v>98</v>
      </c>
      <c r="B59" t="s">
        <v>525</v>
      </c>
      <c r="C59" s="32" t="s">
        <v>526</v>
      </c>
      <c r="D59" s="42" t="s">
        <v>1464</v>
      </c>
      <c r="E59" s="32" t="s">
        <v>231</v>
      </c>
      <c r="F59" s="32" t="s">
        <v>312</v>
      </c>
      <c r="G59" s="32" t="s">
        <v>352</v>
      </c>
      <c r="H59" s="41" t="s">
        <v>1465</v>
      </c>
      <c r="I59" s="32" t="s">
        <v>294</v>
      </c>
      <c r="J59" s="35">
        <v>0.4</v>
      </c>
      <c r="K59" s="35">
        <v>0.8</v>
      </c>
      <c r="L59" s="32" t="s">
        <v>253</v>
      </c>
      <c r="M59" s="35">
        <v>0.05</v>
      </c>
      <c r="N59" s="35">
        <v>0.8</v>
      </c>
      <c r="O59" s="32" t="s">
        <v>253</v>
      </c>
      <c r="P59" s="32" t="s">
        <v>1038</v>
      </c>
      <c r="Q59" s="36" t="s">
        <v>1466</v>
      </c>
      <c r="R59" s="37" t="s">
        <v>220</v>
      </c>
      <c r="S59" s="32" t="s">
        <v>527</v>
      </c>
      <c r="T59" s="37" t="s">
        <v>1049</v>
      </c>
      <c r="U59" s="37" t="s">
        <v>1042</v>
      </c>
      <c r="V59" s="37" t="s">
        <v>1043</v>
      </c>
      <c r="W59" s="37" t="s">
        <v>1044</v>
      </c>
      <c r="X59" s="37" t="s">
        <v>1045</v>
      </c>
      <c r="Y59" s="35">
        <v>0.4</v>
      </c>
      <c r="Z59" s="37" t="s">
        <v>1046</v>
      </c>
      <c r="AA59" s="32" t="s">
        <v>220</v>
      </c>
      <c r="AB59" s="32">
        <f t="shared" si="8"/>
        <v>12</v>
      </c>
      <c r="AC59" s="37">
        <v>3</v>
      </c>
      <c r="AD59" s="37">
        <v>3</v>
      </c>
      <c r="AE59" s="37">
        <v>3</v>
      </c>
      <c r="AF59" s="37">
        <v>3</v>
      </c>
      <c r="AG59" s="32">
        <v>3</v>
      </c>
      <c r="AH59" s="32" t="s">
        <v>528</v>
      </c>
      <c r="AI59" s="32">
        <v>3</v>
      </c>
      <c r="AJ59" s="32" t="s">
        <v>1467</v>
      </c>
      <c r="AK59" s="32"/>
      <c r="AL59" s="32"/>
      <c r="AM59" s="32"/>
      <c r="AN59" s="32"/>
      <c r="AO59" s="51">
        <v>44669</v>
      </c>
      <c r="AP59" s="51">
        <v>44760</v>
      </c>
      <c r="AQ59" s="51"/>
      <c r="AR59" s="51"/>
      <c r="AS59" s="32" t="s">
        <v>6</v>
      </c>
      <c r="AT59" s="53" t="s">
        <v>6</v>
      </c>
      <c r="AU59" s="32"/>
      <c r="AV59" s="32"/>
      <c r="AW59" s="38">
        <f>IFERROR(IF(AC59=0,"",IF((AG59/AC59)&gt;1,1,(AG59/AC59))),"")</f>
        <v>1</v>
      </c>
      <c r="AX59" s="38">
        <f>IFERROR(IF(AD59=0,"",IF((AI59/AD59)&gt;1,1,(AI59/AD59))),"")</f>
        <v>1</v>
      </c>
      <c r="AY59" s="38">
        <f>IFERROR(IF(AE59=0,"",IF((AK59/AE59)&gt;1,1,(AK59/AE59))),"")</f>
        <v>0</v>
      </c>
      <c r="AZ59" s="38">
        <f>IFERROR(IF(AF59=0,"",IF((AM59/AF59)&gt;1,1,(AM59/AF59))),"")</f>
        <v>0</v>
      </c>
      <c r="BA59" s="38">
        <f>IFERROR(IF((AG59+AI59+AK59+AM59)/AB59&gt;1,1,(AG59+AI59+AK59+AM59)/AB59),"")</f>
        <v>0.5</v>
      </c>
      <c r="BB59" s="36" t="s">
        <v>1468</v>
      </c>
      <c r="BC59" s="37" t="s">
        <v>220</v>
      </c>
      <c r="BD59" s="32" t="s">
        <v>529</v>
      </c>
      <c r="BE59" s="37" t="s">
        <v>1049</v>
      </c>
      <c r="BF59" s="37" t="s">
        <v>1042</v>
      </c>
      <c r="BG59" s="37" t="s">
        <v>1043</v>
      </c>
      <c r="BH59" s="37" t="s">
        <v>1044</v>
      </c>
      <c r="BI59" s="37" t="s">
        <v>1045</v>
      </c>
      <c r="BJ59" s="35">
        <v>0.4</v>
      </c>
      <c r="BK59" s="37" t="s">
        <v>1046</v>
      </c>
      <c r="BL59" s="32" t="s">
        <v>220</v>
      </c>
      <c r="BM59" s="32">
        <f>SUM(BN59:BQ59)</f>
        <v>24</v>
      </c>
      <c r="BN59" s="32">
        <v>6</v>
      </c>
      <c r="BO59" s="32">
        <v>6</v>
      </c>
      <c r="BP59" s="32">
        <v>6</v>
      </c>
      <c r="BQ59" s="32">
        <v>6</v>
      </c>
      <c r="BR59" s="32">
        <v>6</v>
      </c>
      <c r="BS59" s="32" t="s">
        <v>530</v>
      </c>
      <c r="BT59" s="32">
        <v>6</v>
      </c>
      <c r="BU59" s="32" t="s">
        <v>1469</v>
      </c>
      <c r="BV59" s="32"/>
      <c r="BW59" s="32"/>
      <c r="BX59" s="32"/>
      <c r="BY59" s="32"/>
      <c r="BZ59" s="51">
        <v>44669</v>
      </c>
      <c r="CA59" s="51">
        <v>44760</v>
      </c>
      <c r="CB59" s="51"/>
      <c r="CC59" s="51"/>
      <c r="CD59" s="32" t="s">
        <v>6</v>
      </c>
      <c r="CE59" s="53" t="s">
        <v>6</v>
      </c>
      <c r="CF59" s="32"/>
      <c r="CG59" s="32"/>
      <c r="CH59" s="32" t="s">
        <v>6</v>
      </c>
      <c r="CI59" s="32"/>
      <c r="CJ59" s="32"/>
      <c r="CK59" s="32"/>
      <c r="CL59" s="32" t="s">
        <v>1470</v>
      </c>
      <c r="CM59" s="32"/>
      <c r="CN59" s="32"/>
      <c r="CO59" s="32"/>
      <c r="CP59" s="38">
        <f>IFERROR(IF(BN59=0,"",IF((BR59/BN59)&gt;1,1,(BR59/BN59))),"")</f>
        <v>1</v>
      </c>
      <c r="CQ59" s="38">
        <f>IFERROR(IF(BO59=0,"",IF((BT59/BO59)&gt;1,1,(BT59/BO59))),"")</f>
        <v>1</v>
      </c>
      <c r="CR59" s="38">
        <f>IFERROR(IF(BP59=0,"",IF((BV59/BP59)&gt;1,1,(BV59/BP59))),"")</f>
        <v>0</v>
      </c>
      <c r="CS59" s="38">
        <f>IFERROR(IF(BQ59=0,"",IF((BX59/BQ59)&gt;1,1,(BX59/BQ59))),"")</f>
        <v>0</v>
      </c>
      <c r="CT59" s="38">
        <f>IFERROR(IF((BR59+BT59+BV59+BX59)/BM59&gt;1,1,(BR59+BT59+BV59+BX59)/BM59),"")</f>
        <v>0.5</v>
      </c>
      <c r="CU59" s="33" t="s">
        <v>1471</v>
      </c>
      <c r="CV59" s="37" t="s">
        <v>220</v>
      </c>
      <c r="CW59" s="32" t="s">
        <v>1472</v>
      </c>
      <c r="CX59" s="37" t="s">
        <v>1049</v>
      </c>
      <c r="CY59" s="37" t="s">
        <v>1042</v>
      </c>
      <c r="CZ59" s="37" t="s">
        <v>1043</v>
      </c>
      <c r="DA59" s="37" t="s">
        <v>1044</v>
      </c>
      <c r="DB59" s="37" t="s">
        <v>1045</v>
      </c>
      <c r="DC59" s="35">
        <v>0.4</v>
      </c>
      <c r="DD59" s="37" t="s">
        <v>1046</v>
      </c>
      <c r="DE59" s="32" t="s">
        <v>220</v>
      </c>
      <c r="DF59" s="32">
        <f>SUM(DG59:DJ59)</f>
        <v>1</v>
      </c>
      <c r="DG59" s="32">
        <v>0</v>
      </c>
      <c r="DH59" s="32">
        <v>0</v>
      </c>
      <c r="DI59" s="32">
        <v>0</v>
      </c>
      <c r="DJ59" s="32">
        <v>1</v>
      </c>
      <c r="DK59" s="32"/>
      <c r="DL59" s="32"/>
      <c r="DM59" s="32">
        <v>0</v>
      </c>
      <c r="DN59" s="32" t="s">
        <v>1473</v>
      </c>
      <c r="DO59" s="32"/>
      <c r="DP59" s="32"/>
      <c r="DQ59" s="32"/>
      <c r="DR59" s="32"/>
      <c r="DS59" s="51">
        <v>44669</v>
      </c>
      <c r="DT59" s="51">
        <v>44760</v>
      </c>
      <c r="DU59" s="51"/>
      <c r="DV59" s="51"/>
      <c r="DW59" s="32"/>
      <c r="DX59" s="53" t="s">
        <v>7</v>
      </c>
      <c r="DY59" s="32"/>
      <c r="DZ59" s="32"/>
      <c r="EA59" s="38" t="str">
        <f>IFERROR(IF(DG59=0,"",IF((DK59/DG59)&gt;1,1,(DK59/DG59))),"")</f>
        <v/>
      </c>
      <c r="EB59" s="38" t="str">
        <f>IFERROR(IF(DH59=0,"",IF((DM59/DH59)&gt;1,1,(DM59/DH59))),"")</f>
        <v/>
      </c>
      <c r="EC59" s="38" t="str">
        <f>IFERROR(IF(DI59=0,"",IF((DO59/DI59)&gt;1,1,(DO59/DI59))),"")</f>
        <v/>
      </c>
      <c r="ED59" s="38">
        <f>IFERROR(IF(DJ59=0,"",IF((DQ59/DJ59)&gt;1,1,(DQ59/DJ59))),"")</f>
        <v>0</v>
      </c>
      <c r="EE59" s="38">
        <f>IFERROR(IF((DK59+DM59+DO59+DQ59)/DF59&gt;1,1,(DK59+DM59+DO59+DQ59)/DF59),"")</f>
        <v>0</v>
      </c>
      <c r="EF59" s="32" t="s">
        <v>1474</v>
      </c>
      <c r="EG59" s="37" t="s">
        <v>220</v>
      </c>
      <c r="EH59" s="32" t="s">
        <v>1475</v>
      </c>
      <c r="EI59" s="37" t="s">
        <v>1049</v>
      </c>
      <c r="EJ59" s="37" t="s">
        <v>1042</v>
      </c>
      <c r="EK59" s="37" t="s">
        <v>1043</v>
      </c>
      <c r="EL59" s="37" t="s">
        <v>1044</v>
      </c>
      <c r="EM59" s="37" t="s">
        <v>1045</v>
      </c>
      <c r="EN59" s="35">
        <v>0.4</v>
      </c>
      <c r="EO59" s="37" t="s">
        <v>1046</v>
      </c>
      <c r="EP59" s="32" t="s">
        <v>220</v>
      </c>
      <c r="EQ59" s="32">
        <f>SUM(ER59:EU59)</f>
        <v>1</v>
      </c>
      <c r="ER59" s="32">
        <v>0</v>
      </c>
      <c r="ES59" s="32">
        <v>0</v>
      </c>
      <c r="ET59" s="32">
        <v>0</v>
      </c>
      <c r="EU59" s="32">
        <v>1</v>
      </c>
      <c r="EV59" s="32"/>
      <c r="EW59" s="32"/>
      <c r="EX59" s="32">
        <v>0</v>
      </c>
      <c r="EY59" s="32" t="s">
        <v>1473</v>
      </c>
      <c r="EZ59" s="32"/>
      <c r="FA59" s="32"/>
      <c r="FB59" s="32"/>
      <c r="FC59" s="32"/>
      <c r="FD59" s="51">
        <v>44669</v>
      </c>
      <c r="FE59" s="51">
        <v>44760</v>
      </c>
      <c r="FF59" s="51"/>
      <c r="FG59" s="51"/>
      <c r="FH59" s="32"/>
      <c r="FI59" s="53" t="s">
        <v>7</v>
      </c>
      <c r="FJ59" s="32"/>
      <c r="FK59" s="32"/>
      <c r="FL59" s="38" t="str">
        <f t="shared" si="17"/>
        <v/>
      </c>
      <c r="FM59" s="38" t="str">
        <f t="shared" si="18"/>
        <v/>
      </c>
      <c r="FN59" s="38" t="str">
        <f t="shared" si="19"/>
        <v/>
      </c>
      <c r="FO59" s="38">
        <f t="shared" si="20"/>
        <v>0</v>
      </c>
      <c r="FP59" s="38">
        <f t="shared" si="21"/>
        <v>0</v>
      </c>
      <c r="FQ59" s="32"/>
      <c r="FR59" s="32"/>
      <c r="FS59" s="32">
        <f>IF(Q59&lt;&gt;"",1,0)+IF(BB59&lt;&gt;"",1,0)+IF(CU59&lt;&gt;"",1,0)+IF(EF59&lt;&gt;"",1,0)</f>
        <v>4</v>
      </c>
      <c r="FT59" s="32"/>
      <c r="FU59" s="39" t="s">
        <v>531</v>
      </c>
      <c r="FV59" s="39" t="s">
        <v>1467</v>
      </c>
      <c r="FW59" s="39"/>
      <c r="FX59" s="39"/>
      <c r="FY59" s="39" t="s">
        <v>532</v>
      </c>
      <c r="FZ59" s="39" t="s">
        <v>1476</v>
      </c>
      <c r="GA59" s="39"/>
      <c r="GB59" s="39"/>
      <c r="GC59" s="39"/>
      <c r="GD59" s="39" t="s">
        <v>1477</v>
      </c>
      <c r="GE59" s="40"/>
      <c r="GF59" s="40"/>
      <c r="GG59" s="40"/>
      <c r="GH59" s="40" t="s">
        <v>1477</v>
      </c>
      <c r="GI59" s="40"/>
      <c r="GJ59" s="40"/>
      <c r="GK59" t="s">
        <v>98</v>
      </c>
      <c r="GL59" s="32" t="s">
        <v>304</v>
      </c>
    </row>
    <row r="60" spans="1:194" ht="15" hidden="1" customHeight="1" x14ac:dyDescent="0.3">
      <c r="A60" t="s">
        <v>99</v>
      </c>
      <c r="B60" t="s">
        <v>525</v>
      </c>
      <c r="C60" s="32" t="s">
        <v>1478</v>
      </c>
      <c r="D60" s="42" t="s">
        <v>1464</v>
      </c>
      <c r="E60" s="32" t="s">
        <v>311</v>
      </c>
      <c r="F60" s="32" t="s">
        <v>138</v>
      </c>
      <c r="G60" s="32" t="s">
        <v>400</v>
      </c>
      <c r="H60" s="41" t="s">
        <v>534</v>
      </c>
      <c r="I60" s="32" t="s">
        <v>319</v>
      </c>
      <c r="J60" s="35">
        <v>0.2</v>
      </c>
      <c r="K60" s="35">
        <v>1</v>
      </c>
      <c r="L60" s="32" t="s">
        <v>219</v>
      </c>
      <c r="M60" s="35">
        <v>7.0000000000000007E-2</v>
      </c>
      <c r="N60" s="35">
        <v>1</v>
      </c>
      <c r="O60" s="32" t="s">
        <v>219</v>
      </c>
      <c r="P60" s="32" t="s">
        <v>1038</v>
      </c>
      <c r="Q60" s="36" t="s">
        <v>1479</v>
      </c>
      <c r="R60" s="37" t="s">
        <v>220</v>
      </c>
      <c r="S60" s="32" t="s">
        <v>535</v>
      </c>
      <c r="T60" s="37" t="s">
        <v>1049</v>
      </c>
      <c r="U60" s="37" t="s">
        <v>1042</v>
      </c>
      <c r="V60" s="37" t="s">
        <v>1043</v>
      </c>
      <c r="W60" s="37" t="s">
        <v>1044</v>
      </c>
      <c r="X60" s="37" t="s">
        <v>1045</v>
      </c>
      <c r="Y60" s="35">
        <v>0.4</v>
      </c>
      <c r="Z60" s="37" t="s">
        <v>1046</v>
      </c>
      <c r="AA60" s="32" t="s">
        <v>220</v>
      </c>
      <c r="AB60" s="32">
        <f t="shared" si="8"/>
        <v>4</v>
      </c>
      <c r="AC60" s="37">
        <v>1</v>
      </c>
      <c r="AD60" s="37">
        <v>1</v>
      </c>
      <c r="AE60" s="37">
        <v>1</v>
      </c>
      <c r="AF60" s="37">
        <v>1</v>
      </c>
      <c r="AG60" s="32">
        <v>1</v>
      </c>
      <c r="AH60" s="32" t="s">
        <v>536</v>
      </c>
      <c r="AI60" s="32">
        <v>1</v>
      </c>
      <c r="AJ60" s="32" t="s">
        <v>536</v>
      </c>
      <c r="AK60" s="32"/>
      <c r="AL60" s="32"/>
      <c r="AM60" s="32"/>
      <c r="AN60" s="32"/>
      <c r="AO60" s="51">
        <v>44669</v>
      </c>
      <c r="AP60" s="51">
        <v>44760</v>
      </c>
      <c r="AQ60" s="51"/>
      <c r="AR60" s="51"/>
      <c r="AS60" s="32" t="s">
        <v>6</v>
      </c>
      <c r="AT60" s="53" t="s">
        <v>6</v>
      </c>
      <c r="AU60" s="32"/>
      <c r="AV60" s="32"/>
      <c r="AW60" s="38">
        <f>IFERROR(IF(AC60=0,"",IF((AG60/AC60)&gt;1,1,(AG60/AC60))),"")</f>
        <v>1</v>
      </c>
      <c r="AX60" s="38">
        <f>IFERROR(IF(AD60=0,"",IF((AI60/AD60)&gt;1,1,(AI60/AD60))),"")</f>
        <v>1</v>
      </c>
      <c r="AY60" s="38">
        <f>IFERROR(IF(AE60=0,"",IF((AK60/AE60)&gt;1,1,(AK60/AE60))),"")</f>
        <v>0</v>
      </c>
      <c r="AZ60" s="38">
        <f>IFERROR(IF(AF60=0,"",IF((AM60/AF60)&gt;1,1,(AM60/AF60))),"")</f>
        <v>0</v>
      </c>
      <c r="BA60" s="38">
        <f>IFERROR(IF((AG60+AI60+AK60+AM60)/AB60&gt;1,1,(AG60+AI60+AK60+AM60)/AB60),"")</f>
        <v>0.5</v>
      </c>
      <c r="BB60" s="36" t="s">
        <v>1480</v>
      </c>
      <c r="BC60" s="37" t="s">
        <v>220</v>
      </c>
      <c r="BD60" s="32" t="s">
        <v>1481</v>
      </c>
      <c r="BE60" s="37" t="s">
        <v>1049</v>
      </c>
      <c r="BF60" s="37" t="s">
        <v>1042</v>
      </c>
      <c r="BG60" s="37" t="s">
        <v>1043</v>
      </c>
      <c r="BH60" s="37" t="s">
        <v>1044</v>
      </c>
      <c r="BI60" s="37" t="s">
        <v>1045</v>
      </c>
      <c r="BJ60" s="35">
        <v>0.4</v>
      </c>
      <c r="BK60" s="37" t="s">
        <v>1046</v>
      </c>
      <c r="BL60" s="32" t="s">
        <v>220</v>
      </c>
      <c r="BM60" s="32">
        <f>SUM(BN60:BQ60)</f>
        <v>4</v>
      </c>
      <c r="BN60" s="32">
        <v>1</v>
      </c>
      <c r="BO60" s="32">
        <v>1</v>
      </c>
      <c r="BP60" s="32">
        <v>1</v>
      </c>
      <c r="BQ60" s="32">
        <v>1</v>
      </c>
      <c r="BR60" s="32">
        <v>1</v>
      </c>
      <c r="BS60" s="32" t="s">
        <v>537</v>
      </c>
      <c r="BT60" s="32">
        <v>1</v>
      </c>
      <c r="BU60" s="32" t="s">
        <v>1482</v>
      </c>
      <c r="BV60" s="32"/>
      <c r="BW60" s="32"/>
      <c r="BX60" s="32"/>
      <c r="BY60" s="32"/>
      <c r="BZ60" s="51">
        <v>44669</v>
      </c>
      <c r="CA60" s="51">
        <v>44760</v>
      </c>
      <c r="CB60" s="51"/>
      <c r="CC60" s="51"/>
      <c r="CD60" s="32" t="s">
        <v>6</v>
      </c>
      <c r="CE60" s="53" t="s">
        <v>6</v>
      </c>
      <c r="CF60" s="32"/>
      <c r="CG60" s="32"/>
      <c r="CH60" s="32" t="s">
        <v>6</v>
      </c>
      <c r="CI60" s="32"/>
      <c r="CJ60" s="32"/>
      <c r="CK60" s="32"/>
      <c r="CL60" s="32" t="s">
        <v>1483</v>
      </c>
      <c r="CM60" s="32"/>
      <c r="CN60" s="32"/>
      <c r="CO60" s="32"/>
      <c r="CP60" s="38">
        <f>IFERROR(IF(BN60=0,"",IF((BR60/BN60)&gt;1,1,(BR60/BN60))),"")</f>
        <v>1</v>
      </c>
      <c r="CQ60" s="38">
        <f>IFERROR(IF(BO60=0,"",IF((BT60/BO60)&gt;1,1,(BT60/BO60))),"")</f>
        <v>1</v>
      </c>
      <c r="CR60" s="38">
        <f>IFERROR(IF(BP60=0,"",IF((BV60/BP60)&gt;1,1,(BV60/BP60))),"")</f>
        <v>0</v>
      </c>
      <c r="CS60" s="38">
        <f>IFERROR(IF(BQ60=0,"",IF((BX60/BQ60)&gt;1,1,(BX60/BQ60))),"")</f>
        <v>0</v>
      </c>
      <c r="CT60" s="38">
        <f>IFERROR(IF((BR60+BT60+BV60+BX60)/BM60&gt;1,1,(BR60+BT60+BV60+BX60)/BM60),"")</f>
        <v>0.5</v>
      </c>
      <c r="CU60" s="33"/>
      <c r="CV60" s="37"/>
      <c r="CW60" s="32"/>
      <c r="CX60" s="37"/>
      <c r="CY60" s="37"/>
      <c r="CZ60" s="37"/>
      <c r="DA60" s="37"/>
      <c r="DB60" s="37"/>
      <c r="DC60" s="35"/>
      <c r="DD60" s="37"/>
      <c r="DE60" s="32"/>
      <c r="DF60" s="32"/>
      <c r="DG60" s="32"/>
      <c r="DH60" s="32"/>
      <c r="DI60" s="32"/>
      <c r="DJ60" s="32"/>
      <c r="DK60" s="32"/>
      <c r="DL60" s="32"/>
      <c r="DM60" s="32"/>
      <c r="DN60" s="32"/>
      <c r="DO60" s="32"/>
      <c r="DP60" s="32"/>
      <c r="DQ60" s="32"/>
      <c r="DR60" s="32"/>
      <c r="DS60" s="51">
        <v>44669</v>
      </c>
      <c r="DT60" s="51">
        <v>44760</v>
      </c>
      <c r="DU60" s="51"/>
      <c r="DV60" s="51"/>
      <c r="DW60" s="32"/>
      <c r="DX60" s="53"/>
      <c r="DY60" s="32"/>
      <c r="DZ60" s="32"/>
      <c r="EA60" s="38" t="str">
        <f>IFERROR(IF(DG60=0,"",IF((DK60/DG60)&gt;1,1,(DK60/DG60))),"")</f>
        <v/>
      </c>
      <c r="EB60" s="38" t="str">
        <f>IFERROR(IF(DH60=0,"",IF((DM60/DH60)&gt;1,1,(DM60/DH60))),"")</f>
        <v/>
      </c>
      <c r="EC60" s="38" t="str">
        <f>IFERROR(IF(DI60=0,"",IF((DO60/DI60)&gt;1,1,(DO60/DI60))),"")</f>
        <v/>
      </c>
      <c r="ED60" s="38" t="str">
        <f>IFERROR(IF(DJ60=0,"",IF((DQ60/DJ60)&gt;1,1,(DQ60/DJ60))),"")</f>
        <v/>
      </c>
      <c r="EE60" s="38" t="str">
        <f>IFERROR(IF((DK60+DM60+DO60+DQ60)/DF60&gt;1,1,(DK60+DM60+DO60+DQ60)/DF60),"")</f>
        <v/>
      </c>
      <c r="EF60" s="32"/>
      <c r="EG60" s="37"/>
      <c r="EH60" s="32"/>
      <c r="EI60" s="37"/>
      <c r="EJ60" s="37"/>
      <c r="EK60" s="37"/>
      <c r="EL60" s="37"/>
      <c r="EM60" s="37"/>
      <c r="EN60" s="35"/>
      <c r="EO60" s="37"/>
      <c r="EP60" s="32"/>
      <c r="EQ60" s="32"/>
      <c r="ER60" s="32"/>
      <c r="ES60" s="32"/>
      <c r="ET60" s="32"/>
      <c r="EU60" s="32"/>
      <c r="EV60" s="32"/>
      <c r="EW60" s="32"/>
      <c r="EX60" s="32"/>
      <c r="EY60" s="32"/>
      <c r="EZ60" s="32"/>
      <c r="FA60" s="32"/>
      <c r="FB60" s="32"/>
      <c r="FC60" s="32"/>
      <c r="FD60" s="51">
        <v>44669</v>
      </c>
      <c r="FE60" s="51">
        <v>44760</v>
      </c>
      <c r="FF60" s="51"/>
      <c r="FG60" s="51"/>
      <c r="FH60" s="32"/>
      <c r="FI60" s="53"/>
      <c r="FJ60" s="32"/>
      <c r="FK60" s="32"/>
      <c r="FL60" s="38" t="str">
        <f t="shared" si="17"/>
        <v/>
      </c>
      <c r="FM60" s="38" t="str">
        <f t="shared" si="18"/>
        <v/>
      </c>
      <c r="FN60" s="38" t="str">
        <f t="shared" si="19"/>
        <v/>
      </c>
      <c r="FO60" s="38" t="str">
        <f t="shared" si="20"/>
        <v/>
      </c>
      <c r="FP60" s="38" t="str">
        <f t="shared" si="21"/>
        <v/>
      </c>
      <c r="FQ60" s="32"/>
      <c r="FR60" s="32"/>
      <c r="FS60" s="32">
        <f>IF(Q60&lt;&gt;"",1,0)+IF(BB60&lt;&gt;"",1,0)+IF(CU60&lt;&gt;"",1,0)+IF(EF60&lt;&gt;"",1,0)</f>
        <v>2</v>
      </c>
      <c r="FT60" s="32"/>
      <c r="FU60" s="39" t="s">
        <v>538</v>
      </c>
      <c r="FV60" s="39" t="s">
        <v>538</v>
      </c>
      <c r="FW60" s="39"/>
      <c r="FX60" s="39"/>
      <c r="FY60" s="39" t="s">
        <v>539</v>
      </c>
      <c r="FZ60" s="39" t="s">
        <v>1484</v>
      </c>
      <c r="GA60" s="39"/>
      <c r="GB60" s="39"/>
      <c r="GC60" s="39"/>
      <c r="GD60" s="39"/>
      <c r="GE60" s="40"/>
      <c r="GF60" s="40"/>
      <c r="GG60" s="40"/>
      <c r="GH60" s="40"/>
      <c r="GI60" s="40"/>
      <c r="GJ60" s="40"/>
      <c r="GK60" t="s">
        <v>99</v>
      </c>
      <c r="GL60" s="32" t="s">
        <v>317</v>
      </c>
    </row>
    <row r="61" spans="1:194" ht="15" hidden="1" customHeight="1" x14ac:dyDescent="0.3">
      <c r="A61" t="s">
        <v>100</v>
      </c>
      <c r="B61" t="s">
        <v>525</v>
      </c>
      <c r="C61" s="32" t="s">
        <v>540</v>
      </c>
      <c r="D61" s="42" t="s">
        <v>97</v>
      </c>
      <c r="E61" s="32" t="s">
        <v>231</v>
      </c>
      <c r="F61" s="32" t="s">
        <v>232</v>
      </c>
      <c r="G61" s="32" t="s">
        <v>284</v>
      </c>
      <c r="H61" s="41" t="s">
        <v>1485</v>
      </c>
      <c r="I61" s="32" t="s">
        <v>319</v>
      </c>
      <c r="J61" s="35">
        <v>0.4</v>
      </c>
      <c r="K61" s="35">
        <v>0.8</v>
      </c>
      <c r="L61" s="32" t="s">
        <v>253</v>
      </c>
      <c r="M61" s="35">
        <v>0.09</v>
      </c>
      <c r="N61" s="35">
        <v>0.8</v>
      </c>
      <c r="O61" s="32" t="s">
        <v>253</v>
      </c>
      <c r="P61" s="32" t="s">
        <v>1038</v>
      </c>
      <c r="Q61" s="36" t="s">
        <v>1486</v>
      </c>
      <c r="R61" s="37" t="s">
        <v>220</v>
      </c>
      <c r="S61" s="32" t="s">
        <v>541</v>
      </c>
      <c r="T61" s="37" t="s">
        <v>1049</v>
      </c>
      <c r="U61" s="37" t="s">
        <v>1042</v>
      </c>
      <c r="V61" s="37" t="s">
        <v>1043</v>
      </c>
      <c r="W61" s="37" t="s">
        <v>1044</v>
      </c>
      <c r="X61" s="37" t="s">
        <v>1045</v>
      </c>
      <c r="Y61" s="35">
        <v>0.4</v>
      </c>
      <c r="Z61" s="37" t="s">
        <v>1046</v>
      </c>
      <c r="AA61" s="32" t="s">
        <v>224</v>
      </c>
      <c r="AB61" s="32">
        <f t="shared" si="8"/>
        <v>48</v>
      </c>
      <c r="AC61" s="37">
        <v>27</v>
      </c>
      <c r="AD61" s="37">
        <v>21</v>
      </c>
      <c r="AE61" s="37">
        <v>0</v>
      </c>
      <c r="AF61" s="37">
        <v>0</v>
      </c>
      <c r="AG61" s="32">
        <v>27</v>
      </c>
      <c r="AH61" s="32" t="s">
        <v>542</v>
      </c>
      <c r="AI61" s="32">
        <v>21</v>
      </c>
      <c r="AJ61" s="32" t="s">
        <v>1487</v>
      </c>
      <c r="AK61" s="32"/>
      <c r="AL61" s="32"/>
      <c r="AM61" s="32"/>
      <c r="AN61" s="32"/>
      <c r="AO61" s="51">
        <v>44669</v>
      </c>
      <c r="AP61" s="51">
        <v>44760</v>
      </c>
      <c r="AQ61" s="51"/>
      <c r="AR61" s="51"/>
      <c r="AS61" s="32" t="s">
        <v>6</v>
      </c>
      <c r="AT61" s="53" t="s">
        <v>6</v>
      </c>
      <c r="AU61" s="32"/>
      <c r="AV61" s="32"/>
      <c r="AW61" s="38">
        <f>IFERROR(IF(AC61=0,"",IF((AG61/AC61)&gt;1,1,(AG61/AC61))),"")</f>
        <v>1</v>
      </c>
      <c r="AX61" s="38">
        <f>IFERROR(IF(AD61=0,"",IF((AI61/AD61)&gt;1,1,(AI61/AD61))),"")</f>
        <v>1</v>
      </c>
      <c r="AY61" s="38" t="str">
        <f>IFERROR(IF(AE61=0,"",IF((AK61/AE61)&gt;1,1,(AK61/AE61))),"")</f>
        <v/>
      </c>
      <c r="AZ61" s="38" t="str">
        <f>IFERROR(IF(AF61=0,"",IF((AM61/AF61)&gt;1,1,(AM61/AF61))),"")</f>
        <v/>
      </c>
      <c r="BA61" s="38">
        <f>IFERROR(IF((AG61+AI61+AK61+AM61)/AB61&gt;1,1,(AG61+AI61+AK61+AM61)/AB61),"")</f>
        <v>1</v>
      </c>
      <c r="BB61" s="36" t="s">
        <v>1488</v>
      </c>
      <c r="BC61" s="37" t="s">
        <v>220</v>
      </c>
      <c r="BD61" s="32" t="s">
        <v>1489</v>
      </c>
      <c r="BE61" s="37" t="s">
        <v>1049</v>
      </c>
      <c r="BF61" s="37" t="s">
        <v>1042</v>
      </c>
      <c r="BG61" s="37" t="s">
        <v>1043</v>
      </c>
      <c r="BH61" s="37" t="s">
        <v>1044</v>
      </c>
      <c r="BI61" s="37" t="s">
        <v>1045</v>
      </c>
      <c r="BJ61" s="35">
        <v>0.4</v>
      </c>
      <c r="BK61" s="37" t="s">
        <v>1046</v>
      </c>
      <c r="BL61" s="32" t="s">
        <v>224</v>
      </c>
      <c r="BM61" s="32">
        <f>SUM(BN61:BQ61)</f>
        <v>2</v>
      </c>
      <c r="BN61" s="32">
        <v>2</v>
      </c>
      <c r="BO61" s="32">
        <v>0</v>
      </c>
      <c r="BP61" s="32">
        <v>0</v>
      </c>
      <c r="BQ61" s="32">
        <v>0</v>
      </c>
      <c r="BR61" s="32">
        <v>2</v>
      </c>
      <c r="BS61" s="32" t="s">
        <v>543</v>
      </c>
      <c r="BT61" s="32">
        <v>0</v>
      </c>
      <c r="BU61" s="32" t="s">
        <v>1490</v>
      </c>
      <c r="BV61" s="32"/>
      <c r="BW61" s="32"/>
      <c r="BX61" s="32"/>
      <c r="BY61" s="32"/>
      <c r="BZ61" s="51">
        <v>44669</v>
      </c>
      <c r="CA61" s="51">
        <v>44760</v>
      </c>
      <c r="CB61" s="51"/>
      <c r="CC61" s="51"/>
      <c r="CD61" s="32" t="s">
        <v>6</v>
      </c>
      <c r="CE61" s="53" t="s">
        <v>7</v>
      </c>
      <c r="CF61" s="32"/>
      <c r="CG61" s="32"/>
      <c r="CH61" s="32" t="s">
        <v>6</v>
      </c>
      <c r="CI61" s="32"/>
      <c r="CJ61" s="32"/>
      <c r="CK61" s="32"/>
      <c r="CL61" s="32" t="s">
        <v>1491</v>
      </c>
      <c r="CM61" s="32"/>
      <c r="CN61" s="32"/>
      <c r="CO61" s="32"/>
      <c r="CP61" s="38">
        <f>IFERROR(IF(BN61=0,"",IF((BR61/BN61)&gt;1,1,(BR61/BN61))),"")</f>
        <v>1</v>
      </c>
      <c r="CQ61" s="38" t="str">
        <f>IFERROR(IF(BO61=0,"",IF((BT61/BO61)&gt;1,1,(BT61/BO61))),"")</f>
        <v/>
      </c>
      <c r="CR61" s="38" t="str">
        <f>IFERROR(IF(BP61=0,"",IF((BV61/BP61)&gt;1,1,(BV61/BP61))),"")</f>
        <v/>
      </c>
      <c r="CS61" s="38" t="str">
        <f>IFERROR(IF(BQ61=0,"",IF((BX61/BQ61)&gt;1,1,(BX61/BQ61))),"")</f>
        <v/>
      </c>
      <c r="CT61" s="38">
        <f>IFERROR(IF((BR61+BT61+BV61+BX61)/BM61&gt;1,1,(BR61+BT61+BV61+BX61)/BM61),"")</f>
        <v>1</v>
      </c>
      <c r="CU61" s="36" t="s">
        <v>544</v>
      </c>
      <c r="CV61" s="37" t="s">
        <v>220</v>
      </c>
      <c r="CW61" s="32" t="s">
        <v>545</v>
      </c>
      <c r="CX61" s="37" t="s">
        <v>1049</v>
      </c>
      <c r="CY61" s="37" t="s">
        <v>1042</v>
      </c>
      <c r="CZ61" s="37" t="s">
        <v>1043</v>
      </c>
      <c r="DA61" s="37" t="s">
        <v>1044</v>
      </c>
      <c r="DB61" s="37" t="s">
        <v>1045</v>
      </c>
      <c r="DC61" s="35">
        <v>0.4</v>
      </c>
      <c r="DD61" s="37" t="s">
        <v>1046</v>
      </c>
      <c r="DE61" s="32" t="s">
        <v>224</v>
      </c>
      <c r="DF61" s="32">
        <f>SUM(DG61:DJ61)</f>
        <v>0</v>
      </c>
      <c r="DG61" s="32">
        <v>0</v>
      </c>
      <c r="DH61" s="32">
        <v>0</v>
      </c>
      <c r="DI61" s="32">
        <v>0</v>
      </c>
      <c r="DJ61" s="32">
        <v>0</v>
      </c>
      <c r="DK61" s="32">
        <v>0</v>
      </c>
      <c r="DL61" s="32" t="s">
        <v>546</v>
      </c>
      <c r="DM61" s="32">
        <v>0</v>
      </c>
      <c r="DN61" s="32" t="s">
        <v>1492</v>
      </c>
      <c r="DO61" s="32"/>
      <c r="DP61" s="32"/>
      <c r="DQ61" s="32"/>
      <c r="DR61" s="32"/>
      <c r="DS61" s="51">
        <v>44669</v>
      </c>
      <c r="DT61" s="51">
        <v>44760</v>
      </c>
      <c r="DU61" s="51"/>
      <c r="DV61" s="51"/>
      <c r="DW61" s="32" t="s">
        <v>7</v>
      </c>
      <c r="DX61" s="53" t="s">
        <v>7</v>
      </c>
      <c r="DY61" s="32"/>
      <c r="DZ61" s="32"/>
      <c r="EA61" s="38" t="str">
        <f>IFERROR(IF(DG61=0,"",IF((DK61/DG61)&gt;1,1,(DK61/DG61))),"")</f>
        <v/>
      </c>
      <c r="EB61" s="38" t="str">
        <f>IFERROR(IF(DH61=0,"",IF((DM61/DH61)&gt;1,1,(DM61/DH61))),"")</f>
        <v/>
      </c>
      <c r="EC61" s="38" t="str">
        <f>IFERROR(IF(DI61=0,"",IF((DO61/DI61)&gt;1,1,(DO61/DI61))),"")</f>
        <v/>
      </c>
      <c r="ED61" s="38" t="str">
        <f>IFERROR(IF(DJ61=0,"",IF((DQ61/DJ61)&gt;1,1,(DQ61/DJ61))),"")</f>
        <v/>
      </c>
      <c r="EE61" s="38" t="str">
        <f>IFERROR(IF((DK61+DM61+DO61+DQ61)/DF61&gt;1,1,(DK61+DM61+DO61+DQ61)/DF61),"")</f>
        <v/>
      </c>
      <c r="EF61" s="39" t="s">
        <v>1493</v>
      </c>
      <c r="EG61" s="37" t="s">
        <v>220</v>
      </c>
      <c r="EH61" s="32" t="s">
        <v>547</v>
      </c>
      <c r="EI61" s="37" t="s">
        <v>1049</v>
      </c>
      <c r="EJ61" s="37" t="s">
        <v>1042</v>
      </c>
      <c r="EK61" s="37" t="s">
        <v>1043</v>
      </c>
      <c r="EL61" s="37" t="s">
        <v>1044</v>
      </c>
      <c r="EM61" s="37" t="s">
        <v>1045</v>
      </c>
      <c r="EN61" s="35">
        <v>0.4</v>
      </c>
      <c r="EO61" s="37" t="s">
        <v>1046</v>
      </c>
      <c r="EP61" s="32" t="s">
        <v>220</v>
      </c>
      <c r="EQ61" s="32">
        <f>SUM(ER61:EU61)</f>
        <v>1</v>
      </c>
      <c r="ER61" s="32">
        <v>0</v>
      </c>
      <c r="ES61" s="32">
        <v>0</v>
      </c>
      <c r="ET61" s="32">
        <v>0</v>
      </c>
      <c r="EU61" s="32">
        <v>1</v>
      </c>
      <c r="EV61" s="32">
        <v>0</v>
      </c>
      <c r="EW61" s="32" t="s">
        <v>546</v>
      </c>
      <c r="EX61" s="32">
        <v>0</v>
      </c>
      <c r="EY61" s="32" t="s">
        <v>451</v>
      </c>
      <c r="EZ61" s="32"/>
      <c r="FA61" s="32"/>
      <c r="FB61" s="32"/>
      <c r="FC61" s="32"/>
      <c r="FD61" s="51">
        <v>44669</v>
      </c>
      <c r="FE61" s="51">
        <v>44760</v>
      </c>
      <c r="FF61" s="51"/>
      <c r="FG61" s="51"/>
      <c r="FH61" s="32" t="s">
        <v>7</v>
      </c>
      <c r="FI61" s="53" t="s">
        <v>7</v>
      </c>
      <c r="FJ61" s="32"/>
      <c r="FK61" s="32"/>
      <c r="FL61" s="38" t="str">
        <f t="shared" si="17"/>
        <v/>
      </c>
      <c r="FM61" s="38" t="str">
        <f t="shared" si="18"/>
        <v/>
      </c>
      <c r="FN61" s="38" t="str">
        <f t="shared" si="19"/>
        <v/>
      </c>
      <c r="FO61" s="38">
        <f t="shared" si="20"/>
        <v>0</v>
      </c>
      <c r="FP61" s="38">
        <f t="shared" si="21"/>
        <v>0</v>
      </c>
      <c r="FQ61" s="32"/>
      <c r="FR61" s="32"/>
      <c r="FS61" s="32">
        <f>IF(Q61&lt;&gt;"",1,0)+IF(BB61&lt;&gt;"",1,0)+IF(CU61&lt;&gt;"",1,0)+IF(EF61&lt;&gt;"",1,0)</f>
        <v>4</v>
      </c>
      <c r="FT61" s="32"/>
      <c r="FU61" s="39" t="s">
        <v>548</v>
      </c>
      <c r="FV61" s="39" t="s">
        <v>1494</v>
      </c>
      <c r="FW61" s="39"/>
      <c r="FX61" s="39"/>
      <c r="FY61" s="39" t="s">
        <v>549</v>
      </c>
      <c r="FZ61" s="39" t="s">
        <v>1477</v>
      </c>
      <c r="GA61" s="39"/>
      <c r="GB61" s="39"/>
      <c r="GC61" s="39" t="s">
        <v>550</v>
      </c>
      <c r="GD61" s="39" t="s">
        <v>1477</v>
      </c>
      <c r="GE61" s="40"/>
      <c r="GF61" s="40"/>
      <c r="GG61" s="40" t="s">
        <v>451</v>
      </c>
      <c r="GH61" s="40" t="s">
        <v>1477</v>
      </c>
      <c r="GI61" s="40"/>
      <c r="GJ61" s="40"/>
      <c r="GK61" t="s">
        <v>533</v>
      </c>
      <c r="GL61" s="32" t="s">
        <v>322</v>
      </c>
    </row>
    <row r="62" spans="1:194" ht="15" customHeight="1" x14ac:dyDescent="0.3">
      <c r="A62" t="s">
        <v>102</v>
      </c>
      <c r="B62" t="s">
        <v>101</v>
      </c>
      <c r="C62" s="32" t="s">
        <v>1495</v>
      </c>
      <c r="D62" t="s">
        <v>101</v>
      </c>
      <c r="E62" s="32" t="s">
        <v>523</v>
      </c>
      <c r="F62" s="32" t="s">
        <v>232</v>
      </c>
      <c r="G62" s="32" t="s">
        <v>284</v>
      </c>
      <c r="H62" s="41" t="s">
        <v>1496</v>
      </c>
      <c r="I62" s="32" t="s">
        <v>319</v>
      </c>
      <c r="J62" s="35">
        <v>0.6</v>
      </c>
      <c r="K62" s="35">
        <v>0.8</v>
      </c>
      <c r="L62" s="32" t="s">
        <v>253</v>
      </c>
      <c r="M62" s="35">
        <v>0.22</v>
      </c>
      <c r="N62" s="35">
        <v>0.8</v>
      </c>
      <c r="O62" s="32" t="s">
        <v>253</v>
      </c>
      <c r="P62" s="32" t="s">
        <v>1038</v>
      </c>
      <c r="Q62" s="36" t="s">
        <v>1497</v>
      </c>
      <c r="R62" s="37" t="s">
        <v>220</v>
      </c>
      <c r="S62" s="32" t="s">
        <v>1498</v>
      </c>
      <c r="T62" s="37" t="s">
        <v>1049</v>
      </c>
      <c r="U62" s="37" t="s">
        <v>1042</v>
      </c>
      <c r="V62" s="37" t="s">
        <v>1043</v>
      </c>
      <c r="W62" s="37" t="s">
        <v>1044</v>
      </c>
      <c r="X62" s="37" t="s">
        <v>1045</v>
      </c>
      <c r="Y62" s="35">
        <v>0.4</v>
      </c>
      <c r="Z62" s="37" t="s">
        <v>1046</v>
      </c>
      <c r="AA62" s="32" t="s">
        <v>220</v>
      </c>
      <c r="AB62" s="32">
        <f t="shared" si="8"/>
        <v>12</v>
      </c>
      <c r="AC62" s="37">
        <v>3</v>
      </c>
      <c r="AD62" s="37">
        <v>3</v>
      </c>
      <c r="AE62" s="37">
        <v>3</v>
      </c>
      <c r="AF62" s="37">
        <v>3</v>
      </c>
      <c r="AG62" s="32">
        <v>3</v>
      </c>
      <c r="AH62" s="32" t="s">
        <v>551</v>
      </c>
      <c r="AI62" s="32">
        <v>5</v>
      </c>
      <c r="AJ62" s="32" t="s">
        <v>1499</v>
      </c>
      <c r="AK62" s="32"/>
      <c r="AL62" s="32"/>
      <c r="AM62" s="32"/>
      <c r="AN62" s="32"/>
      <c r="AO62" s="51">
        <v>44670</v>
      </c>
      <c r="AP62" s="51">
        <v>44761</v>
      </c>
      <c r="AQ62" s="51"/>
      <c r="AR62" s="51"/>
      <c r="AS62" s="32" t="s">
        <v>6</v>
      </c>
      <c r="AT62" s="53" t="s">
        <v>6</v>
      </c>
      <c r="AU62" s="32"/>
      <c r="AV62" s="32"/>
      <c r="AW62" s="38">
        <f>IFERROR(IF(AC62=0,"",IF((AG62/AC62)&gt;1,1,(AG62/AC62))),"")</f>
        <v>1</v>
      </c>
      <c r="AX62" s="38">
        <f>IFERROR(IF(AD62=0,"",IF((AI62/AD62)&gt;1,1,(AI62/AD62))),"")</f>
        <v>1</v>
      </c>
      <c r="AY62" s="38">
        <f>IFERROR(IF(AE62=0,"",IF((AK62/AE62)&gt;1,1,(AK62/AE62))),"")</f>
        <v>0</v>
      </c>
      <c r="AZ62" s="38">
        <f>IFERROR(IF(AF62=0,"",IF((AM62/AF62)&gt;1,1,(AM62/AF62))),"")</f>
        <v>0</v>
      </c>
      <c r="BA62" s="38">
        <f>IFERROR(IF((AG62+AI62+AK62+AM62)/AB62&gt;1,1,(AG62+AI62+AK62+AM62)/AB62),"")</f>
        <v>0.66666666666666663</v>
      </c>
      <c r="BB62" s="36" t="s">
        <v>1500</v>
      </c>
      <c r="BC62" s="37" t="s">
        <v>220</v>
      </c>
      <c r="BD62" s="32" t="s">
        <v>552</v>
      </c>
      <c r="BE62" s="37" t="s">
        <v>1049</v>
      </c>
      <c r="BF62" s="37" t="s">
        <v>1042</v>
      </c>
      <c r="BG62" s="37" t="s">
        <v>1043</v>
      </c>
      <c r="BH62" s="37" t="s">
        <v>1044</v>
      </c>
      <c r="BI62" s="37" t="s">
        <v>1045</v>
      </c>
      <c r="BJ62" s="35">
        <v>0.4</v>
      </c>
      <c r="BK62" s="37" t="s">
        <v>1046</v>
      </c>
      <c r="BL62" s="32" t="s">
        <v>220</v>
      </c>
      <c r="BM62" s="32">
        <f>SUM(BN62:BQ62)</f>
        <v>2</v>
      </c>
      <c r="BN62" s="32">
        <v>0</v>
      </c>
      <c r="BO62" s="32">
        <v>1</v>
      </c>
      <c r="BP62" s="32">
        <v>0</v>
      </c>
      <c r="BQ62" s="32">
        <v>1</v>
      </c>
      <c r="BR62" s="32">
        <v>0</v>
      </c>
      <c r="BS62" s="32" t="s">
        <v>553</v>
      </c>
      <c r="BT62" s="32">
        <v>1</v>
      </c>
      <c r="BU62" s="32" t="s">
        <v>1501</v>
      </c>
      <c r="BV62" s="32"/>
      <c r="BW62" s="32"/>
      <c r="BX62" s="32"/>
      <c r="BY62" s="32"/>
      <c r="BZ62" s="51">
        <v>44670</v>
      </c>
      <c r="CA62" s="51">
        <v>44761</v>
      </c>
      <c r="CB62" s="51"/>
      <c r="CC62" s="51"/>
      <c r="CD62" s="32" t="s">
        <v>7</v>
      </c>
      <c r="CE62" s="53" t="s">
        <v>6</v>
      </c>
      <c r="CF62" s="32"/>
      <c r="CG62" s="32"/>
      <c r="CH62" s="32" t="s">
        <v>7</v>
      </c>
      <c r="CI62" s="32"/>
      <c r="CJ62" s="32"/>
      <c r="CK62" s="32"/>
      <c r="CL62" s="32" t="s">
        <v>1361</v>
      </c>
      <c r="CM62" s="32"/>
      <c r="CN62" s="32"/>
      <c r="CO62" s="32"/>
      <c r="CP62" s="38" t="str">
        <f>IFERROR(IF(BN62=0,"",IF((BR62/BN62)&gt;1,1,(BR62/BN62))),"")</f>
        <v/>
      </c>
      <c r="CQ62" s="38">
        <f>IFERROR(IF(BO62=0,"",IF((BT62/BO62)&gt;1,1,(BT62/BO62))),"")</f>
        <v>1</v>
      </c>
      <c r="CR62" s="38" t="str">
        <f>IFERROR(IF(BP62=0,"",IF((BV62/BP62)&gt;1,1,(BV62/BP62))),"")</f>
        <v/>
      </c>
      <c r="CS62" s="38">
        <f>IFERROR(IF(BQ62=0,"",IF((BX62/BQ62)&gt;1,1,(BX62/BQ62))),"")</f>
        <v>0</v>
      </c>
      <c r="CT62" s="38">
        <f>IFERROR(IF((BR62+BT62+BV62+BX62)/BM62&gt;1,1,(BR62+BT62+BV62+BX62)/BM62),"")</f>
        <v>0.5</v>
      </c>
      <c r="CU62" s="33"/>
      <c r="CV62" s="37"/>
      <c r="CW62" s="32"/>
      <c r="CX62" s="37"/>
      <c r="CY62" s="37"/>
      <c r="CZ62" s="37"/>
      <c r="DA62" s="37"/>
      <c r="DB62" s="37"/>
      <c r="DC62" s="35"/>
      <c r="DD62" s="37"/>
      <c r="DE62" s="32"/>
      <c r="DF62" s="32"/>
      <c r="DG62" s="32"/>
      <c r="DH62" s="32"/>
      <c r="DI62" s="32"/>
      <c r="DJ62" s="32"/>
      <c r="DK62" s="32"/>
      <c r="DL62" s="32"/>
      <c r="DM62" s="32"/>
      <c r="DN62" s="32"/>
      <c r="DO62" s="32"/>
      <c r="DP62" s="32"/>
      <c r="DQ62" s="32"/>
      <c r="DR62" s="32"/>
      <c r="DS62" s="51">
        <v>44670</v>
      </c>
      <c r="DT62" s="51">
        <v>44761</v>
      </c>
      <c r="DU62" s="51"/>
      <c r="DV62" s="51"/>
      <c r="DW62" s="32"/>
      <c r="DX62" s="53"/>
      <c r="DY62" s="32"/>
      <c r="DZ62" s="32"/>
      <c r="EA62" s="38" t="str">
        <f>IFERROR(IF(DG62=0,"",IF((DK62/DG62)&gt;1,1,(DK62/DG62))),"")</f>
        <v/>
      </c>
      <c r="EB62" s="38" t="str">
        <f>IFERROR(IF(DH62=0,"",IF((DM62/DH62)&gt;1,1,(DM62/DH62))),"")</f>
        <v/>
      </c>
      <c r="EC62" s="38" t="str">
        <f>IFERROR(IF(DI62=0,"",IF((DO62/DI62)&gt;1,1,(DO62/DI62))),"")</f>
        <v/>
      </c>
      <c r="ED62" s="38" t="str">
        <f>IFERROR(IF(DJ62=0,"",IF((DQ62/DJ62)&gt;1,1,(DQ62/DJ62))),"")</f>
        <v/>
      </c>
      <c r="EE62" s="38" t="str">
        <f>IFERROR(IF((DK62+DM62+DO62+DQ62)/DF62&gt;1,1,(DK62+DM62+DO62+DQ62)/DF62),"")</f>
        <v/>
      </c>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51">
        <v>44670</v>
      </c>
      <c r="FE62" s="51">
        <v>44761</v>
      </c>
      <c r="FF62" s="51"/>
      <c r="FG62" s="51"/>
      <c r="FH62" s="32"/>
      <c r="FI62" s="53"/>
      <c r="FJ62" s="32"/>
      <c r="FK62" s="32"/>
      <c r="FL62" s="38" t="str">
        <f t="shared" si="17"/>
        <v/>
      </c>
      <c r="FM62" s="38" t="str">
        <f t="shared" si="18"/>
        <v/>
      </c>
      <c r="FN62" s="38" t="str">
        <f t="shared" si="19"/>
        <v/>
      </c>
      <c r="FO62" s="38" t="str">
        <f t="shared" si="20"/>
        <v/>
      </c>
      <c r="FP62" s="38" t="str">
        <f t="shared" si="21"/>
        <v/>
      </c>
      <c r="FQ62" s="32"/>
      <c r="FR62" s="32"/>
      <c r="FS62" s="32">
        <f>IF(Q62&lt;&gt;"",1,0)+IF(BB62&lt;&gt;"",1,0)+IF(CU62&lt;&gt;"",1,0)+IF(EF62&lt;&gt;"",1,0)</f>
        <v>2</v>
      </c>
      <c r="FT62" s="32"/>
      <c r="FU62" s="39" t="s">
        <v>554</v>
      </c>
      <c r="FV62" s="39" t="s">
        <v>1502</v>
      </c>
      <c r="FW62" s="39"/>
      <c r="FX62" s="39"/>
      <c r="FY62" s="39" t="s">
        <v>7</v>
      </c>
      <c r="FZ62" s="39" t="s">
        <v>1503</v>
      </c>
      <c r="GA62" s="39"/>
      <c r="GB62" s="39"/>
      <c r="GC62" s="39"/>
      <c r="GD62" s="39"/>
      <c r="GE62" s="40"/>
      <c r="GF62" s="40"/>
      <c r="GG62" s="40"/>
      <c r="GH62" s="40"/>
      <c r="GI62" s="40"/>
      <c r="GJ62" s="40"/>
      <c r="GK62" s="32" t="s">
        <v>102</v>
      </c>
      <c r="GL62" s="32" t="s">
        <v>304</v>
      </c>
    </row>
    <row r="63" spans="1:194" ht="15" customHeight="1" x14ac:dyDescent="0.3">
      <c r="A63" t="s">
        <v>103</v>
      </c>
      <c r="B63" t="s">
        <v>101</v>
      </c>
      <c r="C63" s="32" t="s">
        <v>555</v>
      </c>
      <c r="D63" t="s">
        <v>101</v>
      </c>
      <c r="E63" s="32" t="s">
        <v>231</v>
      </c>
      <c r="F63" s="32" t="s">
        <v>232</v>
      </c>
      <c r="G63" s="32" t="s">
        <v>352</v>
      </c>
      <c r="H63" s="41" t="s">
        <v>556</v>
      </c>
      <c r="I63" s="32" t="s">
        <v>319</v>
      </c>
      <c r="J63" s="35">
        <v>0.2</v>
      </c>
      <c r="K63" s="35">
        <v>0.6</v>
      </c>
      <c r="L63" s="32" t="s">
        <v>236</v>
      </c>
      <c r="M63" s="35">
        <v>0.12</v>
      </c>
      <c r="N63" s="35">
        <v>0.6</v>
      </c>
      <c r="O63" s="32" t="s">
        <v>236</v>
      </c>
      <c r="P63" s="32" t="s">
        <v>1038</v>
      </c>
      <c r="Q63" s="36" t="s">
        <v>1504</v>
      </c>
      <c r="R63" s="37" t="s">
        <v>220</v>
      </c>
      <c r="S63" s="32" t="s">
        <v>1505</v>
      </c>
      <c r="T63" s="37" t="s">
        <v>1049</v>
      </c>
      <c r="U63" s="37" t="s">
        <v>1042</v>
      </c>
      <c r="V63" s="37" t="s">
        <v>1043</v>
      </c>
      <c r="W63" s="37" t="s">
        <v>1044</v>
      </c>
      <c r="X63" s="37" t="s">
        <v>1045</v>
      </c>
      <c r="Y63" s="35">
        <v>0.4</v>
      </c>
      <c r="Z63" s="37" t="s">
        <v>1046</v>
      </c>
      <c r="AA63" s="32" t="s">
        <v>220</v>
      </c>
      <c r="AB63" s="32">
        <f t="shared" si="8"/>
        <v>9</v>
      </c>
      <c r="AC63" s="37">
        <v>0</v>
      </c>
      <c r="AD63" s="37">
        <v>3</v>
      </c>
      <c r="AE63" s="37">
        <v>3</v>
      </c>
      <c r="AF63" s="37">
        <v>3</v>
      </c>
      <c r="AG63" s="32">
        <v>0</v>
      </c>
      <c r="AH63" s="32" t="s">
        <v>557</v>
      </c>
      <c r="AI63" s="32">
        <v>4</v>
      </c>
      <c r="AJ63" s="32" t="s">
        <v>1506</v>
      </c>
      <c r="AK63" s="32"/>
      <c r="AL63" s="32"/>
      <c r="AM63" s="32"/>
      <c r="AN63" s="32"/>
      <c r="AO63" s="51">
        <v>44670</v>
      </c>
      <c r="AP63" s="51">
        <v>44761</v>
      </c>
      <c r="AQ63" s="51"/>
      <c r="AR63" s="51"/>
      <c r="AS63" s="32" t="s">
        <v>7</v>
      </c>
      <c r="AT63" s="53" t="s">
        <v>6</v>
      </c>
      <c r="AU63" s="32"/>
      <c r="AV63" s="32"/>
      <c r="AW63" s="38" t="str">
        <f>IFERROR(IF(AC63=0,"",IF((AG63/AC63)&gt;1,1,(AG63/AC63))),"")</f>
        <v/>
      </c>
      <c r="AX63" s="38">
        <f>IFERROR(IF(AD63=0,"",IF((AI63/AD63)&gt;1,1,(AI63/AD63))),"")</f>
        <v>1</v>
      </c>
      <c r="AY63" s="38">
        <f>IFERROR(IF(AE63=0,"",IF((AK63/AE63)&gt;1,1,(AK63/AE63))),"")</f>
        <v>0</v>
      </c>
      <c r="AZ63" s="38">
        <f>IFERROR(IF(AF63=0,"",IF((AM63/AF63)&gt;1,1,(AM63/AF63))),"")</f>
        <v>0</v>
      </c>
      <c r="BA63" s="38">
        <f>IFERROR(IF((AG63+AI63+AK63+AM63)/AB63&gt;1,1,(AG63+AI63+AK63+AM63)/AB63),"")</f>
        <v>0.44444444444444442</v>
      </c>
      <c r="BB63" s="36"/>
      <c r="BC63" s="37"/>
      <c r="BD63" s="32"/>
      <c r="BE63" s="37"/>
      <c r="BF63" s="37"/>
      <c r="BG63" s="37"/>
      <c r="BH63" s="37"/>
      <c r="BI63" s="37"/>
      <c r="BJ63" s="35"/>
      <c r="BK63" s="37"/>
      <c r="BL63" s="32"/>
      <c r="BM63" s="32"/>
      <c r="BN63" s="32"/>
      <c r="BO63" s="32"/>
      <c r="BP63" s="32"/>
      <c r="BQ63" s="32"/>
      <c r="BR63" s="32"/>
      <c r="BS63" s="32"/>
      <c r="BT63" s="32"/>
      <c r="BU63" s="32"/>
      <c r="BV63" s="32"/>
      <c r="BW63" s="32"/>
      <c r="BX63" s="32"/>
      <c r="BY63" s="32"/>
      <c r="BZ63" s="51"/>
      <c r="CA63" s="51">
        <v>44761</v>
      </c>
      <c r="CB63" s="51"/>
      <c r="CC63" s="51"/>
      <c r="CD63" s="32"/>
      <c r="CE63" s="53"/>
      <c r="CF63" s="32"/>
      <c r="CG63" s="32"/>
      <c r="CH63" s="32"/>
      <c r="CI63" s="32"/>
      <c r="CJ63" s="32"/>
      <c r="CK63" s="32"/>
      <c r="CL63" s="32"/>
      <c r="CM63" s="32"/>
      <c r="CN63" s="32"/>
      <c r="CO63" s="32"/>
      <c r="CP63" s="38" t="str">
        <f>IFERROR(IF(BN63=0,"",IF((BR63/BN63)&gt;1,1,(BR63/BN63))),"")</f>
        <v/>
      </c>
      <c r="CQ63" s="38" t="str">
        <f>IFERROR(IF(BO63=0,"",IF((BT63/BO63)&gt;1,1,(BT63/BO63))),"")</f>
        <v/>
      </c>
      <c r="CR63" s="38" t="str">
        <f>IFERROR(IF(BP63=0,"",IF((BV63/BP63)&gt;1,1,(BV63/BP63))),"")</f>
        <v/>
      </c>
      <c r="CS63" s="38" t="str">
        <f>IFERROR(IF(BQ63=0,"",IF((BX63/BQ63)&gt;1,1,(BX63/BQ63))),"")</f>
        <v/>
      </c>
      <c r="CT63" s="38" t="str">
        <f>IFERROR(IF((BR63+BT63+BV63+BX63)/BM63&gt;1,1,(BR63+BT63+BV63+BX63)/BM63),"")</f>
        <v/>
      </c>
      <c r="CU63" s="36"/>
      <c r="CV63" s="37"/>
      <c r="CW63" s="32"/>
      <c r="CX63" s="37"/>
      <c r="CY63" s="37"/>
      <c r="CZ63" s="37"/>
      <c r="DA63" s="37"/>
      <c r="DB63" s="37"/>
      <c r="DC63" s="35"/>
      <c r="DD63" s="37"/>
      <c r="DE63" s="32"/>
      <c r="DF63" s="32"/>
      <c r="DG63" s="32"/>
      <c r="DH63" s="32"/>
      <c r="DI63" s="32"/>
      <c r="DJ63" s="32"/>
      <c r="DK63" s="32"/>
      <c r="DL63" s="32"/>
      <c r="DM63" s="32"/>
      <c r="DN63" s="32"/>
      <c r="DO63" s="32"/>
      <c r="DP63" s="32"/>
      <c r="DQ63" s="32"/>
      <c r="DR63" s="32"/>
      <c r="DS63" s="51"/>
      <c r="DT63" s="51">
        <v>44761</v>
      </c>
      <c r="DU63" s="51"/>
      <c r="DV63" s="51"/>
      <c r="DW63" s="32"/>
      <c r="DX63" s="53"/>
      <c r="DY63" s="32"/>
      <c r="DZ63" s="32"/>
      <c r="EA63" s="38" t="str">
        <f>IFERROR(IF(DG63=0,"",IF((DK63/DG63)&gt;1,1,(DK63/DG63))),"")</f>
        <v/>
      </c>
      <c r="EB63" s="38" t="str">
        <f>IFERROR(IF(DH63=0,"",IF((DM63/DH63)&gt;1,1,(DM63/DH63))),"")</f>
        <v/>
      </c>
      <c r="EC63" s="38" t="str">
        <f>IFERROR(IF(DI63=0,"",IF((DO63/DI63)&gt;1,1,(DO63/DI63))),"")</f>
        <v/>
      </c>
      <c r="ED63" s="38" t="str">
        <f>IFERROR(IF(DJ63=0,"",IF((DQ63/DJ63)&gt;1,1,(DQ63/DJ63))),"")</f>
        <v/>
      </c>
      <c r="EE63" s="38" t="str">
        <f>IFERROR(IF((DK63+DM63+DO63+DQ63)/DF63&gt;1,1,(DK63+DM63+DO63+DQ63)/DF63),"")</f>
        <v/>
      </c>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51">
        <v>44670</v>
      </c>
      <c r="FE63" s="51">
        <v>44761</v>
      </c>
      <c r="FF63" s="51"/>
      <c r="FG63" s="51"/>
      <c r="FH63" s="32"/>
      <c r="FI63" s="53"/>
      <c r="FJ63" s="32"/>
      <c r="FK63" s="32"/>
      <c r="FL63" s="38" t="str">
        <f t="shared" si="17"/>
        <v/>
      </c>
      <c r="FM63" s="38" t="str">
        <f t="shared" si="18"/>
        <v/>
      </c>
      <c r="FN63" s="38" t="str">
        <f t="shared" si="19"/>
        <v/>
      </c>
      <c r="FO63" s="38" t="str">
        <f t="shared" si="20"/>
        <v/>
      </c>
      <c r="FP63" s="38" t="str">
        <f t="shared" si="21"/>
        <v/>
      </c>
      <c r="FQ63" s="32"/>
      <c r="FR63" s="32"/>
      <c r="FS63" s="32">
        <f>IF(Q63&lt;&gt;"",1,0)+IF(BB63&lt;&gt;"",1,0)+IF(CU63&lt;&gt;"",1,0)+IF(EF63&lt;&gt;"",1,0)</f>
        <v>1</v>
      </c>
      <c r="FT63" s="32"/>
      <c r="FU63" s="39" t="s">
        <v>558</v>
      </c>
      <c r="FV63" s="39" t="s">
        <v>1507</v>
      </c>
      <c r="FW63" s="39"/>
      <c r="FX63" s="39"/>
      <c r="FY63" s="39" t="s">
        <v>559</v>
      </c>
      <c r="FZ63" s="39"/>
      <c r="GA63" s="39"/>
      <c r="GB63" s="39"/>
      <c r="GC63" s="39" t="s">
        <v>7</v>
      </c>
      <c r="GD63" s="39"/>
      <c r="GE63" s="40"/>
      <c r="GF63" s="40"/>
      <c r="GG63" s="40"/>
      <c r="GH63" s="40"/>
      <c r="GI63" s="40"/>
      <c r="GJ63" s="40"/>
      <c r="GK63" s="32" t="s">
        <v>103</v>
      </c>
      <c r="GL63" s="32" t="s">
        <v>322</v>
      </c>
    </row>
    <row r="64" spans="1:194" ht="15" customHeight="1" x14ac:dyDescent="0.3">
      <c r="A64" t="s">
        <v>104</v>
      </c>
      <c r="B64" t="s">
        <v>101</v>
      </c>
      <c r="C64" s="32" t="s">
        <v>1508</v>
      </c>
      <c r="D64" t="s">
        <v>101</v>
      </c>
      <c r="E64" s="32" t="s">
        <v>231</v>
      </c>
      <c r="F64" s="32" t="s">
        <v>312</v>
      </c>
      <c r="G64" s="32" t="s">
        <v>352</v>
      </c>
      <c r="H64" s="41" t="s">
        <v>560</v>
      </c>
      <c r="I64" s="32" t="s">
        <v>319</v>
      </c>
      <c r="J64" s="35">
        <v>0.6</v>
      </c>
      <c r="K64" s="35">
        <v>0.8</v>
      </c>
      <c r="L64" s="32" t="s">
        <v>253</v>
      </c>
      <c r="M64" s="35">
        <v>0.36</v>
      </c>
      <c r="N64" s="35">
        <v>0.8</v>
      </c>
      <c r="O64" s="32" t="s">
        <v>253</v>
      </c>
      <c r="P64" s="32" t="s">
        <v>1038</v>
      </c>
      <c r="Q64" s="36" t="s">
        <v>1500</v>
      </c>
      <c r="R64" s="37" t="s">
        <v>220</v>
      </c>
      <c r="S64" s="32" t="s">
        <v>552</v>
      </c>
      <c r="T64" s="37" t="s">
        <v>1049</v>
      </c>
      <c r="U64" s="37" t="s">
        <v>1042</v>
      </c>
      <c r="V64" s="37" t="s">
        <v>1043</v>
      </c>
      <c r="W64" s="37" t="s">
        <v>1044</v>
      </c>
      <c r="X64" s="37" t="s">
        <v>1045</v>
      </c>
      <c r="Y64" s="35">
        <v>0.4</v>
      </c>
      <c r="Z64" s="37" t="s">
        <v>1046</v>
      </c>
      <c r="AA64" s="32" t="s">
        <v>220</v>
      </c>
      <c r="AB64" s="32">
        <f t="shared" si="8"/>
        <v>2</v>
      </c>
      <c r="AC64" s="37">
        <v>0</v>
      </c>
      <c r="AD64" s="37">
        <v>1</v>
      </c>
      <c r="AE64" s="37">
        <v>0</v>
      </c>
      <c r="AF64" s="37">
        <v>1</v>
      </c>
      <c r="AG64" s="32">
        <v>0</v>
      </c>
      <c r="AH64" s="32" t="s">
        <v>553</v>
      </c>
      <c r="AI64" s="32">
        <v>1</v>
      </c>
      <c r="AJ64" s="32" t="s">
        <v>1509</v>
      </c>
      <c r="AK64" s="32"/>
      <c r="AL64" s="32"/>
      <c r="AM64" s="32"/>
      <c r="AN64" s="32"/>
      <c r="AO64" s="51">
        <v>44670</v>
      </c>
      <c r="AP64" s="51">
        <v>44761</v>
      </c>
      <c r="AQ64" s="51"/>
      <c r="AR64" s="51"/>
      <c r="AS64" s="32" t="s">
        <v>7</v>
      </c>
      <c r="AT64" s="53" t="s">
        <v>6</v>
      </c>
      <c r="AU64" s="32"/>
      <c r="AV64" s="32"/>
      <c r="AW64" s="38" t="str">
        <f>IFERROR(IF(AC64=0,"",IF((AG64/AC64)&gt;1,1,(AG64/AC64))),"")</f>
        <v/>
      </c>
      <c r="AX64" s="38">
        <f>IFERROR(IF(AD64=0,"",IF((AI64/AD64)&gt;1,1,(AI64/AD64))),"")</f>
        <v>1</v>
      </c>
      <c r="AY64" s="38" t="str">
        <f>IFERROR(IF(AE64=0,"",IF((AK64/AE64)&gt;1,1,(AK64/AE64))),"")</f>
        <v/>
      </c>
      <c r="AZ64" s="38">
        <f>IFERROR(IF(AF64=0,"",IF((AM64/AF64)&gt;1,1,(AM64/AF64))),"")</f>
        <v>0</v>
      </c>
      <c r="BA64" s="38">
        <f>IFERROR(IF((AG64+AI64+AK64+AM64)/AB64&gt;1,1,(AG64+AI64+AK64+AM64)/AB64),"")</f>
        <v>0.5</v>
      </c>
      <c r="BB64" s="33"/>
      <c r="BC64" s="37"/>
      <c r="BD64" s="32"/>
      <c r="BE64" s="37"/>
      <c r="BF64" s="37"/>
      <c r="BG64" s="37"/>
      <c r="BH64" s="37"/>
      <c r="BI64" s="37"/>
      <c r="BJ64" s="35"/>
      <c r="BK64" s="37"/>
      <c r="BL64" s="32"/>
      <c r="BM64" s="32"/>
      <c r="BN64" s="32"/>
      <c r="BO64" s="32"/>
      <c r="BP64" s="32"/>
      <c r="BQ64" s="32"/>
      <c r="BR64" s="32"/>
      <c r="BS64" s="32"/>
      <c r="BT64" s="32"/>
      <c r="BU64" s="32"/>
      <c r="BV64" s="32"/>
      <c r="BW64" s="32"/>
      <c r="BX64" s="32"/>
      <c r="BY64" s="32"/>
      <c r="BZ64" s="51">
        <v>44670</v>
      </c>
      <c r="CA64" s="51">
        <v>44761</v>
      </c>
      <c r="CB64" s="51"/>
      <c r="CC64" s="51"/>
      <c r="CD64" s="32"/>
      <c r="CE64" s="53"/>
      <c r="CF64" s="32"/>
      <c r="CG64" s="32"/>
      <c r="CH64" s="32"/>
      <c r="CI64" s="32"/>
      <c r="CJ64" s="32"/>
      <c r="CK64" s="32"/>
      <c r="CL64" s="32"/>
      <c r="CM64" s="32"/>
      <c r="CN64" s="32"/>
      <c r="CO64" s="32"/>
      <c r="CP64" s="38" t="str">
        <f>IFERROR(IF(BN64=0,"",IF((BR64/BN64)&gt;1,1,(BR64/BN64))),"")</f>
        <v/>
      </c>
      <c r="CQ64" s="38" t="str">
        <f>IFERROR(IF(BO64=0,"",IF((BT64/BO64)&gt;1,1,(BT64/BO64))),"")</f>
        <v/>
      </c>
      <c r="CR64" s="38" t="str">
        <f>IFERROR(IF(BP64=0,"",IF((BV64/BP64)&gt;1,1,(BV64/BP64))),"")</f>
        <v/>
      </c>
      <c r="CS64" s="38" t="str">
        <f>IFERROR(IF(BQ64=0,"",IF((BX64/BQ64)&gt;1,1,(BX64/BQ64))),"")</f>
        <v/>
      </c>
      <c r="CT64" s="38" t="str">
        <f>IFERROR(IF((BR64+BT64+BV64+BX64)/BM64&gt;1,1,(BR64+BT64+BV64+BX64)/BM64),"")</f>
        <v/>
      </c>
      <c r="CU64" s="33"/>
      <c r="CV64" s="37"/>
      <c r="CW64" s="32"/>
      <c r="CX64" s="37"/>
      <c r="CY64" s="37"/>
      <c r="CZ64" s="37"/>
      <c r="DA64" s="37"/>
      <c r="DB64" s="37"/>
      <c r="DC64" s="35"/>
      <c r="DD64" s="37"/>
      <c r="DE64" s="32"/>
      <c r="DF64" s="32"/>
      <c r="DG64" s="32"/>
      <c r="DH64" s="32"/>
      <c r="DI64" s="32"/>
      <c r="DJ64" s="32"/>
      <c r="DK64" s="32"/>
      <c r="DL64" s="32"/>
      <c r="DM64" s="32"/>
      <c r="DN64" s="32"/>
      <c r="DO64" s="32"/>
      <c r="DP64" s="32"/>
      <c r="DQ64" s="32"/>
      <c r="DR64" s="32"/>
      <c r="DS64" s="51">
        <v>44670</v>
      </c>
      <c r="DT64" s="51">
        <v>44761</v>
      </c>
      <c r="DU64" s="51"/>
      <c r="DV64" s="51"/>
      <c r="DW64" s="32"/>
      <c r="DX64" s="53"/>
      <c r="DY64" s="32"/>
      <c r="DZ64" s="32"/>
      <c r="EA64" s="38" t="str">
        <f>IFERROR(IF(DG64=0,"",IF((DK64/DG64)&gt;1,1,(DK64/DG64))),"")</f>
        <v/>
      </c>
      <c r="EB64" s="38" t="str">
        <f>IFERROR(IF(DH64=0,"",IF((DM64/DH64)&gt;1,1,(DM64/DH64))),"")</f>
        <v/>
      </c>
      <c r="EC64" s="38" t="str">
        <f>IFERROR(IF(DI64=0,"",IF((DO64/DI64)&gt;1,1,(DO64/DI64))),"")</f>
        <v/>
      </c>
      <c r="ED64" s="38" t="str">
        <f>IFERROR(IF(DJ64=0,"",IF((DQ64/DJ64)&gt;1,1,(DQ64/DJ64))),"")</f>
        <v/>
      </c>
      <c r="EE64" s="38" t="str">
        <f>IFERROR(IF((DK64+DM64+DO64+DQ64)/DF64&gt;1,1,(DK64+DM64+DO64+DQ64)/DF64),"")</f>
        <v/>
      </c>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51">
        <v>44670</v>
      </c>
      <c r="FE64" s="51">
        <v>44761</v>
      </c>
      <c r="FF64" s="51"/>
      <c r="FG64" s="51"/>
      <c r="FH64" s="32"/>
      <c r="FI64" s="53"/>
      <c r="FJ64" s="32"/>
      <c r="FK64" s="32"/>
      <c r="FL64" s="38" t="str">
        <f t="shared" si="17"/>
        <v/>
      </c>
      <c r="FM64" s="38" t="str">
        <f t="shared" si="18"/>
        <v/>
      </c>
      <c r="FN64" s="38" t="str">
        <f t="shared" si="19"/>
        <v/>
      </c>
      <c r="FO64" s="38" t="str">
        <f t="shared" si="20"/>
        <v/>
      </c>
      <c r="FP64" s="38" t="str">
        <f t="shared" si="21"/>
        <v/>
      </c>
      <c r="FQ64" s="32"/>
      <c r="FR64" s="32"/>
      <c r="FS64" s="32">
        <f>IF(Q64&lt;&gt;"",1,0)+IF(BB64&lt;&gt;"",1,0)+IF(CU64&lt;&gt;"",1,0)+IF(EF64&lt;&gt;"",1,0)</f>
        <v>1</v>
      </c>
      <c r="FT64" s="32"/>
      <c r="FU64" s="39" t="s">
        <v>7</v>
      </c>
      <c r="FV64" s="39" t="s">
        <v>1503</v>
      </c>
      <c r="FW64" s="39"/>
      <c r="FX64" s="39"/>
      <c r="FY64" s="39"/>
      <c r="FZ64" s="39"/>
      <c r="GA64" s="39"/>
      <c r="GB64" s="39"/>
      <c r="GC64" s="39"/>
      <c r="GD64" s="39"/>
      <c r="GE64" s="40"/>
      <c r="GF64" s="40"/>
      <c r="GG64" s="40"/>
      <c r="GH64" s="40"/>
      <c r="GI64" s="40"/>
      <c r="GJ64" s="40"/>
      <c r="GK64" s="32" t="s">
        <v>104</v>
      </c>
      <c r="GL64" s="32" t="s">
        <v>304</v>
      </c>
    </row>
    <row r="65" spans="1:194" ht="15" customHeight="1" x14ac:dyDescent="0.3">
      <c r="A65" t="s">
        <v>105</v>
      </c>
      <c r="B65" t="s">
        <v>101</v>
      </c>
      <c r="C65" s="32" t="s">
        <v>561</v>
      </c>
      <c r="D65" t="s">
        <v>101</v>
      </c>
      <c r="E65" s="32" t="s">
        <v>523</v>
      </c>
      <c r="F65" s="32" t="s">
        <v>312</v>
      </c>
      <c r="G65" s="32" t="s">
        <v>284</v>
      </c>
      <c r="H65" s="41" t="s">
        <v>562</v>
      </c>
      <c r="I65" s="32" t="s">
        <v>319</v>
      </c>
      <c r="J65" s="35">
        <v>0.2</v>
      </c>
      <c r="K65" s="35">
        <v>1</v>
      </c>
      <c r="L65" s="32" t="s">
        <v>219</v>
      </c>
      <c r="M65" s="35">
        <v>0.12</v>
      </c>
      <c r="N65" s="35">
        <v>1</v>
      </c>
      <c r="O65" s="32" t="s">
        <v>219</v>
      </c>
      <c r="P65" s="32" t="s">
        <v>1038</v>
      </c>
      <c r="Q65" s="36" t="s">
        <v>1510</v>
      </c>
      <c r="R65" s="37" t="s">
        <v>220</v>
      </c>
      <c r="S65" s="32" t="s">
        <v>1511</v>
      </c>
      <c r="T65" s="37" t="s">
        <v>1049</v>
      </c>
      <c r="U65" s="37" t="s">
        <v>1042</v>
      </c>
      <c r="V65" s="37" t="s">
        <v>1043</v>
      </c>
      <c r="W65" s="37" t="s">
        <v>1044</v>
      </c>
      <c r="X65" s="37" t="s">
        <v>1045</v>
      </c>
      <c r="Y65" s="35">
        <v>0.4</v>
      </c>
      <c r="Z65" s="37" t="s">
        <v>1046</v>
      </c>
      <c r="AA65" s="32" t="s">
        <v>224</v>
      </c>
      <c r="AB65" s="32">
        <f t="shared" si="8"/>
        <v>0</v>
      </c>
      <c r="AC65" s="37">
        <v>0</v>
      </c>
      <c r="AD65" s="37">
        <v>0</v>
      </c>
      <c r="AE65" s="37">
        <v>0</v>
      </c>
      <c r="AF65" s="37">
        <v>0</v>
      </c>
      <c r="AG65" s="32">
        <v>0</v>
      </c>
      <c r="AH65" s="32" t="s">
        <v>563</v>
      </c>
      <c r="AI65" s="32">
        <v>0</v>
      </c>
      <c r="AJ65" s="32" t="s">
        <v>7</v>
      </c>
      <c r="AK65" s="32"/>
      <c r="AL65" s="32"/>
      <c r="AM65" s="32"/>
      <c r="AN65" s="32"/>
      <c r="AO65" s="51">
        <v>44670</v>
      </c>
      <c r="AP65" s="51">
        <v>44761</v>
      </c>
      <c r="AQ65" s="51"/>
      <c r="AR65" s="51"/>
      <c r="AS65" s="32" t="s">
        <v>7</v>
      </c>
      <c r="AT65" s="53" t="s">
        <v>7</v>
      </c>
      <c r="AU65" s="32"/>
      <c r="AV65" s="32"/>
      <c r="AW65" s="38" t="str">
        <f>IFERROR(IF(AC65=0,"",IF((AG65/AC65)&gt;1,1,(AG65/AC65))),"")</f>
        <v/>
      </c>
      <c r="AX65" s="38" t="str">
        <f>IFERROR(IF(AD65=0,"",IF((AI65/AD65)&gt;1,1,(AI65/AD65))),"")</f>
        <v/>
      </c>
      <c r="AY65" s="38" t="str">
        <f>IFERROR(IF(AE65=0,"",IF((AK65/AE65)&gt;1,1,(AK65/AE65))),"")</f>
        <v/>
      </c>
      <c r="AZ65" s="38" t="str">
        <f>IFERROR(IF(AF65=0,"",IF((AM65/AF65)&gt;1,1,(AM65/AF65))),"")</f>
        <v/>
      </c>
      <c r="BA65" s="38" t="str">
        <f>IFERROR(IF((AG65+AI65+AK65+AM65)/AB65&gt;1,1,(AG65+AI65+AK65+AM65)/AB65),"")</f>
        <v/>
      </c>
      <c r="BB65" s="33"/>
      <c r="BC65" s="37"/>
      <c r="BD65" s="32"/>
      <c r="BE65" s="37"/>
      <c r="BF65" s="37"/>
      <c r="BG65" s="37"/>
      <c r="BH65" s="37"/>
      <c r="BI65" s="37"/>
      <c r="BJ65" s="35"/>
      <c r="BK65" s="37"/>
      <c r="BL65" s="32"/>
      <c r="BM65" s="32"/>
      <c r="BN65" s="32"/>
      <c r="BO65" s="32"/>
      <c r="BP65" s="32"/>
      <c r="BQ65" s="32"/>
      <c r="BR65" s="32"/>
      <c r="BS65" s="32"/>
      <c r="BT65" s="32"/>
      <c r="BU65" s="32"/>
      <c r="BV65" s="32"/>
      <c r="BW65" s="32"/>
      <c r="BX65" s="32"/>
      <c r="BY65" s="32"/>
      <c r="BZ65" s="51">
        <v>44670</v>
      </c>
      <c r="CA65" s="51">
        <v>44761</v>
      </c>
      <c r="CB65" s="51"/>
      <c r="CC65" s="51"/>
      <c r="CD65" s="32"/>
      <c r="CE65" s="53"/>
      <c r="CF65" s="32"/>
      <c r="CG65" s="32"/>
      <c r="CH65" s="32"/>
      <c r="CI65" s="32"/>
      <c r="CJ65" s="32"/>
      <c r="CK65" s="32"/>
      <c r="CL65" s="32"/>
      <c r="CM65" s="32"/>
      <c r="CN65" s="32"/>
      <c r="CO65" s="32"/>
      <c r="CP65" s="38" t="str">
        <f>IFERROR(IF(BN65=0,"",IF((BR65/BN65)&gt;1,1,(BR65/BN65))),"")</f>
        <v/>
      </c>
      <c r="CQ65" s="38" t="str">
        <f>IFERROR(IF(BO65=0,"",IF((BT65/BO65)&gt;1,1,(BT65/BO65))),"")</f>
        <v/>
      </c>
      <c r="CR65" s="38" t="str">
        <f>IFERROR(IF(BP65=0,"",IF((BV65/BP65)&gt;1,1,(BV65/BP65))),"")</f>
        <v/>
      </c>
      <c r="CS65" s="38" t="str">
        <f>IFERROR(IF(BQ65=0,"",IF((BX65/BQ65)&gt;1,1,(BX65/BQ65))),"")</f>
        <v/>
      </c>
      <c r="CT65" s="38" t="str">
        <f>IFERROR(IF((BR65+BT65+BV65+BX65)/BM65&gt;1,1,(BR65+BT65+BV65+BX65)/BM65),"")</f>
        <v/>
      </c>
      <c r="CU65" s="33"/>
      <c r="CV65" s="37"/>
      <c r="CW65" s="32"/>
      <c r="CX65" s="37"/>
      <c r="CY65" s="37"/>
      <c r="CZ65" s="37"/>
      <c r="DA65" s="37"/>
      <c r="DB65" s="37"/>
      <c r="DC65" s="35"/>
      <c r="DD65" s="37"/>
      <c r="DE65" s="32"/>
      <c r="DF65" s="32"/>
      <c r="DG65" s="32"/>
      <c r="DH65" s="32"/>
      <c r="DI65" s="32"/>
      <c r="DJ65" s="32"/>
      <c r="DK65" s="32"/>
      <c r="DL65" s="32"/>
      <c r="DM65" s="32"/>
      <c r="DN65" s="32"/>
      <c r="DO65" s="32"/>
      <c r="DP65" s="32"/>
      <c r="DQ65" s="32"/>
      <c r="DR65" s="32"/>
      <c r="DS65" s="51">
        <v>44670</v>
      </c>
      <c r="DT65" s="51">
        <v>44761</v>
      </c>
      <c r="DU65" s="51"/>
      <c r="DV65" s="51"/>
      <c r="DW65" s="32"/>
      <c r="DX65" s="53"/>
      <c r="DY65" s="32"/>
      <c r="DZ65" s="32"/>
      <c r="EA65" s="38" t="str">
        <f>IFERROR(IF(DG65=0,"",IF((DK65/DG65)&gt;1,1,(DK65/DG65))),"")</f>
        <v/>
      </c>
      <c r="EB65" s="38" t="str">
        <f>IFERROR(IF(DH65=0,"",IF((DM65/DH65)&gt;1,1,(DM65/DH65))),"")</f>
        <v/>
      </c>
      <c r="EC65" s="38" t="str">
        <f>IFERROR(IF(DI65=0,"",IF((DO65/DI65)&gt;1,1,(DO65/DI65))),"")</f>
        <v/>
      </c>
      <c r="ED65" s="38" t="str">
        <f>IFERROR(IF(DJ65=0,"",IF((DQ65/DJ65)&gt;1,1,(DQ65/DJ65))),"")</f>
        <v/>
      </c>
      <c r="EE65" s="38" t="str">
        <f>IFERROR(IF((DK65+DM65+DO65+DQ65)/DF65&gt;1,1,(DK65+DM65+DO65+DQ65)/DF65),"")</f>
        <v/>
      </c>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51">
        <v>44670</v>
      </c>
      <c r="FE65" s="51">
        <v>44761</v>
      </c>
      <c r="FF65" s="51"/>
      <c r="FG65" s="51"/>
      <c r="FH65" s="32"/>
      <c r="FI65" s="53"/>
      <c r="FJ65" s="32"/>
      <c r="FK65" s="32"/>
      <c r="FL65" s="38" t="str">
        <f t="shared" si="17"/>
        <v/>
      </c>
      <c r="FM65" s="38" t="str">
        <f t="shared" si="18"/>
        <v/>
      </c>
      <c r="FN65" s="38" t="str">
        <f t="shared" si="19"/>
        <v/>
      </c>
      <c r="FO65" s="38" t="str">
        <f t="shared" si="20"/>
        <v/>
      </c>
      <c r="FP65" s="38" t="str">
        <f t="shared" si="21"/>
        <v/>
      </c>
      <c r="FQ65" s="32"/>
      <c r="FR65" s="32"/>
      <c r="FS65" s="32">
        <f>IF(Q65&lt;&gt;"",1,0)+IF(BB65&lt;&gt;"",1,0)+IF(CU65&lt;&gt;"",1,0)+IF(EF65&lt;&gt;"",1,0)</f>
        <v>1</v>
      </c>
      <c r="FT65" s="32"/>
      <c r="FU65" s="39" t="s">
        <v>7</v>
      </c>
      <c r="FV65" s="39" t="s">
        <v>7</v>
      </c>
      <c r="FW65" s="39"/>
      <c r="FX65" s="39"/>
      <c r="FY65" s="39"/>
      <c r="FZ65" s="39"/>
      <c r="GA65" s="39"/>
      <c r="GB65" s="39"/>
      <c r="GC65" s="39"/>
      <c r="GD65" s="39"/>
      <c r="GE65" s="40"/>
      <c r="GF65" s="40"/>
      <c r="GG65" s="40"/>
      <c r="GH65" s="40"/>
      <c r="GI65" s="40"/>
      <c r="GJ65" s="40"/>
      <c r="GK65" s="32" t="s">
        <v>105</v>
      </c>
      <c r="GL65" s="32" t="s">
        <v>317</v>
      </c>
    </row>
    <row r="66" spans="1:194" ht="15" customHeight="1" x14ac:dyDescent="0.3"/>
    <row r="67" spans="1:194" ht="15" customHeight="1" x14ac:dyDescent="0.3"/>
    <row r="68" spans="1:194" ht="15" customHeight="1" x14ac:dyDescent="0.3"/>
    <row r="69" spans="1:194" ht="15" customHeight="1" x14ac:dyDescent="0.3"/>
    <row r="70" spans="1:194" ht="15" customHeight="1" x14ac:dyDescent="0.3"/>
    <row r="71" spans="1:194" ht="15" customHeight="1" x14ac:dyDescent="0.3"/>
    <row r="72" spans="1:194" ht="15" customHeight="1" x14ac:dyDescent="0.3"/>
    <row r="73" spans="1:194" ht="15" customHeight="1" x14ac:dyDescent="0.3"/>
    <row r="74" spans="1:194" ht="15" customHeight="1" x14ac:dyDescent="0.3"/>
    <row r="75" spans="1:194" ht="15" customHeight="1" x14ac:dyDescent="0.3"/>
    <row r="76" spans="1:194" ht="15" customHeight="1" x14ac:dyDescent="0.3"/>
    <row r="77" spans="1:194" ht="15" customHeight="1" x14ac:dyDescent="0.3"/>
    <row r="78" spans="1:194" ht="15" customHeight="1" x14ac:dyDescent="0.3"/>
    <row r="79" spans="1:194" ht="15" customHeight="1" x14ac:dyDescent="0.3"/>
    <row r="80" spans="1:194"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row r="428" ht="15" customHeight="1" x14ac:dyDescent="0.3"/>
    <row r="429" ht="15" customHeight="1" x14ac:dyDescent="0.3"/>
    <row r="430" ht="15" customHeight="1" x14ac:dyDescent="0.3"/>
    <row r="431" ht="15" customHeight="1" x14ac:dyDescent="0.3"/>
    <row r="432" ht="15" customHeight="1" x14ac:dyDescent="0.3"/>
    <row r="433" ht="15" customHeight="1" x14ac:dyDescent="0.3"/>
    <row r="434" ht="15" customHeight="1" x14ac:dyDescent="0.3"/>
    <row r="435" ht="15" customHeight="1" x14ac:dyDescent="0.3"/>
    <row r="436" ht="15" customHeight="1" x14ac:dyDescent="0.3"/>
    <row r="437" ht="15" customHeight="1" x14ac:dyDescent="0.3"/>
    <row r="438" ht="15" customHeight="1" x14ac:dyDescent="0.3"/>
    <row r="439" ht="15" customHeight="1" x14ac:dyDescent="0.3"/>
    <row r="440" ht="15" customHeight="1" x14ac:dyDescent="0.3"/>
    <row r="441" ht="15" customHeight="1" x14ac:dyDescent="0.3"/>
    <row r="442" ht="15" customHeight="1" x14ac:dyDescent="0.3"/>
    <row r="443" ht="15" customHeight="1" x14ac:dyDescent="0.3"/>
    <row r="444" ht="15" customHeight="1" x14ac:dyDescent="0.3"/>
    <row r="445" ht="15" customHeight="1" x14ac:dyDescent="0.3"/>
    <row r="446" ht="15" customHeight="1" x14ac:dyDescent="0.3"/>
    <row r="447" ht="15" customHeight="1" x14ac:dyDescent="0.3"/>
    <row r="448" ht="15" customHeight="1" x14ac:dyDescent="0.3"/>
    <row r="449" ht="15" customHeight="1" x14ac:dyDescent="0.3"/>
    <row r="450" ht="15" customHeight="1" x14ac:dyDescent="0.3"/>
    <row r="451" ht="15" customHeight="1" x14ac:dyDescent="0.3"/>
    <row r="452" ht="15" customHeight="1" x14ac:dyDescent="0.3"/>
    <row r="453" ht="15" customHeight="1" x14ac:dyDescent="0.3"/>
    <row r="454" ht="15" customHeight="1" x14ac:dyDescent="0.3"/>
    <row r="455" ht="15" customHeight="1" x14ac:dyDescent="0.3"/>
    <row r="456" ht="15" customHeight="1" x14ac:dyDescent="0.3"/>
    <row r="457" ht="15" customHeight="1" x14ac:dyDescent="0.3"/>
    <row r="458" ht="15" customHeight="1" x14ac:dyDescent="0.3"/>
    <row r="459" ht="15" customHeight="1" x14ac:dyDescent="0.3"/>
  </sheetData>
  <autoFilter ref="A1:GL65" xr:uid="{BC81AF1F-E86C-4670-BFFE-503EEAB23CFF}">
    <filterColumn colId="1">
      <filters>
        <filter val="Seguimiento y Evaluación"/>
      </filters>
    </filterColumn>
  </autoFilter>
  <dataValidations disablePrompts="1" count="2">
    <dataValidation type="list" allowBlank="1" showInputMessage="1" showErrorMessage="1" sqref="CV3 BE6:BF6 BE2:BF3 CX3:CZ3 CV52 GL18:GL31 CV11 BC10:BC11 BC14 BC17 BC44:BC45 CV45 C49:C50 C54:C56 CV16 C37:C43 BE10:BK11 BE14:BK14 BE17:BK17 BE44:BK45 BK6:BK8 BK2:BK3 CX52:DD52 CX11:DD11 CX45:DD45 CX16:DD16 DD3 Z2:Z13" xr:uid="{15F12E9F-3C97-4255-9C01-038F7EAD6A57}">
      <formula1>#REF!</formula1>
    </dataValidation>
    <dataValidation type="list" allowBlank="1" showInputMessage="1" showErrorMessage="1" sqref="GK2:GL2 E2:G2 BC37:BC38 E37:G38 CV38 GL39:GL43 CV40 CV50 E49:G50 BC49:BC50 CV55 BE37:BK38 BE49:BK50 CX38:DD38 CX40:DD40 CX50:DD50 CX55:DD55" xr:uid="{A5E7FBB3-6279-456D-9392-B0FC80E6711F}">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901A-A634-4026-B958-04A19D2F8669}">
  <sheetPr filterMode="1">
    <tabColor rgb="FFFFC000"/>
  </sheetPr>
  <dimension ref="A1:GV243"/>
  <sheetViews>
    <sheetView zoomScale="80" zoomScaleNormal="80" workbookViewId="0">
      <pane xSplit="4" ySplit="1" topLeftCell="CQ233" activePane="bottomRight" state="frozen"/>
      <selection pane="topRight" activeCell="D1" sqref="D1"/>
      <selection pane="bottomLeft" activeCell="A2" sqref="A2"/>
      <selection pane="bottomRight" activeCell="E241" sqref="E241"/>
    </sheetView>
  </sheetViews>
  <sheetFormatPr baseColWidth="10" defaultRowHeight="14.4" x14ac:dyDescent="0.3"/>
  <sheetData>
    <row r="1" spans="1:204" ht="48.6" customHeight="1" x14ac:dyDescent="0.3">
      <c r="A1" s="19" t="s">
        <v>3</v>
      </c>
      <c r="B1" s="19" t="s">
        <v>0</v>
      </c>
      <c r="C1" s="19" t="s">
        <v>1</v>
      </c>
      <c r="D1" s="19" t="s">
        <v>10</v>
      </c>
      <c r="E1" s="19" t="s">
        <v>137</v>
      </c>
      <c r="F1" s="19" t="s">
        <v>157</v>
      </c>
      <c r="G1" s="19" t="s">
        <v>158</v>
      </c>
      <c r="H1" s="19" t="s">
        <v>159</v>
      </c>
      <c r="I1" s="19" t="s">
        <v>160</v>
      </c>
      <c r="J1" s="19" t="s">
        <v>564</v>
      </c>
      <c r="K1" s="29" t="s">
        <v>162</v>
      </c>
      <c r="L1" s="29" t="s">
        <v>163</v>
      </c>
      <c r="M1" s="29" t="s">
        <v>164</v>
      </c>
      <c r="N1" s="30" t="s">
        <v>165</v>
      </c>
      <c r="O1" s="30" t="s">
        <v>166</v>
      </c>
      <c r="P1" s="30" t="s">
        <v>903</v>
      </c>
      <c r="Q1" s="29" t="s">
        <v>904</v>
      </c>
      <c r="R1" s="21" t="s">
        <v>11</v>
      </c>
      <c r="S1" s="21" t="s">
        <v>905</v>
      </c>
      <c r="T1" s="21" t="s">
        <v>167</v>
      </c>
      <c r="U1" s="21" t="s">
        <v>168</v>
      </c>
      <c r="V1" s="21" t="s">
        <v>906</v>
      </c>
      <c r="W1" s="21" t="s">
        <v>908</v>
      </c>
      <c r="X1" s="21" t="s">
        <v>1512</v>
      </c>
      <c r="Y1" s="21" t="s">
        <v>909</v>
      </c>
      <c r="Z1" s="21" t="s">
        <v>910</v>
      </c>
      <c r="AA1" s="21" t="s">
        <v>1513</v>
      </c>
      <c r="AB1" s="21" t="s">
        <v>912</v>
      </c>
      <c r="AC1" s="21" t="s">
        <v>913</v>
      </c>
      <c r="AD1" s="21" t="s">
        <v>169</v>
      </c>
      <c r="AE1" s="21" t="s">
        <v>170</v>
      </c>
      <c r="AF1" s="21" t="s">
        <v>914</v>
      </c>
      <c r="AG1" s="21" t="s">
        <v>915</v>
      </c>
      <c r="AH1" s="21" t="s">
        <v>916</v>
      </c>
      <c r="AI1" s="21" t="s">
        <v>171</v>
      </c>
      <c r="AJ1" s="21" t="s">
        <v>172</v>
      </c>
      <c r="AK1" s="21" t="s">
        <v>917</v>
      </c>
      <c r="AL1" s="21" t="s">
        <v>918</v>
      </c>
      <c r="AM1" s="21" t="s">
        <v>919</v>
      </c>
      <c r="AN1" s="21" t="s">
        <v>920</v>
      </c>
      <c r="AO1" s="21" t="s">
        <v>921</v>
      </c>
      <c r="AP1" s="21" t="s">
        <v>922</v>
      </c>
      <c r="AQ1" s="21" t="s">
        <v>923</v>
      </c>
      <c r="AR1" s="21" t="s">
        <v>924</v>
      </c>
      <c r="AS1" s="21" t="s">
        <v>925</v>
      </c>
      <c r="AT1" s="21" t="s">
        <v>926</v>
      </c>
      <c r="AU1" s="31" t="s">
        <v>173</v>
      </c>
      <c r="AV1" s="31" t="s">
        <v>927</v>
      </c>
      <c r="AW1" s="31" t="s">
        <v>928</v>
      </c>
      <c r="AX1" s="31" t="s">
        <v>929</v>
      </c>
      <c r="AY1" s="23" t="s">
        <v>174</v>
      </c>
      <c r="AZ1" s="23" t="s">
        <v>930</v>
      </c>
      <c r="BA1" s="23" t="s">
        <v>931</v>
      </c>
      <c r="BB1" s="23" t="s">
        <v>932</v>
      </c>
      <c r="BC1" s="23" t="s">
        <v>175</v>
      </c>
      <c r="BD1" s="24" t="s">
        <v>12</v>
      </c>
      <c r="BE1" s="24" t="s">
        <v>905</v>
      </c>
      <c r="BF1" s="24" t="s">
        <v>176</v>
      </c>
      <c r="BG1" s="24" t="s">
        <v>177</v>
      </c>
      <c r="BH1" s="24" t="s">
        <v>933</v>
      </c>
      <c r="BI1" s="24" t="s">
        <v>934</v>
      </c>
      <c r="BJ1" s="24" t="s">
        <v>935</v>
      </c>
      <c r="BK1" s="24" t="s">
        <v>936</v>
      </c>
      <c r="BL1" s="24" t="s">
        <v>937</v>
      </c>
      <c r="BM1" s="24" t="s">
        <v>1514</v>
      </c>
      <c r="BN1" s="24" t="s">
        <v>939</v>
      </c>
      <c r="BO1" s="24" t="s">
        <v>940</v>
      </c>
      <c r="BP1" s="24" t="s">
        <v>178</v>
      </c>
      <c r="BQ1" s="24" t="s">
        <v>179</v>
      </c>
      <c r="BR1" s="24" t="s">
        <v>941</v>
      </c>
      <c r="BS1" s="24" t="s">
        <v>942</v>
      </c>
      <c r="BT1" s="24" t="s">
        <v>943</v>
      </c>
      <c r="BU1" s="24" t="s">
        <v>180</v>
      </c>
      <c r="BV1" s="24" t="s">
        <v>181</v>
      </c>
      <c r="BW1" s="24" t="s">
        <v>944</v>
      </c>
      <c r="BX1" s="24" t="s">
        <v>945</v>
      </c>
      <c r="BY1" s="24" t="s">
        <v>946</v>
      </c>
      <c r="BZ1" s="24" t="s">
        <v>947</v>
      </c>
      <c r="CA1" s="24" t="s">
        <v>948</v>
      </c>
      <c r="CB1" s="24" t="s">
        <v>949</v>
      </c>
      <c r="CC1" s="24" t="s">
        <v>950</v>
      </c>
      <c r="CD1" s="24" t="s">
        <v>951</v>
      </c>
      <c r="CE1" s="24" t="s">
        <v>952</v>
      </c>
      <c r="CF1" s="24" t="s">
        <v>953</v>
      </c>
      <c r="CG1" s="31" t="s">
        <v>182</v>
      </c>
      <c r="CH1" s="31" t="s">
        <v>954</v>
      </c>
      <c r="CI1" s="31" t="s">
        <v>955</v>
      </c>
      <c r="CJ1" s="31" t="s">
        <v>956</v>
      </c>
      <c r="CK1" s="24" t="s">
        <v>185</v>
      </c>
      <c r="CL1" s="24" t="s">
        <v>963</v>
      </c>
      <c r="CM1" s="24" t="s">
        <v>964</v>
      </c>
      <c r="CN1" s="24" t="s">
        <v>965</v>
      </c>
      <c r="CO1" s="24" t="s">
        <v>186</v>
      </c>
      <c r="CP1" s="25" t="s">
        <v>13</v>
      </c>
      <c r="CQ1" s="25" t="s">
        <v>1515</v>
      </c>
      <c r="CR1" s="25" t="s">
        <v>187</v>
      </c>
      <c r="CS1" s="25" t="s">
        <v>188</v>
      </c>
      <c r="CT1" s="25" t="s">
        <v>966</v>
      </c>
      <c r="CU1" s="25" t="s">
        <v>967</v>
      </c>
      <c r="CV1" s="25" t="s">
        <v>1516</v>
      </c>
      <c r="CW1" s="25" t="s">
        <v>969</v>
      </c>
      <c r="CX1" s="25" t="s">
        <v>970</v>
      </c>
      <c r="CY1" s="25" t="s">
        <v>1517</v>
      </c>
      <c r="CZ1" s="25" t="s">
        <v>972</v>
      </c>
      <c r="DA1" s="25" t="s">
        <v>973</v>
      </c>
      <c r="DB1" s="25" t="s">
        <v>189</v>
      </c>
      <c r="DC1" s="25" t="s">
        <v>190</v>
      </c>
      <c r="DD1" s="25" t="s">
        <v>974</v>
      </c>
      <c r="DE1" s="25" t="s">
        <v>975</v>
      </c>
      <c r="DF1" s="25" t="s">
        <v>976</v>
      </c>
      <c r="DG1" s="25" t="s">
        <v>191</v>
      </c>
      <c r="DH1" s="25" t="s">
        <v>192</v>
      </c>
      <c r="DI1" s="25" t="s">
        <v>977</v>
      </c>
      <c r="DJ1" s="25" t="s">
        <v>978</v>
      </c>
      <c r="DK1" s="25" t="s">
        <v>979</v>
      </c>
      <c r="DL1" s="25" t="s">
        <v>980</v>
      </c>
      <c r="DM1" s="25" t="s">
        <v>981</v>
      </c>
      <c r="DN1" s="25" t="s">
        <v>982</v>
      </c>
      <c r="DO1" s="25" t="s">
        <v>983</v>
      </c>
      <c r="DP1" s="25" t="s">
        <v>984</v>
      </c>
      <c r="DQ1" s="25" t="s">
        <v>985</v>
      </c>
      <c r="DR1" s="25" t="s">
        <v>986</v>
      </c>
      <c r="DS1" s="31" t="s">
        <v>193</v>
      </c>
      <c r="DT1" s="31" t="s">
        <v>987</v>
      </c>
      <c r="DU1" s="31" t="s">
        <v>988</v>
      </c>
      <c r="DV1" s="31" t="s">
        <v>989</v>
      </c>
      <c r="DW1" s="25" t="s">
        <v>194</v>
      </c>
      <c r="DX1" s="25" t="s">
        <v>990</v>
      </c>
      <c r="DY1" s="25" t="s">
        <v>991</v>
      </c>
      <c r="DZ1" s="25" t="s">
        <v>992</v>
      </c>
      <c r="EA1" s="25" t="s">
        <v>195</v>
      </c>
      <c r="EB1" s="26" t="s">
        <v>14</v>
      </c>
      <c r="EC1" s="26" t="s">
        <v>1518</v>
      </c>
      <c r="ED1" s="26" t="s">
        <v>196</v>
      </c>
      <c r="EE1" s="26" t="s">
        <v>197</v>
      </c>
      <c r="EF1" s="26" t="s">
        <v>993</v>
      </c>
      <c r="EG1" s="26" t="s">
        <v>994</v>
      </c>
      <c r="EH1" s="26" t="s">
        <v>1519</v>
      </c>
      <c r="EI1" s="26" t="s">
        <v>1520</v>
      </c>
      <c r="EJ1" s="26" t="s">
        <v>995</v>
      </c>
      <c r="EK1" s="26" t="s">
        <v>996</v>
      </c>
      <c r="EL1" s="26" t="s">
        <v>1521</v>
      </c>
      <c r="EM1" s="26" t="s">
        <v>1522</v>
      </c>
      <c r="EN1" s="26" t="s">
        <v>1523</v>
      </c>
      <c r="EO1" s="26" t="s">
        <v>1524</v>
      </c>
      <c r="EP1" s="26" t="s">
        <v>1525</v>
      </c>
      <c r="EQ1" s="26" t="s">
        <v>998</v>
      </c>
      <c r="ER1" s="26" t="s">
        <v>999</v>
      </c>
      <c r="ES1" s="26" t="s">
        <v>198</v>
      </c>
      <c r="ET1" s="26" t="s">
        <v>199</v>
      </c>
      <c r="EU1" s="26" t="s">
        <v>1000</v>
      </c>
      <c r="EV1" s="26" t="s">
        <v>1001</v>
      </c>
      <c r="EW1" s="26" t="s">
        <v>1002</v>
      </c>
      <c r="EX1" s="26" t="s">
        <v>200</v>
      </c>
      <c r="EY1" s="26" t="s">
        <v>201</v>
      </c>
      <c r="EZ1" s="26" t="s">
        <v>1003</v>
      </c>
      <c r="FA1" s="26" t="s">
        <v>1004</v>
      </c>
      <c r="FB1" s="26" t="s">
        <v>1005</v>
      </c>
      <c r="FC1" s="26" t="s">
        <v>1006</v>
      </c>
      <c r="FD1" s="26" t="s">
        <v>1007</v>
      </c>
      <c r="FE1" s="26" t="s">
        <v>1008</v>
      </c>
      <c r="FF1" s="26" t="s">
        <v>1009</v>
      </c>
      <c r="FG1" s="26" t="s">
        <v>1010</v>
      </c>
      <c r="FH1" s="26" t="s">
        <v>1011</v>
      </c>
      <c r="FI1" s="26" t="s">
        <v>1012</v>
      </c>
      <c r="FJ1" s="31" t="s">
        <v>202</v>
      </c>
      <c r="FK1" s="31" t="s">
        <v>1013</v>
      </c>
      <c r="FL1" s="31" t="s">
        <v>1014</v>
      </c>
      <c r="FM1" s="31" t="s">
        <v>1015</v>
      </c>
      <c r="FN1" s="22" t="s">
        <v>203</v>
      </c>
      <c r="FO1" s="22" t="s">
        <v>1016</v>
      </c>
      <c r="FP1" s="22" t="s">
        <v>1017</v>
      </c>
      <c r="FQ1" s="22" t="s">
        <v>1018</v>
      </c>
      <c r="FR1" s="22" t="s">
        <v>204</v>
      </c>
      <c r="FS1" s="22" t="s">
        <v>1019</v>
      </c>
      <c r="FT1" s="22" t="s">
        <v>1020</v>
      </c>
      <c r="FU1" s="22" t="s">
        <v>1021</v>
      </c>
      <c r="FV1" s="26" t="s">
        <v>205</v>
      </c>
      <c r="FW1" s="26" t="s">
        <v>1022</v>
      </c>
      <c r="FX1" s="26" t="s">
        <v>1023</v>
      </c>
      <c r="FY1" s="26" t="s">
        <v>1024</v>
      </c>
      <c r="FZ1" s="26" t="s">
        <v>206</v>
      </c>
      <c r="GA1" s="19" t="s">
        <v>207</v>
      </c>
      <c r="GB1" s="20" t="s">
        <v>208</v>
      </c>
      <c r="GC1" s="20" t="s">
        <v>136</v>
      </c>
      <c r="GD1" s="19" t="s">
        <v>3</v>
      </c>
      <c r="GE1" s="21" t="s">
        <v>210</v>
      </c>
      <c r="GF1" s="21" t="s">
        <v>1025</v>
      </c>
      <c r="GG1" s="21" t="s">
        <v>1026</v>
      </c>
      <c r="GH1" s="21" t="s">
        <v>1027</v>
      </c>
      <c r="GI1" s="24" t="s">
        <v>211</v>
      </c>
      <c r="GJ1" s="24" t="s">
        <v>1028</v>
      </c>
      <c r="GK1" s="24" t="s">
        <v>1029</v>
      </c>
      <c r="GL1" s="24" t="s">
        <v>1030</v>
      </c>
      <c r="GM1" s="25" t="s">
        <v>212</v>
      </c>
      <c r="GN1" s="25" t="s">
        <v>1031</v>
      </c>
      <c r="GO1" s="25" t="s">
        <v>1032</v>
      </c>
      <c r="GP1" s="25" t="s">
        <v>1033</v>
      </c>
      <c r="GQ1" s="26" t="s">
        <v>213</v>
      </c>
      <c r="GR1" s="26" t="s">
        <v>1034</v>
      </c>
      <c r="GS1" s="26" t="s">
        <v>1035</v>
      </c>
      <c r="GT1" s="26" t="s">
        <v>1036</v>
      </c>
      <c r="GU1" s="19" t="s">
        <v>155</v>
      </c>
      <c r="GV1" s="19" t="s">
        <v>152</v>
      </c>
    </row>
    <row r="2" spans="1:204" ht="15" hidden="1" customHeight="1" x14ac:dyDescent="0.3">
      <c r="A2" s="32" t="str">
        <f>'[1]BD Plan'!$B$3</f>
        <v>Atlántico</v>
      </c>
      <c r="B2" t="s">
        <v>20</v>
      </c>
      <c r="C2" t="s">
        <v>4</v>
      </c>
      <c r="D2" s="32" t="s">
        <v>1074</v>
      </c>
      <c r="E2" s="42" t="s">
        <v>141</v>
      </c>
      <c r="F2" s="32" t="s">
        <v>283</v>
      </c>
      <c r="G2" s="32" t="s">
        <v>232</v>
      </c>
      <c r="H2" s="32" t="s">
        <v>284</v>
      </c>
      <c r="I2" s="41" t="s">
        <v>285</v>
      </c>
      <c r="J2" s="32" t="s">
        <v>294</v>
      </c>
      <c r="K2" s="35">
        <v>0.4</v>
      </c>
      <c r="L2" s="35">
        <v>0.6</v>
      </c>
      <c r="M2" s="32" t="s">
        <v>236</v>
      </c>
      <c r="N2" s="35">
        <v>0.09</v>
      </c>
      <c r="O2" s="35">
        <v>0.6</v>
      </c>
      <c r="P2" s="32" t="s">
        <v>236</v>
      </c>
      <c r="Q2" s="39" t="s">
        <v>1038</v>
      </c>
      <c r="R2" s="36"/>
      <c r="S2" s="32"/>
      <c r="T2" s="39"/>
      <c r="U2" s="39"/>
      <c r="V2" s="37"/>
      <c r="W2" s="37"/>
      <c r="X2" s="37"/>
      <c r="Y2" s="37"/>
      <c r="Z2" s="37"/>
      <c r="AA2" s="35"/>
      <c r="AB2" s="37"/>
      <c r="AC2" s="32"/>
      <c r="AD2" s="32"/>
      <c r="AE2" s="37"/>
      <c r="AF2" s="37"/>
      <c r="AG2" s="37"/>
      <c r="AH2" s="37"/>
      <c r="AI2" s="32"/>
      <c r="AJ2" s="32"/>
      <c r="AK2" s="32"/>
      <c r="AL2" s="32"/>
      <c r="AM2" s="32"/>
      <c r="AN2" s="32"/>
      <c r="AO2" s="32"/>
      <c r="AP2" s="32"/>
      <c r="AQ2" s="51">
        <v>44670</v>
      </c>
      <c r="AR2" s="51">
        <v>44753</v>
      </c>
      <c r="AS2" s="51"/>
      <c r="AT2" s="51"/>
      <c r="AU2" s="32"/>
      <c r="AV2" s="53"/>
      <c r="AW2" s="32"/>
      <c r="AX2" s="32"/>
      <c r="AY2" s="38" t="str">
        <f>IFERROR(IF(AE2=0,"",IF((AI2/AE2)&gt;1,1,(AI2/AE2))),"")</f>
        <v/>
      </c>
      <c r="AZ2" s="38" t="str">
        <f>IFERROR(IF(AF2=0,"",IF((AK2/AF2)&gt;1,1,(AK2/AF2))),"")</f>
        <v/>
      </c>
      <c r="BA2" s="38" t="str">
        <f>IFERROR(IF(AG2=0,"",IF((AM2/AG2)&gt;1,1,(AM2/AG2))),"")</f>
        <v/>
      </c>
      <c r="BB2" s="38" t="str">
        <f>IFERROR(IF(AH2=0,"",IF((AO2/AH2)&gt;1,1,(AO2/AH2))),"")</f>
        <v/>
      </c>
      <c r="BC2" s="38" t="str">
        <f>IFERROR(IF((AI2+AK2+AM2+AO2)/AD2&gt;1,1,(AI2+AK2+AM2+AO2)/AD2),"")</f>
        <v/>
      </c>
      <c r="BD2" s="36"/>
      <c r="BE2" s="32"/>
      <c r="BF2" s="32"/>
      <c r="BG2" s="32"/>
      <c r="BH2" s="37"/>
      <c r="BI2" s="37"/>
      <c r="BJ2" s="37"/>
      <c r="BK2" s="37"/>
      <c r="BL2" s="37"/>
      <c r="BM2" s="35"/>
      <c r="BN2" s="37"/>
      <c r="BO2" s="32"/>
      <c r="BP2" s="32"/>
      <c r="BQ2" s="32"/>
      <c r="BR2" s="32"/>
      <c r="BS2" s="32"/>
      <c r="BT2" s="32"/>
      <c r="BU2" s="32"/>
      <c r="BV2" s="32"/>
      <c r="BW2" s="32"/>
      <c r="BX2" s="32"/>
      <c r="BY2" s="32"/>
      <c r="BZ2" s="32"/>
      <c r="CA2" s="32"/>
      <c r="CB2" s="32"/>
      <c r="CC2" s="51">
        <v>44670</v>
      </c>
      <c r="CD2" s="51">
        <v>44753</v>
      </c>
      <c r="CE2" s="51"/>
      <c r="CF2" s="51"/>
      <c r="CG2" s="32"/>
      <c r="CH2" s="53"/>
      <c r="CI2" s="32"/>
      <c r="CJ2" s="32"/>
      <c r="CK2" s="38" t="str">
        <f>IFERROR(IF(BQ2=0,"",IF((BU2/BQ2)&gt;1,1,(BU2/BQ2))),"")</f>
        <v/>
      </c>
      <c r="CL2" s="38" t="str">
        <f>IFERROR(IF(BR2=0,"",IF((BW2/BR2)&gt;1,1,(BW2/BR2))),"")</f>
        <v/>
      </c>
      <c r="CM2" s="38" t="str">
        <f>IFERROR(IF(BS2=0,"",IF((BY2/BS2)&gt;1,1,(BY2/BS2))),"")</f>
        <v/>
      </c>
      <c r="CN2" s="38" t="str">
        <f>IFERROR(IF(BT2=0,"",IF((CA2/BT2)&gt;1,1,(CA2/BT2))),"")</f>
        <v/>
      </c>
      <c r="CO2" s="38" t="str">
        <f>IFERROR(IF((BU2+BW2+BY2+CA2)/BP2&gt;1,1,(BU2+BW2+BY2+CA2)/BP2),"")</f>
        <v/>
      </c>
      <c r="CP2" s="33" t="s">
        <v>1079</v>
      </c>
      <c r="CQ2" s="32"/>
      <c r="CR2" s="45" t="s">
        <v>565</v>
      </c>
      <c r="CS2" s="32" t="s">
        <v>1080</v>
      </c>
      <c r="CT2" s="37" t="s">
        <v>1049</v>
      </c>
      <c r="CU2" s="37" t="s">
        <v>1042</v>
      </c>
      <c r="CV2" s="37" t="s">
        <v>1043</v>
      </c>
      <c r="CW2" s="37" t="s">
        <v>1044</v>
      </c>
      <c r="CX2" s="37" t="s">
        <v>1045</v>
      </c>
      <c r="CY2" s="35">
        <v>0.4</v>
      </c>
      <c r="CZ2" s="37" t="s">
        <v>1046</v>
      </c>
      <c r="DA2" s="32" t="s">
        <v>224</v>
      </c>
      <c r="DB2" s="32">
        <f>SUM(DC2:DF2)</f>
        <v>8</v>
      </c>
      <c r="DC2" s="32">
        <v>3</v>
      </c>
      <c r="DD2" s="32">
        <v>3</v>
      </c>
      <c r="DE2" s="32">
        <v>1</v>
      </c>
      <c r="DF2" s="32">
        <v>1</v>
      </c>
      <c r="DG2" s="32">
        <v>3</v>
      </c>
      <c r="DH2" s="32" t="s">
        <v>566</v>
      </c>
      <c r="DI2" s="32">
        <v>3</v>
      </c>
      <c r="DJ2" s="32" t="s">
        <v>1526</v>
      </c>
      <c r="DK2" s="32"/>
      <c r="DL2" s="32"/>
      <c r="DM2" s="32"/>
      <c r="DN2" s="32"/>
      <c r="DO2" s="51">
        <v>44670</v>
      </c>
      <c r="DP2" s="51">
        <v>44753</v>
      </c>
      <c r="DQ2" s="51"/>
      <c r="DR2" s="51"/>
      <c r="DS2" s="32" t="s">
        <v>6</v>
      </c>
      <c r="DT2" s="53" t="s">
        <v>6</v>
      </c>
      <c r="DU2" s="32"/>
      <c r="DV2" s="32"/>
      <c r="DW2" s="38">
        <f>IFERROR(IF(DC2=0,"",IF((DG2/DC2)&gt;1,1,(DG2/DC2))),"")</f>
        <v>1</v>
      </c>
      <c r="DX2" s="38">
        <f>IFERROR(IF(DD2=0,"",IF((DI2/DD2)&gt;1,1,(DI2/DD2))),"")</f>
        <v>1</v>
      </c>
      <c r="DY2" s="38">
        <f>IFERROR(IF(DE2=0,"",IF((DK2/DE2)&gt;1,1,(DK2/DE2))),"")</f>
        <v>0</v>
      </c>
      <c r="DZ2" s="38">
        <f>IFERROR(IF(DF2=0,"",IF((DM2/DF2)&gt;1,1,(DM2/DF2))),"")</f>
        <v>0</v>
      </c>
      <c r="EA2" s="38">
        <f>IFERROR(IF((DG2+DI2+DK2+DM2)/DB2&gt;1,1,(DG2+DI2+DK2+DM2)/DB2),"")</f>
        <v>0.75</v>
      </c>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51">
        <v>44670</v>
      </c>
      <c r="FG2" s="51">
        <v>44753</v>
      </c>
      <c r="FH2" s="51"/>
      <c r="FI2" s="51"/>
      <c r="FJ2" s="32"/>
      <c r="FK2" s="32"/>
      <c r="FL2" s="32"/>
      <c r="FM2" s="32"/>
      <c r="FN2" s="32"/>
      <c r="FO2" s="32"/>
      <c r="FP2" s="32"/>
      <c r="FQ2" s="32"/>
      <c r="FR2" s="32"/>
      <c r="FS2" s="32"/>
      <c r="FT2" s="32"/>
      <c r="FU2" s="32"/>
      <c r="FV2" s="38" t="str">
        <f>IFERROR(IF(ET2=0,"",IF((EX2/ET2)&gt;1,1,(EX2/ET2))),"")</f>
        <v/>
      </c>
      <c r="FW2" s="38" t="str">
        <f>IFERROR(IF(EU2=0,"",IF((EZ2/EU2)&gt;1,1,(EZ2/EU2))),"")</f>
        <v/>
      </c>
      <c r="FX2" s="38" t="str">
        <f>IFERROR(IF(EV2=0,"",IF((FB2/EV2)&gt;1,1,(FB2/EV2))),"")</f>
        <v/>
      </c>
      <c r="FY2" s="38" t="str">
        <f>IFERROR(IF(EW2=0,"",IF((FD2/EW2)&gt;1,1,(FD2/EW2))),"")</f>
        <v/>
      </c>
      <c r="FZ2" s="38" t="str">
        <f>IFERROR(IF((EX2+EZ2+FB2+FD2)/ES2&gt;1,1,(EX2+EZ2+FB2+FD2)/ES2),"")</f>
        <v/>
      </c>
      <c r="GA2" s="32"/>
      <c r="GB2" s="32"/>
      <c r="GC2" s="32">
        <f>IF(R2&lt;&gt;"",1,0)+IF(BD2&lt;&gt;"",1,0)+IF(CP2&lt;&gt;"",1,0)+IF(EB2&lt;&gt;"",1,0)</f>
        <v>1</v>
      </c>
      <c r="GD2" s="32" t="str">
        <f>'[1]BD Plan'!$B$3</f>
        <v>Atlántico</v>
      </c>
      <c r="GE2" s="40"/>
      <c r="GF2" s="40"/>
      <c r="GG2" s="40"/>
      <c r="GH2" s="40"/>
      <c r="GI2" s="40"/>
      <c r="GJ2" s="40"/>
      <c r="GK2" s="40"/>
      <c r="GL2" s="40"/>
      <c r="GM2" s="40" t="s">
        <v>567</v>
      </c>
      <c r="GN2" s="40" t="s">
        <v>1527</v>
      </c>
      <c r="GO2" s="40"/>
      <c r="GP2" s="40"/>
      <c r="GQ2" s="40"/>
      <c r="GR2" s="40"/>
      <c r="GS2" s="40"/>
      <c r="GT2" s="40"/>
      <c r="GU2" t="s">
        <v>140</v>
      </c>
      <c r="GV2" s="42" t="s">
        <v>8</v>
      </c>
    </row>
    <row r="3" spans="1:204" ht="15" hidden="1" customHeight="1" x14ac:dyDescent="0.3">
      <c r="A3" s="32" t="str">
        <f>'[1]BD Plan'!$B$3</f>
        <v>Atlántico</v>
      </c>
      <c r="B3" t="s">
        <v>66</v>
      </c>
      <c r="C3" t="s">
        <v>568</v>
      </c>
      <c r="D3" s="32" t="s">
        <v>1342</v>
      </c>
      <c r="E3" s="42" t="s">
        <v>304</v>
      </c>
      <c r="F3" s="32" t="s">
        <v>231</v>
      </c>
      <c r="G3" s="32" t="s">
        <v>426</v>
      </c>
      <c r="H3" s="32" t="s">
        <v>233</v>
      </c>
      <c r="I3" s="41" t="s">
        <v>427</v>
      </c>
      <c r="J3" s="32" t="s">
        <v>319</v>
      </c>
      <c r="K3" s="35">
        <v>1</v>
      </c>
      <c r="L3" s="35">
        <v>0.8</v>
      </c>
      <c r="M3" s="32" t="s">
        <v>253</v>
      </c>
      <c r="N3" s="35">
        <v>0.36</v>
      </c>
      <c r="O3" s="35">
        <v>0.8</v>
      </c>
      <c r="P3" s="32" t="s">
        <v>253</v>
      </c>
      <c r="Q3" s="39" t="s">
        <v>1038</v>
      </c>
      <c r="R3" s="36"/>
      <c r="S3" s="32"/>
      <c r="T3" s="39"/>
      <c r="U3" s="39"/>
      <c r="V3" s="37"/>
      <c r="W3" s="37"/>
      <c r="X3" s="37"/>
      <c r="Y3" s="37"/>
      <c r="Z3" s="37"/>
      <c r="AA3" s="35"/>
      <c r="AB3" s="37"/>
      <c r="AC3" s="32"/>
      <c r="AD3" s="32"/>
      <c r="AE3" s="37"/>
      <c r="AF3" s="37"/>
      <c r="AG3" s="37"/>
      <c r="AH3" s="37"/>
      <c r="AI3" s="32"/>
      <c r="AJ3" s="32"/>
      <c r="AK3" s="32"/>
      <c r="AL3" s="32"/>
      <c r="AM3" s="32"/>
      <c r="AN3" s="32"/>
      <c r="AO3" s="32"/>
      <c r="AP3" s="32"/>
      <c r="AQ3" s="51"/>
      <c r="AR3" s="51">
        <v>44757</v>
      </c>
      <c r="AS3" s="51"/>
      <c r="AT3" s="51"/>
      <c r="AU3" s="32"/>
      <c r="AV3" s="53"/>
      <c r="AW3" s="32"/>
      <c r="AX3" s="32"/>
      <c r="AY3" s="38" t="str">
        <f>IFERROR(IF(AE3=0,"",IF((AI3/AE3)&gt;1,1,(AI3/AE3))),"")</f>
        <v/>
      </c>
      <c r="AZ3" s="38" t="str">
        <f>IFERROR(IF(AF3=0,"",IF((AK3/AF3)&gt;1,1,(AK3/AF3))),"")</f>
        <v/>
      </c>
      <c r="BA3" s="38" t="str">
        <f>IFERROR(IF(AG3=0,"",IF((AM3/AG3)&gt;1,1,(AM3/AG3))),"")</f>
        <v/>
      </c>
      <c r="BB3" s="38" t="str">
        <f>IFERROR(IF(AH3=0,"",IF((AO3/AH3)&gt;1,1,(AO3/AH3))),"")</f>
        <v/>
      </c>
      <c r="BC3" s="38" t="str">
        <f>IFERROR(IF((AI3+AK3+AM3+AO3)/AD3&gt;1,1,(AI3+AK3+AM3+AO3)/AD3),"")</f>
        <v/>
      </c>
      <c r="BD3" s="36" t="s">
        <v>1528</v>
      </c>
      <c r="BE3" s="32"/>
      <c r="BF3" s="45" t="s">
        <v>565</v>
      </c>
      <c r="BG3" s="32" t="s">
        <v>1529</v>
      </c>
      <c r="BH3" s="37" t="s">
        <v>1049</v>
      </c>
      <c r="BI3" s="37" t="s">
        <v>1042</v>
      </c>
      <c r="BJ3" s="37" t="s">
        <v>1043</v>
      </c>
      <c r="BK3" s="37" t="s">
        <v>1044</v>
      </c>
      <c r="BL3" s="37" t="s">
        <v>1045</v>
      </c>
      <c r="BM3" s="35">
        <v>0.4</v>
      </c>
      <c r="BN3" s="37" t="s">
        <v>1046</v>
      </c>
      <c r="BO3" s="32" t="s">
        <v>224</v>
      </c>
      <c r="BP3" s="32">
        <f>SUM(BQ3:BT3)</f>
        <v>9</v>
      </c>
      <c r="BQ3" s="32">
        <v>0</v>
      </c>
      <c r="BR3" s="32">
        <v>3</v>
      </c>
      <c r="BS3" s="32">
        <v>3</v>
      </c>
      <c r="BT3" s="32">
        <v>3</v>
      </c>
      <c r="BU3" s="32"/>
      <c r="BV3" s="32"/>
      <c r="BW3" s="32">
        <v>3</v>
      </c>
      <c r="BX3" s="32" t="s">
        <v>1530</v>
      </c>
      <c r="BY3" s="32"/>
      <c r="BZ3" s="32"/>
      <c r="CA3" s="32"/>
      <c r="CB3" s="32"/>
      <c r="CC3" s="51">
        <v>44670</v>
      </c>
      <c r="CD3" s="51">
        <v>44757</v>
      </c>
      <c r="CE3" s="51"/>
      <c r="CF3" s="51"/>
      <c r="CG3" s="32"/>
      <c r="CH3" s="53" t="s">
        <v>6</v>
      </c>
      <c r="CI3" s="32"/>
      <c r="CJ3" s="32"/>
      <c r="CK3" s="38" t="str">
        <f>IFERROR(IF(BQ3=0,"",IF((BU3/BQ3)&gt;1,1,(BU3/BQ3))),"")</f>
        <v/>
      </c>
      <c r="CL3" s="38">
        <f>IFERROR(IF(BR3=0,"",IF((BW3/BR3)&gt;1,1,(BW3/BR3))),"")</f>
        <v>1</v>
      </c>
      <c r="CM3" s="38">
        <f>IFERROR(IF(BS3=0,"",IF((BY3/BS3)&gt;1,1,(BY3/BS3))),"")</f>
        <v>0</v>
      </c>
      <c r="CN3" s="38">
        <f>IFERROR(IF(BT3=0,"",IF((CA3/BT3)&gt;1,1,(CA3/BT3))),"")</f>
        <v>0</v>
      </c>
      <c r="CO3" s="38">
        <f>IFERROR(IF((BU3+BW3+BY3+CA3)/BP3&gt;1,1,(BU3+BW3+BY3+CA3)/BP3),"")</f>
        <v>0.33333333333333331</v>
      </c>
      <c r="CP3" s="33"/>
      <c r="CQ3" s="32"/>
      <c r="CR3" s="37"/>
      <c r="CS3" s="32"/>
      <c r="CT3" s="37"/>
      <c r="CU3" s="37"/>
      <c r="CV3" s="37"/>
      <c r="CW3" s="37"/>
      <c r="CX3" s="37"/>
      <c r="CY3" s="35"/>
      <c r="CZ3" s="37"/>
      <c r="DA3" s="32"/>
      <c r="DB3" s="32"/>
      <c r="DC3" s="32"/>
      <c r="DD3" s="32"/>
      <c r="DE3" s="32"/>
      <c r="DF3" s="32"/>
      <c r="DG3" s="32"/>
      <c r="DH3" s="32"/>
      <c r="DI3" s="32"/>
      <c r="DJ3" s="32"/>
      <c r="DK3" s="32"/>
      <c r="DL3" s="32"/>
      <c r="DM3" s="32"/>
      <c r="DN3" s="32"/>
      <c r="DO3" s="51">
        <v>44670</v>
      </c>
      <c r="DP3" s="51">
        <v>44757</v>
      </c>
      <c r="DQ3" s="51"/>
      <c r="DR3" s="51"/>
      <c r="DS3" s="32"/>
      <c r="DT3" s="53"/>
      <c r="DU3" s="32"/>
      <c r="DV3" s="32"/>
      <c r="DW3" s="38" t="str">
        <f>IFERROR(IF(DC3=0,"",IF((DG3/DC3)&gt;1,1,(DG3/DC3))),"")</f>
        <v/>
      </c>
      <c r="DX3" s="38" t="str">
        <f>IFERROR(IF(DD3=0,"",IF((DI3/DD3)&gt;1,1,(DI3/DD3))),"")</f>
        <v/>
      </c>
      <c r="DY3" s="38" t="str">
        <f>IFERROR(IF(DE3=0,"",IF((DK3/DE3)&gt;1,1,(DK3/DE3))),"")</f>
        <v/>
      </c>
      <c r="DZ3" s="38" t="str">
        <f>IFERROR(IF(DF3=0,"",IF((DM3/DF3)&gt;1,1,(DM3/DF3))),"")</f>
        <v/>
      </c>
      <c r="EA3" s="38" t="str">
        <f>IFERROR(IF((DG3+DI3+DK3+DM3)/DB3&gt;1,1,(DG3+DI3+DK3+DM3)/DB3),"")</f>
        <v/>
      </c>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51">
        <v>44670</v>
      </c>
      <c r="FG3" s="51">
        <v>44757</v>
      </c>
      <c r="FH3" s="51"/>
      <c r="FI3" s="51"/>
      <c r="FJ3" s="32"/>
      <c r="FK3" s="32"/>
      <c r="FL3" s="32"/>
      <c r="FM3" s="32"/>
      <c r="FN3" s="32"/>
      <c r="FO3" s="32"/>
      <c r="FP3" s="32"/>
      <c r="FQ3" s="32"/>
      <c r="FR3" s="32"/>
      <c r="FS3" s="32"/>
      <c r="FT3" s="32"/>
      <c r="FU3" s="32"/>
      <c r="FV3" s="38" t="str">
        <f t="shared" ref="FV3:FV6" si="0">IFERROR(IF(ET3=0,"",IF((EX3/ET3)&gt;1,1,(EX3/ET3))),"")</f>
        <v/>
      </c>
      <c r="FW3" s="38" t="str">
        <f t="shared" ref="FW3:FW6" si="1">IFERROR(IF(EU3=0,"",IF((EZ3/EU3)&gt;1,1,(EZ3/EU3))),"")</f>
        <v/>
      </c>
      <c r="FX3" s="38" t="str">
        <f t="shared" ref="FX3:FX6" si="2">IFERROR(IF(EV3=0,"",IF((FB3/EV3)&gt;1,1,(FB3/EV3))),"")</f>
        <v/>
      </c>
      <c r="FY3" s="38" t="str">
        <f t="shared" ref="FY3:FY6" si="3">IFERROR(IF(EW3=0,"",IF((FD3/EW3)&gt;1,1,(FD3/EW3))),"")</f>
        <v/>
      </c>
      <c r="FZ3" s="38" t="str">
        <f t="shared" ref="FZ3:FZ6" si="4">IFERROR(IF((EX3+EZ3+FB3+FD3)/ES3&gt;1,1,(EX3+EZ3+FB3+FD3)/ES3),"")</f>
        <v/>
      </c>
      <c r="GA3" s="32"/>
      <c r="GB3" s="32"/>
      <c r="GC3" s="32">
        <f>IF(R3&lt;&gt;"",1,0)+IF(BD3&lt;&gt;"",1,0)+IF(CP3&lt;&gt;"",1,0)+IF(EB3&lt;&gt;"",1,0)</f>
        <v>1</v>
      </c>
      <c r="GD3" s="32" t="str">
        <f>'[1]BD Plan'!$B$3</f>
        <v>Atlántico</v>
      </c>
      <c r="GE3" s="40" t="s">
        <v>569</v>
      </c>
      <c r="GF3" s="40"/>
      <c r="GG3" s="40"/>
      <c r="GH3" s="40"/>
      <c r="GI3" s="40"/>
      <c r="GJ3" s="40" t="s">
        <v>1531</v>
      </c>
      <c r="GK3" s="40"/>
      <c r="GL3" s="40"/>
      <c r="GM3" s="40"/>
      <c r="GN3" s="40"/>
      <c r="GO3" s="40"/>
      <c r="GP3" s="40"/>
      <c r="GQ3" s="40"/>
      <c r="GR3" s="40"/>
      <c r="GS3" s="40"/>
      <c r="GT3" s="40"/>
      <c r="GU3" t="s">
        <v>431</v>
      </c>
      <c r="GV3" s="42" t="s">
        <v>65</v>
      </c>
    </row>
    <row r="4" spans="1:204" ht="15" hidden="1" customHeight="1" x14ac:dyDescent="0.3">
      <c r="A4" s="32" t="str">
        <f>'[1]BD Plan'!$B$3</f>
        <v>Atlántico</v>
      </c>
      <c r="B4" t="s">
        <v>31</v>
      </c>
      <c r="C4" t="s">
        <v>27</v>
      </c>
      <c r="D4" s="32" t="s">
        <v>318</v>
      </c>
      <c r="E4" s="42" t="s">
        <v>322</v>
      </c>
      <c r="F4" s="32" t="s">
        <v>231</v>
      </c>
      <c r="G4" s="32" t="s">
        <v>138</v>
      </c>
      <c r="H4" s="32" t="s">
        <v>284</v>
      </c>
      <c r="I4" s="41" t="s">
        <v>1109</v>
      </c>
      <c r="J4" s="32" t="s">
        <v>319</v>
      </c>
      <c r="K4" s="35">
        <v>1</v>
      </c>
      <c r="L4" s="35">
        <v>0.6</v>
      </c>
      <c r="M4" s="32" t="s">
        <v>253</v>
      </c>
      <c r="N4" s="35">
        <v>0.6</v>
      </c>
      <c r="O4" s="35">
        <v>0.6</v>
      </c>
      <c r="P4" s="32" t="s">
        <v>236</v>
      </c>
      <c r="Q4" s="39" t="s">
        <v>1038</v>
      </c>
      <c r="R4" s="36" t="s">
        <v>1110</v>
      </c>
      <c r="S4" s="32"/>
      <c r="T4" s="45" t="s">
        <v>565</v>
      </c>
      <c r="U4" s="39" t="s">
        <v>1111</v>
      </c>
      <c r="V4" s="37" t="s">
        <v>1049</v>
      </c>
      <c r="W4" s="37" t="s">
        <v>1042</v>
      </c>
      <c r="X4" s="37" t="s">
        <v>1043</v>
      </c>
      <c r="Y4" s="37" t="s">
        <v>1112</v>
      </c>
      <c r="Z4" s="37" t="s">
        <v>1045</v>
      </c>
      <c r="AA4" s="35">
        <v>0.4</v>
      </c>
      <c r="AB4" s="37" t="s">
        <v>1046</v>
      </c>
      <c r="AC4" s="32" t="s">
        <v>224</v>
      </c>
      <c r="AD4" s="32">
        <f t="shared" ref="AD4:AD8" si="5">SUM(AE4:AH4)</f>
        <v>12</v>
      </c>
      <c r="AE4" s="37">
        <v>3</v>
      </c>
      <c r="AF4" s="37">
        <v>3</v>
      </c>
      <c r="AG4" s="37">
        <v>3</v>
      </c>
      <c r="AH4" s="37">
        <v>3</v>
      </c>
      <c r="AI4" s="32">
        <v>3</v>
      </c>
      <c r="AJ4" s="32" t="s">
        <v>570</v>
      </c>
      <c r="AK4" s="32">
        <v>3</v>
      </c>
      <c r="AL4" s="32" t="s">
        <v>1532</v>
      </c>
      <c r="AM4" s="32"/>
      <c r="AN4" s="32"/>
      <c r="AO4" s="32"/>
      <c r="AP4" s="32"/>
      <c r="AQ4" s="51">
        <v>44670</v>
      </c>
      <c r="AR4" s="51">
        <v>44753</v>
      </c>
      <c r="AS4" s="51"/>
      <c r="AT4" s="51"/>
      <c r="AU4" s="32" t="s">
        <v>6</v>
      </c>
      <c r="AV4" s="53" t="s">
        <v>9</v>
      </c>
      <c r="AW4" s="32"/>
      <c r="AX4" s="32"/>
      <c r="AY4" s="38">
        <f>IFERROR(IF(AE4=0,"",IF((AI4/AE4)&gt;1,1,(AI4/AE4))),"")</f>
        <v>1</v>
      </c>
      <c r="AZ4" s="38">
        <f>IFERROR(IF(AF4=0,"",IF((AK4/AF4)&gt;1,1,(AK4/AF4))),"")</f>
        <v>1</v>
      </c>
      <c r="BA4" s="38">
        <f>IFERROR(IF(AG4=0,"",IF((AM4/AG4)&gt;1,1,(AM4/AG4))),"")</f>
        <v>0</v>
      </c>
      <c r="BB4" s="38">
        <f>IFERROR(IF(AH4=0,"",IF((AO4/AH4)&gt;1,1,(AO4/AH4))),"")</f>
        <v>0</v>
      </c>
      <c r="BC4" s="38">
        <f>IFERROR(IF((AI4+AK4+AM4+AO4)/AD4&gt;1,1,(AI4+AK4+AM4+AO4)/AD4),"")</f>
        <v>0.5</v>
      </c>
      <c r="BD4" s="36"/>
      <c r="BE4" s="32"/>
      <c r="BF4" s="32"/>
      <c r="BG4" s="32"/>
      <c r="BH4" s="37"/>
      <c r="BI4" s="37"/>
      <c r="BJ4" s="37"/>
      <c r="BK4" s="37"/>
      <c r="BL4" s="37"/>
      <c r="BM4" s="35"/>
      <c r="BN4" s="37"/>
      <c r="BO4" s="32"/>
      <c r="BP4" s="32"/>
      <c r="BQ4" s="32"/>
      <c r="BR4" s="32"/>
      <c r="BS4" s="32"/>
      <c r="BT4" s="32"/>
      <c r="BU4" s="32"/>
      <c r="BV4" s="32"/>
      <c r="BW4" s="32"/>
      <c r="BX4" s="32"/>
      <c r="BY4" s="32"/>
      <c r="BZ4" s="32"/>
      <c r="CA4" s="32"/>
      <c r="CB4" s="32"/>
      <c r="CC4" s="51">
        <v>44670</v>
      </c>
      <c r="CD4" s="51">
        <v>44753</v>
      </c>
      <c r="CE4" s="51"/>
      <c r="CF4" s="51"/>
      <c r="CG4" s="32"/>
      <c r="CH4" s="53"/>
      <c r="CI4" s="32"/>
      <c r="CJ4" s="32"/>
      <c r="CK4" s="38" t="str">
        <f>IFERROR(IF(BQ4=0,"",IF((BU4/BQ4)&gt;1,1,(BU4/BQ4))),"")</f>
        <v/>
      </c>
      <c r="CL4" s="38" t="str">
        <f>IFERROR(IF(BR4=0,"",IF((BW4/BR4)&gt;1,1,(BW4/BR4))),"")</f>
        <v/>
      </c>
      <c r="CM4" s="38" t="str">
        <f>IFERROR(IF(BS4=0,"",IF((BY4/BS4)&gt;1,1,(BY4/BS4))),"")</f>
        <v/>
      </c>
      <c r="CN4" s="38" t="str">
        <f>IFERROR(IF(BT4=0,"",IF((CA4/BT4)&gt;1,1,(CA4/BT4))),"")</f>
        <v/>
      </c>
      <c r="CO4" s="38" t="str">
        <f>IFERROR(IF((BU4+BW4+BY4+CA4)/BP4&gt;1,1,(BU4+BW4+BY4+CA4)/BP4),"")</f>
        <v/>
      </c>
      <c r="CP4" s="33"/>
      <c r="CQ4" s="32"/>
      <c r="CR4" s="37"/>
      <c r="CS4" s="32"/>
      <c r="CT4" s="37"/>
      <c r="CU4" s="37"/>
      <c r="CV4" s="37"/>
      <c r="CW4" s="37"/>
      <c r="CX4" s="37"/>
      <c r="CY4" s="35"/>
      <c r="CZ4" s="37"/>
      <c r="DA4" s="32"/>
      <c r="DB4" s="32"/>
      <c r="DC4" s="32"/>
      <c r="DD4" s="32"/>
      <c r="DE4" s="32"/>
      <c r="DF4" s="32"/>
      <c r="DG4" s="32"/>
      <c r="DH4" s="32"/>
      <c r="DI4" s="32"/>
      <c r="DJ4" s="32"/>
      <c r="DK4" s="32"/>
      <c r="DL4" s="32"/>
      <c r="DM4" s="32"/>
      <c r="DN4" s="32"/>
      <c r="DO4" s="51">
        <v>44670</v>
      </c>
      <c r="DP4" s="51">
        <v>44753</v>
      </c>
      <c r="DQ4" s="51"/>
      <c r="DR4" s="51"/>
      <c r="DS4" s="32"/>
      <c r="DT4" s="53"/>
      <c r="DU4" s="32"/>
      <c r="DV4" s="32"/>
      <c r="DW4" s="38" t="str">
        <f>IFERROR(IF(DC4=0,"",IF((DG4/DC4)&gt;1,1,(DG4/DC4))),"")</f>
        <v/>
      </c>
      <c r="DX4" s="38" t="str">
        <f>IFERROR(IF(DD4=0,"",IF((DI4/DD4)&gt;1,1,(DI4/DD4))),"")</f>
        <v/>
      </c>
      <c r="DY4" s="38" t="str">
        <f>IFERROR(IF(DE4=0,"",IF((DK4/DE4)&gt;1,1,(DK4/DE4))),"")</f>
        <v/>
      </c>
      <c r="DZ4" s="38" t="str">
        <f>IFERROR(IF(DF4=0,"",IF((DM4/DF4)&gt;1,1,(DM4/DF4))),"")</f>
        <v/>
      </c>
      <c r="EA4" s="38" t="str">
        <f>IFERROR(IF((DG4+DI4+DK4+DM4)/DB4&gt;1,1,(DG4+DI4+DK4+DM4)/DB4),"")</f>
        <v/>
      </c>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51">
        <v>44670</v>
      </c>
      <c r="FG4" s="51">
        <v>44753</v>
      </c>
      <c r="FH4" s="51"/>
      <c r="FI4" s="51"/>
      <c r="FJ4" s="32"/>
      <c r="FK4" s="32"/>
      <c r="FL4" s="32"/>
      <c r="FM4" s="32"/>
      <c r="FN4" s="32"/>
      <c r="FO4" s="32"/>
      <c r="FP4" s="32"/>
      <c r="FQ4" s="32"/>
      <c r="FR4" s="32"/>
      <c r="FS4" s="32"/>
      <c r="FT4" s="32"/>
      <c r="FU4" s="32"/>
      <c r="FV4" s="38" t="str">
        <f t="shared" si="0"/>
        <v/>
      </c>
      <c r="FW4" s="38" t="str">
        <f t="shared" si="1"/>
        <v/>
      </c>
      <c r="FX4" s="38" t="str">
        <f t="shared" si="2"/>
        <v/>
      </c>
      <c r="FY4" s="38" t="str">
        <f t="shared" si="3"/>
        <v/>
      </c>
      <c r="FZ4" s="38" t="str">
        <f t="shared" si="4"/>
        <v/>
      </c>
      <c r="GA4" s="32"/>
      <c r="GB4" s="32"/>
      <c r="GC4" s="32">
        <f>IF(R4&lt;&gt;"",1,0)+IF(BD4&lt;&gt;"",1,0)+IF(CP4&lt;&gt;"",1,0)+IF(EB4&lt;&gt;"",1,0)</f>
        <v>1</v>
      </c>
      <c r="GD4" s="32" t="str">
        <f>'[1]BD Plan'!$B$3</f>
        <v>Atlántico</v>
      </c>
      <c r="GE4" s="40" t="s">
        <v>571</v>
      </c>
      <c r="GF4" s="40" t="s">
        <v>1533</v>
      </c>
      <c r="GG4" s="40"/>
      <c r="GH4" s="40"/>
      <c r="GI4" s="40"/>
      <c r="GJ4" s="40"/>
      <c r="GK4" s="40"/>
      <c r="GL4" s="40"/>
      <c r="GM4" s="40"/>
      <c r="GN4" s="40"/>
      <c r="GO4" s="40"/>
      <c r="GP4" s="40"/>
      <c r="GQ4" s="40"/>
      <c r="GR4" s="40"/>
      <c r="GS4" s="40"/>
      <c r="GT4" s="40"/>
      <c r="GU4" t="s">
        <v>144</v>
      </c>
      <c r="GV4" s="42" t="s">
        <v>29</v>
      </c>
    </row>
    <row r="5" spans="1:204" ht="15" hidden="1" customHeight="1" x14ac:dyDescent="0.3">
      <c r="A5" s="32" t="str">
        <f>'[1]BD Plan'!$B$3</f>
        <v>Atlántico</v>
      </c>
      <c r="B5" t="s">
        <v>33</v>
      </c>
      <c r="C5" t="s">
        <v>27</v>
      </c>
      <c r="D5" s="32" t="s">
        <v>1120</v>
      </c>
      <c r="E5" s="42" t="s">
        <v>304</v>
      </c>
      <c r="F5" s="32" t="s">
        <v>231</v>
      </c>
      <c r="G5" s="32" t="s">
        <v>312</v>
      </c>
      <c r="H5" s="32" t="s">
        <v>284</v>
      </c>
      <c r="I5" s="41" t="s">
        <v>1121</v>
      </c>
      <c r="J5" s="32" t="s">
        <v>319</v>
      </c>
      <c r="K5" s="35">
        <v>0.8</v>
      </c>
      <c r="L5" s="35">
        <v>0.6</v>
      </c>
      <c r="M5" s="32" t="s">
        <v>253</v>
      </c>
      <c r="N5" s="35">
        <v>0.48</v>
      </c>
      <c r="O5" s="35">
        <v>0.6</v>
      </c>
      <c r="P5" s="32" t="s">
        <v>236</v>
      </c>
      <c r="Q5" s="39" t="s">
        <v>1038</v>
      </c>
      <c r="R5" s="36" t="s">
        <v>1122</v>
      </c>
      <c r="S5" s="32"/>
      <c r="T5" s="45" t="s">
        <v>565</v>
      </c>
      <c r="U5" s="39" t="s">
        <v>1123</v>
      </c>
      <c r="V5" s="37" t="s">
        <v>1049</v>
      </c>
      <c r="W5" s="37" t="s">
        <v>1042</v>
      </c>
      <c r="X5" s="37" t="s">
        <v>1043</v>
      </c>
      <c r="Y5" s="37" t="s">
        <v>1112</v>
      </c>
      <c r="Z5" s="37" t="s">
        <v>1045</v>
      </c>
      <c r="AA5" s="35">
        <v>0.4</v>
      </c>
      <c r="AB5" s="37" t="s">
        <v>1046</v>
      </c>
      <c r="AC5" s="32" t="s">
        <v>224</v>
      </c>
      <c r="AD5" s="32">
        <f t="shared" si="5"/>
        <v>27</v>
      </c>
      <c r="AE5" s="37">
        <v>0</v>
      </c>
      <c r="AF5" s="37">
        <v>3</v>
      </c>
      <c r="AG5" s="37">
        <v>12</v>
      </c>
      <c r="AH5" s="37">
        <v>12</v>
      </c>
      <c r="AI5" s="32">
        <v>0</v>
      </c>
      <c r="AJ5" s="32" t="s">
        <v>572</v>
      </c>
      <c r="AK5" s="32">
        <v>3</v>
      </c>
      <c r="AL5" s="39" t="s">
        <v>1534</v>
      </c>
      <c r="AM5" s="32"/>
      <c r="AN5" s="32"/>
      <c r="AO5" s="32"/>
      <c r="AP5" s="32"/>
      <c r="AQ5" s="51">
        <v>44670</v>
      </c>
      <c r="AR5" s="51">
        <v>44757</v>
      </c>
      <c r="AS5" s="51"/>
      <c r="AT5" s="51"/>
      <c r="AU5" s="32" t="s">
        <v>7</v>
      </c>
      <c r="AV5" s="53" t="s">
        <v>7</v>
      </c>
      <c r="AW5" s="32"/>
      <c r="AX5" s="32"/>
      <c r="AY5" s="38" t="str">
        <f>IFERROR(IF(AE5=0,"",IF((AI5/AE5)&gt;1,1,(AI5/AE5))),"")</f>
        <v/>
      </c>
      <c r="AZ5" s="38">
        <f>IFERROR(IF(AF5=0,"",IF((AK5/AF5)&gt;1,1,(AK5/AF5))),"")</f>
        <v>1</v>
      </c>
      <c r="BA5" s="38">
        <f>IFERROR(IF(AG5=0,"",IF((AM5/AG5)&gt;1,1,(AM5/AG5))),"")</f>
        <v>0</v>
      </c>
      <c r="BB5" s="38">
        <f>IFERROR(IF(AH5=0,"",IF((AO5/AH5)&gt;1,1,(AO5/AH5))),"")</f>
        <v>0</v>
      </c>
      <c r="BC5" s="38">
        <f>IFERROR(IF((AI5+AK5+AM5+AO5)/AD5&gt;1,1,(AI5+AK5+AM5+AO5)/AD5),"")</f>
        <v>0.1111111111111111</v>
      </c>
      <c r="BD5" s="36"/>
      <c r="BE5" s="32"/>
      <c r="BG5" s="32"/>
      <c r="BH5" s="37"/>
      <c r="BI5" s="37"/>
      <c r="BJ5" s="37"/>
      <c r="BK5" s="37"/>
      <c r="BL5" s="37"/>
      <c r="BM5" s="35"/>
      <c r="BN5" s="37"/>
      <c r="BO5" s="32"/>
      <c r="BP5" s="32"/>
      <c r="BQ5" s="32"/>
      <c r="BR5" s="32"/>
      <c r="BS5" s="32"/>
      <c r="BT5" s="32"/>
      <c r="BU5" s="32"/>
      <c r="BV5" s="32"/>
      <c r="BW5" s="32"/>
      <c r="BX5" s="32"/>
      <c r="BY5" s="32"/>
      <c r="BZ5" s="32"/>
      <c r="CA5" s="32"/>
      <c r="CB5" s="32"/>
      <c r="CC5" s="51">
        <v>44670</v>
      </c>
      <c r="CD5" s="51">
        <v>44757</v>
      </c>
      <c r="CE5" s="51"/>
      <c r="CF5" s="51"/>
      <c r="CG5" s="32"/>
      <c r="CH5" s="53"/>
      <c r="CI5" s="32"/>
      <c r="CJ5" s="32"/>
      <c r="CK5" s="38" t="str">
        <f>IFERROR(IF(BQ5=0,"",IF((BU5/BQ5)&gt;1,1,(BU5/BQ5))),"")</f>
        <v/>
      </c>
      <c r="CL5" s="38" t="str">
        <f>IFERROR(IF(BR5=0,"",IF((BW5/BR5)&gt;1,1,(BW5/BR5))),"")</f>
        <v/>
      </c>
      <c r="CM5" s="38" t="str">
        <f>IFERROR(IF(BS5=0,"",IF((BY5/BS5)&gt;1,1,(BY5/BS5))),"")</f>
        <v/>
      </c>
      <c r="CN5" s="38" t="str">
        <f>IFERROR(IF(BT5=0,"",IF((CA5/BT5)&gt;1,1,(CA5/BT5))),"")</f>
        <v/>
      </c>
      <c r="CO5" s="38" t="str">
        <f>IFERROR(IF((BU5+BW5+BY5+CA5)/BP5&gt;1,1,(BU5+BW5+BY5+CA5)/BP5),"")</f>
        <v/>
      </c>
      <c r="CP5" s="33"/>
      <c r="CQ5" s="32"/>
      <c r="CR5" s="37"/>
      <c r="CS5" s="32"/>
      <c r="CT5" s="37"/>
      <c r="CU5" s="37"/>
      <c r="CV5" s="37"/>
      <c r="CW5" s="37"/>
      <c r="CX5" s="37"/>
      <c r="CY5" s="35"/>
      <c r="CZ5" s="37"/>
      <c r="DA5" s="32"/>
      <c r="DB5" s="32"/>
      <c r="DC5" s="32"/>
      <c r="DD5" s="32"/>
      <c r="DE5" s="32"/>
      <c r="DF5" s="32"/>
      <c r="DG5" s="32"/>
      <c r="DH5" s="32"/>
      <c r="DI5" s="32"/>
      <c r="DJ5" s="32"/>
      <c r="DK5" s="32"/>
      <c r="DL5" s="32"/>
      <c r="DM5" s="32"/>
      <c r="DN5" s="32"/>
      <c r="DO5" s="51">
        <v>44670</v>
      </c>
      <c r="DP5" s="51">
        <v>44757</v>
      </c>
      <c r="DQ5" s="51"/>
      <c r="DR5" s="51"/>
      <c r="DS5" s="32"/>
      <c r="DT5" s="53"/>
      <c r="DU5" s="32"/>
      <c r="DV5" s="32"/>
      <c r="DW5" s="38" t="str">
        <f>IFERROR(IF(DC5=0,"",IF((DG5/DC5)&gt;1,1,(DG5/DC5))),"")</f>
        <v/>
      </c>
      <c r="DX5" s="38" t="str">
        <f>IFERROR(IF(DD5=0,"",IF((DI5/DD5)&gt;1,1,(DI5/DD5))),"")</f>
        <v/>
      </c>
      <c r="DY5" s="38" t="str">
        <f>IFERROR(IF(DE5=0,"",IF((DK5/DE5)&gt;1,1,(DK5/DE5))),"")</f>
        <v/>
      </c>
      <c r="DZ5" s="38" t="str">
        <f>IFERROR(IF(DF5=0,"",IF((DM5/DF5)&gt;1,1,(DM5/DF5))),"")</f>
        <v/>
      </c>
      <c r="EA5" s="38" t="str">
        <f>IFERROR(IF((DG5+DI5+DK5+DM5)/DB5&gt;1,1,(DG5+DI5+DK5+DM5)/DB5),"")</f>
        <v/>
      </c>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51">
        <v>44670</v>
      </c>
      <c r="FG5" s="51">
        <v>44757</v>
      </c>
      <c r="FH5" s="51"/>
      <c r="FI5" s="51"/>
      <c r="FJ5" s="32"/>
      <c r="FK5" s="32"/>
      <c r="FL5" s="32"/>
      <c r="FM5" s="32"/>
      <c r="FN5" s="32"/>
      <c r="FO5" s="32"/>
      <c r="FP5" s="32"/>
      <c r="FQ5" s="32"/>
      <c r="FR5" s="32"/>
      <c r="FS5" s="32"/>
      <c r="FT5" s="32"/>
      <c r="FU5" s="32"/>
      <c r="FV5" s="38" t="str">
        <f t="shared" si="0"/>
        <v/>
      </c>
      <c r="FW5" s="38" t="str">
        <f t="shared" si="1"/>
        <v/>
      </c>
      <c r="FX5" s="38" t="str">
        <f t="shared" si="2"/>
        <v/>
      </c>
      <c r="FY5" s="38" t="str">
        <f t="shared" si="3"/>
        <v/>
      </c>
      <c r="FZ5" s="38" t="str">
        <f t="shared" si="4"/>
        <v/>
      </c>
      <c r="GA5" s="32"/>
      <c r="GB5" s="32"/>
      <c r="GC5" s="32">
        <f>IF(R5&lt;&gt;"",1,0)+IF(BD5&lt;&gt;"",1,0)+IF(CP5&lt;&gt;"",1,0)+IF(EB5&lt;&gt;"",1,0)</f>
        <v>1</v>
      </c>
      <c r="GD5" s="32" t="str">
        <f>'[1]BD Plan'!$B$3</f>
        <v>Atlántico</v>
      </c>
      <c r="GE5" s="40" t="s">
        <v>573</v>
      </c>
      <c r="GF5" s="40" t="s">
        <v>681</v>
      </c>
      <c r="GG5" s="40"/>
      <c r="GH5" s="40"/>
      <c r="GI5" s="40"/>
      <c r="GJ5" s="40"/>
      <c r="GK5" s="40"/>
      <c r="GL5" s="40"/>
      <c r="GM5" s="40"/>
      <c r="GN5" s="40"/>
      <c r="GO5" s="40"/>
      <c r="GP5" s="40"/>
      <c r="GQ5" s="40"/>
      <c r="GR5" s="40"/>
      <c r="GS5" s="40"/>
      <c r="GT5" s="40"/>
      <c r="GU5" t="s">
        <v>146</v>
      </c>
      <c r="GV5" s="42" t="s">
        <v>28</v>
      </c>
    </row>
    <row r="6" spans="1:204" ht="15" hidden="1" customHeight="1" x14ac:dyDescent="0.3">
      <c r="A6" s="32" t="str">
        <f>'[1]BD Plan'!$B$3</f>
        <v>Atlántico</v>
      </c>
      <c r="B6" t="s">
        <v>34</v>
      </c>
      <c r="C6" t="s">
        <v>27</v>
      </c>
      <c r="D6" s="32" t="s">
        <v>328</v>
      </c>
      <c r="E6" s="42" t="s">
        <v>317</v>
      </c>
      <c r="F6" s="32" t="s">
        <v>231</v>
      </c>
      <c r="G6" s="32" t="s">
        <v>312</v>
      </c>
      <c r="H6" s="32" t="s">
        <v>233</v>
      </c>
      <c r="I6" s="41" t="s">
        <v>1126</v>
      </c>
      <c r="J6" s="32" t="s">
        <v>319</v>
      </c>
      <c r="K6" s="35">
        <v>1</v>
      </c>
      <c r="L6" s="35">
        <v>0.8</v>
      </c>
      <c r="M6" s="32" t="s">
        <v>253</v>
      </c>
      <c r="N6" s="35">
        <v>0.6</v>
      </c>
      <c r="O6" s="35">
        <v>0.8</v>
      </c>
      <c r="P6" s="32" t="s">
        <v>253</v>
      </c>
      <c r="Q6" s="39" t="s">
        <v>1038</v>
      </c>
      <c r="R6" s="36" t="s">
        <v>1127</v>
      </c>
      <c r="S6" s="32"/>
      <c r="T6" s="45" t="s">
        <v>565</v>
      </c>
      <c r="U6" s="39" t="s">
        <v>1128</v>
      </c>
      <c r="V6" s="37" t="s">
        <v>1049</v>
      </c>
      <c r="W6" s="37" t="s">
        <v>1042</v>
      </c>
      <c r="X6" s="37" t="s">
        <v>1043</v>
      </c>
      <c r="Y6" s="37" t="s">
        <v>1044</v>
      </c>
      <c r="Z6" s="37" t="s">
        <v>1045</v>
      </c>
      <c r="AA6" s="35">
        <v>0.4</v>
      </c>
      <c r="AB6" s="37" t="s">
        <v>1046</v>
      </c>
      <c r="AC6" s="32" t="s">
        <v>224</v>
      </c>
      <c r="AD6" s="32">
        <f t="shared" si="5"/>
        <v>12</v>
      </c>
      <c r="AE6" s="37">
        <v>3</v>
      </c>
      <c r="AF6" s="37">
        <v>3</v>
      </c>
      <c r="AG6" s="37">
        <v>3</v>
      </c>
      <c r="AH6" s="37">
        <v>3</v>
      </c>
      <c r="AI6" s="32">
        <v>3</v>
      </c>
      <c r="AJ6" s="32" t="s">
        <v>570</v>
      </c>
      <c r="AK6" s="32">
        <v>3</v>
      </c>
      <c r="AL6" s="32" t="s">
        <v>1535</v>
      </c>
      <c r="AM6" s="32"/>
      <c r="AN6" s="32"/>
      <c r="AO6" s="32"/>
      <c r="AP6" s="32"/>
      <c r="AQ6" s="51">
        <v>44670</v>
      </c>
      <c r="AR6" s="51">
        <v>44753</v>
      </c>
      <c r="AS6" s="51"/>
      <c r="AT6" s="51"/>
      <c r="AU6" s="32" t="s">
        <v>6</v>
      </c>
      <c r="AV6" s="53" t="s">
        <v>6</v>
      </c>
      <c r="AW6" s="32"/>
      <c r="AX6" s="32"/>
      <c r="AY6" s="38">
        <f>IFERROR(IF(AE6=0,"",IF((AI6/AE6)&gt;1,1,(AI6/AE6))),"")</f>
        <v>1</v>
      </c>
      <c r="AZ6" s="38">
        <f>IFERROR(IF(AF6=0,"",IF((AK6/AF6)&gt;1,1,(AK6/AF6))),"")</f>
        <v>1</v>
      </c>
      <c r="BA6" s="38">
        <f>IFERROR(IF(AG6=0,"",IF((AM6/AG6)&gt;1,1,(AM6/AG6))),"")</f>
        <v>0</v>
      </c>
      <c r="BB6" s="38">
        <f>IFERROR(IF(AH6=0,"",IF((AO6/AH6)&gt;1,1,(AO6/AH6))),"")</f>
        <v>0</v>
      </c>
      <c r="BC6" s="38">
        <f>IFERROR(IF((AI6+AK6+AM6+AO6)/AD6&gt;1,1,(AI6+AK6+AM6+AO6)/AD6),"")</f>
        <v>0.5</v>
      </c>
      <c r="BD6" s="36"/>
      <c r="BE6" s="32"/>
      <c r="BF6" s="32"/>
      <c r="BG6" s="32"/>
      <c r="BH6" s="37"/>
      <c r="BI6" s="37"/>
      <c r="BJ6" s="37"/>
      <c r="BK6" s="37"/>
      <c r="BL6" s="37"/>
      <c r="BM6" s="35"/>
      <c r="BN6" s="37"/>
      <c r="BO6" s="32"/>
      <c r="BP6" s="32"/>
      <c r="BQ6" s="32"/>
      <c r="BR6" s="32"/>
      <c r="BS6" s="32"/>
      <c r="BT6" s="32"/>
      <c r="BU6" s="32"/>
      <c r="BV6" s="32"/>
      <c r="BW6" s="32"/>
      <c r="BX6" s="32"/>
      <c r="BY6" s="32"/>
      <c r="BZ6" s="32"/>
      <c r="CA6" s="32"/>
      <c r="CB6" s="32"/>
      <c r="CC6" s="51">
        <v>44670</v>
      </c>
      <c r="CD6" s="51">
        <v>44753</v>
      </c>
      <c r="CE6" s="51"/>
      <c r="CF6" s="51"/>
      <c r="CG6" s="32"/>
      <c r="CH6" s="53"/>
      <c r="CI6" s="32"/>
      <c r="CJ6" s="32"/>
      <c r="CK6" s="38" t="str">
        <f>IFERROR(IF(BQ6=0,"",IF((BU6/BQ6)&gt;1,1,(BU6/BQ6))),"")</f>
        <v/>
      </c>
      <c r="CL6" s="38" t="str">
        <f>IFERROR(IF(BR6=0,"",IF((BW6/BR6)&gt;1,1,(BW6/BR6))),"")</f>
        <v/>
      </c>
      <c r="CM6" s="38" t="str">
        <f>IFERROR(IF(BS6=0,"",IF((BY6/BS6)&gt;1,1,(BY6/BS6))),"")</f>
        <v/>
      </c>
      <c r="CN6" s="38" t="str">
        <f>IFERROR(IF(BT6=0,"",IF((CA6/BT6)&gt;1,1,(CA6/BT6))),"")</f>
        <v/>
      </c>
      <c r="CO6" s="38" t="str">
        <f>IFERROR(IF((BU6+BW6+BY6+CA6)/BP6&gt;1,1,(BU6+BW6+BY6+CA6)/BP6),"")</f>
        <v/>
      </c>
      <c r="CP6" s="33"/>
      <c r="CQ6" s="32"/>
      <c r="CR6" s="37"/>
      <c r="CS6" s="32"/>
      <c r="CT6" s="37"/>
      <c r="CU6" s="37"/>
      <c r="CV6" s="37"/>
      <c r="CW6" s="37"/>
      <c r="CX6" s="37"/>
      <c r="CY6" s="35"/>
      <c r="CZ6" s="37"/>
      <c r="DA6" s="32"/>
      <c r="DB6" s="32"/>
      <c r="DC6" s="32"/>
      <c r="DD6" s="32"/>
      <c r="DE6" s="32"/>
      <c r="DF6" s="32"/>
      <c r="DG6" s="32"/>
      <c r="DH6" s="32"/>
      <c r="DI6" s="32"/>
      <c r="DJ6" s="32"/>
      <c r="DK6" s="32"/>
      <c r="DL6" s="32"/>
      <c r="DM6" s="32"/>
      <c r="DN6" s="32"/>
      <c r="DO6" s="51">
        <v>44670</v>
      </c>
      <c r="DP6" s="51">
        <v>44753</v>
      </c>
      <c r="DQ6" s="51"/>
      <c r="DR6" s="51"/>
      <c r="DS6" s="32"/>
      <c r="DT6" s="53"/>
      <c r="DU6" s="32"/>
      <c r="DV6" s="32"/>
      <c r="DW6" s="38" t="str">
        <f>IFERROR(IF(DC6=0,"",IF((DG6/DC6)&gt;1,1,(DG6/DC6))),"")</f>
        <v/>
      </c>
      <c r="DX6" s="38" t="str">
        <f>IFERROR(IF(DD6=0,"",IF((DI6/DD6)&gt;1,1,(DI6/DD6))),"")</f>
        <v/>
      </c>
      <c r="DY6" s="38" t="str">
        <f>IFERROR(IF(DE6=0,"",IF((DK6/DE6)&gt;1,1,(DK6/DE6))),"")</f>
        <v/>
      </c>
      <c r="DZ6" s="38" t="str">
        <f>IFERROR(IF(DF6=0,"",IF((DM6/DF6)&gt;1,1,(DM6/DF6))),"")</f>
        <v/>
      </c>
      <c r="EA6" s="38" t="str">
        <f>IFERROR(IF((DG6+DI6+DK6+DM6)/DB6&gt;1,1,(DG6+DI6+DK6+DM6)/DB6),"")</f>
        <v/>
      </c>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51">
        <v>44670</v>
      </c>
      <c r="FG6" s="51">
        <v>44753</v>
      </c>
      <c r="FH6" s="51"/>
      <c r="FI6" s="51"/>
      <c r="FJ6" s="32"/>
      <c r="FK6" s="32"/>
      <c r="FL6" s="32"/>
      <c r="FM6" s="32"/>
      <c r="FN6" s="32"/>
      <c r="FO6" s="32"/>
      <c r="FP6" s="32"/>
      <c r="FQ6" s="32"/>
      <c r="FR6" s="32"/>
      <c r="FS6" s="32"/>
      <c r="FT6" s="32"/>
      <c r="FU6" s="32"/>
      <c r="FV6" s="38" t="str">
        <f t="shared" si="0"/>
        <v/>
      </c>
      <c r="FW6" s="38" t="str">
        <f t="shared" si="1"/>
        <v/>
      </c>
      <c r="FX6" s="38" t="str">
        <f t="shared" si="2"/>
        <v/>
      </c>
      <c r="FY6" s="38" t="str">
        <f t="shared" si="3"/>
        <v/>
      </c>
      <c r="FZ6" s="38" t="str">
        <f t="shared" si="4"/>
        <v/>
      </c>
      <c r="GA6" s="32"/>
      <c r="GB6" s="32"/>
      <c r="GC6" s="32">
        <f>IF(R6&lt;&gt;"",1,0)+IF(BD6&lt;&gt;"",1,0)+IF(CP6&lt;&gt;"",1,0)+IF(EB6&lt;&gt;"",1,0)</f>
        <v>1</v>
      </c>
      <c r="GD6" s="32" t="str">
        <f>'[1]BD Plan'!$B$3</f>
        <v>Atlántico</v>
      </c>
      <c r="GE6" s="40" t="s">
        <v>574</v>
      </c>
      <c r="GF6" s="40" t="s">
        <v>1536</v>
      </c>
      <c r="GG6" s="40"/>
      <c r="GH6" s="40"/>
      <c r="GI6" s="40"/>
      <c r="GJ6" s="40"/>
      <c r="GK6" s="40"/>
      <c r="GL6" s="40"/>
      <c r="GM6" s="40"/>
      <c r="GN6" s="40"/>
      <c r="GO6" s="40"/>
      <c r="GP6" s="40"/>
      <c r="GQ6" s="40"/>
      <c r="GR6" s="40"/>
      <c r="GS6" s="40"/>
      <c r="GT6" s="40"/>
      <c r="GU6" t="s">
        <v>147</v>
      </c>
      <c r="GV6" s="42" t="s">
        <v>29</v>
      </c>
    </row>
    <row r="7" spans="1:204" ht="15" hidden="1" customHeight="1" x14ac:dyDescent="0.3">
      <c r="A7" s="32" t="str">
        <f>'[1]BD Plan'!$B$3</f>
        <v>Atlántico</v>
      </c>
      <c r="B7" t="s">
        <v>90</v>
      </c>
      <c r="C7" t="s">
        <v>87</v>
      </c>
      <c r="D7" s="32" t="s">
        <v>505</v>
      </c>
      <c r="E7" s="42" t="s">
        <v>322</v>
      </c>
      <c r="F7" s="32" t="s">
        <v>231</v>
      </c>
      <c r="G7" s="32" t="s">
        <v>232</v>
      </c>
      <c r="H7" s="32" t="s">
        <v>400</v>
      </c>
      <c r="I7" s="41" t="s">
        <v>1439</v>
      </c>
      <c r="J7" s="32" t="s">
        <v>294</v>
      </c>
      <c r="K7" s="35">
        <v>0.8</v>
      </c>
      <c r="L7" s="35">
        <v>0.2</v>
      </c>
      <c r="M7" s="32" t="s">
        <v>236</v>
      </c>
      <c r="N7" s="35">
        <v>0.28999999999999998</v>
      </c>
      <c r="O7" s="35">
        <v>0.2</v>
      </c>
      <c r="P7" s="32" t="s">
        <v>295</v>
      </c>
      <c r="Q7" s="39" t="s">
        <v>1038</v>
      </c>
      <c r="R7" s="36" t="s">
        <v>1440</v>
      </c>
      <c r="S7" s="32"/>
      <c r="T7" s="45" t="s">
        <v>565</v>
      </c>
      <c r="U7" s="39" t="s">
        <v>1441</v>
      </c>
      <c r="V7" s="37" t="s">
        <v>1049</v>
      </c>
      <c r="W7" s="37" t="s">
        <v>1042</v>
      </c>
      <c r="X7" s="37" t="s">
        <v>1043</v>
      </c>
      <c r="Y7" s="37" t="s">
        <v>1044</v>
      </c>
      <c r="Z7" s="37" t="s">
        <v>1045</v>
      </c>
      <c r="AA7" s="35">
        <v>0.4</v>
      </c>
      <c r="AB7" s="37" t="s">
        <v>1046</v>
      </c>
      <c r="AC7" s="32" t="s">
        <v>224</v>
      </c>
      <c r="AD7" s="32">
        <f t="shared" si="5"/>
        <v>6</v>
      </c>
      <c r="AE7" s="37"/>
      <c r="AF7" s="37">
        <v>6</v>
      </c>
      <c r="AG7" s="37">
        <v>0</v>
      </c>
      <c r="AH7" s="37">
        <v>0</v>
      </c>
      <c r="AI7" s="32"/>
      <c r="AJ7" s="32"/>
      <c r="AK7" s="32">
        <v>6</v>
      </c>
      <c r="AL7" s="32" t="s">
        <v>1537</v>
      </c>
      <c r="AM7" s="32"/>
      <c r="AN7" s="32"/>
      <c r="AO7" s="32"/>
      <c r="AP7" s="32"/>
      <c r="AQ7" s="51"/>
      <c r="AR7" s="51">
        <v>44760</v>
      </c>
      <c r="AS7" s="51"/>
      <c r="AT7" s="51"/>
      <c r="AU7" s="32"/>
      <c r="AV7" s="53" t="s">
        <v>6</v>
      </c>
      <c r="AW7" s="32"/>
      <c r="AX7" s="32"/>
      <c r="AY7" s="38" t="str">
        <f>IFERROR(IF(AE7=0,"",IF((AI7/AE7)&gt;1,1,(AI7/AE7))),"")</f>
        <v/>
      </c>
      <c r="AZ7" s="38">
        <f>IFERROR(IF(AF7=0,"",IF((AK7/AF7)&gt;1,1,(AK7/AF7))),"")</f>
        <v>1</v>
      </c>
      <c r="BA7" s="38" t="str">
        <f>IFERROR(IF(AG7=0,"",IF((AM7/AG7)&gt;1,1,(AM7/AG7))),"")</f>
        <v/>
      </c>
      <c r="BB7" s="38" t="str">
        <f>IFERROR(IF(AH7=0,"",IF((AO7/AH7)&gt;1,1,(AO7/AH7))),"")</f>
        <v/>
      </c>
      <c r="BC7" s="38">
        <f>IFERROR(IF((AI7+AK7+AM7+AO7)/AD7&gt;1,1,(AI7+AK7+AM7+AO7)/AD7),"")</f>
        <v>1</v>
      </c>
      <c r="BD7" s="36" t="s">
        <v>1442</v>
      </c>
      <c r="BE7" s="32"/>
      <c r="BF7" s="45" t="s">
        <v>565</v>
      </c>
      <c r="BG7" s="32" t="s">
        <v>1443</v>
      </c>
      <c r="BH7" s="37" t="s">
        <v>1049</v>
      </c>
      <c r="BI7" s="37" t="s">
        <v>1042</v>
      </c>
      <c r="BJ7" s="37" t="s">
        <v>1043</v>
      </c>
      <c r="BK7" s="37" t="s">
        <v>1044</v>
      </c>
      <c r="BL7" s="37" t="s">
        <v>1045</v>
      </c>
      <c r="BM7" s="35">
        <v>0.4</v>
      </c>
      <c r="BN7" s="37" t="s">
        <v>1046</v>
      </c>
      <c r="BO7" s="32" t="s">
        <v>224</v>
      </c>
      <c r="BP7" s="32">
        <f>SUM(BQ7:BT7)</f>
        <v>5</v>
      </c>
      <c r="BQ7" s="32">
        <v>0</v>
      </c>
      <c r="BR7" s="32">
        <v>3</v>
      </c>
      <c r="BS7" s="32">
        <v>1</v>
      </c>
      <c r="BT7" s="32">
        <v>1</v>
      </c>
      <c r="BU7" s="32"/>
      <c r="BV7" s="32"/>
      <c r="BW7" s="32">
        <v>3</v>
      </c>
      <c r="BX7" s="32" t="s">
        <v>1538</v>
      </c>
      <c r="BY7" s="32"/>
      <c r="BZ7" s="32"/>
      <c r="CA7" s="32"/>
      <c r="CB7" s="32"/>
      <c r="CC7" s="51"/>
      <c r="CD7" s="51">
        <v>44760</v>
      </c>
      <c r="CE7" s="51"/>
      <c r="CF7" s="51"/>
      <c r="CG7" s="32"/>
      <c r="CH7" s="53" t="s">
        <v>6</v>
      </c>
      <c r="CI7" s="32"/>
      <c r="CJ7" s="32"/>
      <c r="CK7" s="38" t="str">
        <f>IFERROR(IF(BQ7=0,"",IF((BU7/BQ7)&gt;1,1,(BU7/BQ7))),"")</f>
        <v/>
      </c>
      <c r="CL7" s="38">
        <f>IFERROR(IF(BR7=0,"",IF((BW7/BR7)&gt;1,1,(BW7/BR7))),"")</f>
        <v>1</v>
      </c>
      <c r="CM7" s="38">
        <f>IFERROR(IF(BS7=0,"",IF((BY7/BS7)&gt;1,1,(BY7/BS7))),"")</f>
        <v>0</v>
      </c>
      <c r="CN7" s="38">
        <f>IFERROR(IF(BT7=0,"",IF((CA7/BT7)&gt;1,1,(CA7/BT7))),"")</f>
        <v>0</v>
      </c>
      <c r="CO7" s="38">
        <f>IFERROR(IF((BU7+BW7+BY7+CA7)/BP7&gt;1,1,(BU7+BW7+BY7+CA7)/BP7),"")</f>
        <v>0.6</v>
      </c>
      <c r="CP7" s="33"/>
      <c r="CQ7" s="32"/>
      <c r="CR7" s="37"/>
      <c r="CS7" s="32"/>
      <c r="CT7" s="37"/>
      <c r="CU7" s="37"/>
      <c r="CV7" s="37"/>
      <c r="CW7" s="37"/>
      <c r="CX7" s="37"/>
      <c r="CY7" s="35"/>
      <c r="CZ7" s="37"/>
      <c r="DA7" s="32"/>
      <c r="DB7" s="32"/>
      <c r="DC7" s="32"/>
      <c r="DD7" s="32"/>
      <c r="DE7" s="32"/>
      <c r="DF7" s="32"/>
      <c r="DG7" s="32"/>
      <c r="DH7" s="32"/>
      <c r="DI7" s="32"/>
      <c r="DJ7" s="32"/>
      <c r="DK7" s="32"/>
      <c r="DL7" s="32"/>
      <c r="DM7" s="32"/>
      <c r="DN7" s="32"/>
      <c r="DO7" s="51"/>
      <c r="DP7" s="51">
        <v>44760</v>
      </c>
      <c r="DQ7" s="51"/>
      <c r="DR7" s="51"/>
      <c r="DS7" s="32"/>
      <c r="DT7" s="53"/>
      <c r="DU7" s="32"/>
      <c r="DV7" s="32"/>
      <c r="DW7" s="38" t="str">
        <f>IFERROR(IF(DC7=0,"",IF((DG7/DC7)&gt;1,1,(DG7/DC7))),"")</f>
        <v/>
      </c>
      <c r="DX7" s="38" t="str">
        <f>IFERROR(IF(DD7=0,"",IF((DI7/DD7)&gt;1,1,(DI7/DD7))),"")</f>
        <v/>
      </c>
      <c r="DY7" s="38" t="str">
        <f>IFERROR(IF(DE7=0,"",IF((DK7/DE7)&gt;1,1,(DK7/DE7))),"")</f>
        <v/>
      </c>
      <c r="DZ7" s="38" t="str">
        <f>IFERROR(IF(DF7=0,"",IF((DM7/DF7)&gt;1,1,(DM7/DF7))),"")</f>
        <v/>
      </c>
      <c r="EA7" s="38" t="str">
        <f>IFERROR(IF((DG7+DI7+DK7+DM7)/DB7&gt;1,1,(DG7+DI7+DK7+DM7)/DB7),"")</f>
        <v/>
      </c>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51"/>
      <c r="FG7" s="51">
        <v>44760</v>
      </c>
      <c r="FH7" s="51"/>
      <c r="FI7" s="51"/>
      <c r="FJ7" s="32"/>
      <c r="FK7" s="32"/>
      <c r="FL7" s="32"/>
      <c r="FM7" s="32"/>
      <c r="FN7" s="32"/>
      <c r="FO7" s="32"/>
      <c r="FP7" s="32"/>
      <c r="FQ7" s="32"/>
      <c r="FR7" s="32"/>
      <c r="FS7" s="32"/>
      <c r="FT7" s="32"/>
      <c r="FU7" s="32"/>
      <c r="FV7" s="38"/>
      <c r="FW7" s="38"/>
      <c r="FX7" s="38"/>
      <c r="FY7" s="38"/>
      <c r="FZ7" s="38"/>
      <c r="GA7" s="32"/>
      <c r="GB7" s="32"/>
      <c r="GC7" s="32">
        <f>IF(R7&lt;&gt;"",1,0)+IF(BD7&lt;&gt;"",1,0)+IF(CP7&lt;&gt;"",1,0)+IF(EB7&lt;&gt;"",1,0)</f>
        <v>2</v>
      </c>
      <c r="GD7" s="32" t="str">
        <f>'[1]BD Plan'!$B$3</f>
        <v>Atlántico</v>
      </c>
      <c r="GE7" s="40"/>
      <c r="GF7" s="40" t="s">
        <v>1539</v>
      </c>
      <c r="GG7" s="40"/>
      <c r="GH7" s="40"/>
      <c r="GI7" s="40"/>
      <c r="GJ7" s="40" t="s">
        <v>1540</v>
      </c>
      <c r="GK7" s="40"/>
      <c r="GL7" s="40"/>
      <c r="GM7" s="40"/>
      <c r="GN7" s="40"/>
      <c r="GO7" s="40"/>
      <c r="GP7" s="40"/>
      <c r="GQ7" s="40"/>
      <c r="GR7" s="40"/>
      <c r="GS7" s="40"/>
      <c r="GT7" s="40"/>
      <c r="GU7" t="s">
        <v>476</v>
      </c>
      <c r="GV7" s="42" t="s">
        <v>88</v>
      </c>
    </row>
    <row r="8" spans="1:204" ht="15" hidden="1" customHeight="1" x14ac:dyDescent="0.3">
      <c r="A8" s="32" t="str">
        <f>'[1]BD Plan'!$B$3</f>
        <v>Atlántico</v>
      </c>
      <c r="B8" t="s">
        <v>153</v>
      </c>
      <c r="C8" t="s">
        <v>87</v>
      </c>
      <c r="D8" s="32" t="s">
        <v>514</v>
      </c>
      <c r="E8" s="42" t="s">
        <v>317</v>
      </c>
      <c r="F8" s="32" t="s">
        <v>215</v>
      </c>
      <c r="G8" s="32" t="s">
        <v>232</v>
      </c>
      <c r="H8" s="32" t="s">
        <v>284</v>
      </c>
      <c r="I8" s="41" t="s">
        <v>515</v>
      </c>
      <c r="J8" s="32" t="s">
        <v>335</v>
      </c>
      <c r="K8" s="35">
        <v>0.8</v>
      </c>
      <c r="L8" s="35">
        <v>0.8</v>
      </c>
      <c r="M8" s="32" t="s">
        <v>253</v>
      </c>
      <c r="N8" s="35">
        <v>0.48</v>
      </c>
      <c r="O8" s="35">
        <v>0.8</v>
      </c>
      <c r="P8" s="32" t="s">
        <v>253</v>
      </c>
      <c r="Q8" s="39" t="s">
        <v>1038</v>
      </c>
      <c r="R8" s="36" t="s">
        <v>1451</v>
      </c>
      <c r="S8" s="32"/>
      <c r="T8" s="45" t="s">
        <v>565</v>
      </c>
      <c r="U8" s="39" t="s">
        <v>1452</v>
      </c>
      <c r="V8" s="37" t="s">
        <v>1049</v>
      </c>
      <c r="W8" s="37" t="s">
        <v>1042</v>
      </c>
      <c r="X8" s="37" t="s">
        <v>1043</v>
      </c>
      <c r="Y8" s="37" t="s">
        <v>1044</v>
      </c>
      <c r="Z8" s="37" t="s">
        <v>1045</v>
      </c>
      <c r="AA8" s="35">
        <v>0.4</v>
      </c>
      <c r="AB8" s="37" t="s">
        <v>1046</v>
      </c>
      <c r="AC8" s="32" t="s">
        <v>224</v>
      </c>
      <c r="AD8" s="32">
        <f t="shared" si="5"/>
        <v>15</v>
      </c>
      <c r="AE8" s="37">
        <v>3</v>
      </c>
      <c r="AF8" s="37">
        <v>6</v>
      </c>
      <c r="AG8" s="37">
        <v>3</v>
      </c>
      <c r="AH8" s="37">
        <v>3</v>
      </c>
      <c r="AI8" s="32"/>
      <c r="AJ8" s="32"/>
      <c r="AK8" s="32">
        <v>6</v>
      </c>
      <c r="AL8" s="32" t="s">
        <v>1541</v>
      </c>
      <c r="AM8" s="32"/>
      <c r="AN8" s="32"/>
      <c r="AO8" s="32"/>
      <c r="AP8" s="32"/>
      <c r="AQ8" s="51">
        <v>44670</v>
      </c>
      <c r="AR8" s="51">
        <v>44756</v>
      </c>
      <c r="AS8" s="51"/>
      <c r="AT8" s="51"/>
      <c r="AU8" s="32"/>
      <c r="AV8" s="53" t="s">
        <v>6</v>
      </c>
      <c r="AW8" s="32"/>
      <c r="AX8" s="32"/>
      <c r="AY8" s="38">
        <f>IFERROR(IF(AE8=0,"",IF((AI8/AE8)&gt;1,1,(AI8/AE8))),"")</f>
        <v>0</v>
      </c>
      <c r="AZ8" s="38">
        <f>IFERROR(IF(AF8=0,"",IF((AK8/AF8)&gt;1,1,(AK8/AF8))),"")</f>
        <v>1</v>
      </c>
      <c r="BA8" s="38">
        <f>IFERROR(IF(AG8=0,"",IF((AM8/AG8)&gt;1,1,(AM8/AG8))),"")</f>
        <v>0</v>
      </c>
      <c r="BB8" s="38">
        <f>IFERROR(IF(AH8=0,"",IF((AO8/AH8)&gt;1,1,(AO8/AH8))),"")</f>
        <v>0</v>
      </c>
      <c r="BC8" s="38">
        <f>IFERROR(IF((AI8+AK8+AM8+AO8)/AD8&gt;1,1,(AI8+AK8+AM8+AO8)/AD8),"")</f>
        <v>0.4</v>
      </c>
      <c r="BD8" s="36"/>
      <c r="BE8" s="32"/>
      <c r="BF8" s="32"/>
      <c r="BG8" s="32"/>
      <c r="BH8" s="37"/>
      <c r="BI8" s="37"/>
      <c r="BJ8" s="37"/>
      <c r="BK8" s="37"/>
      <c r="BL8" s="37"/>
      <c r="BM8" s="35"/>
      <c r="BN8" s="37"/>
      <c r="BO8" s="32"/>
      <c r="BP8" s="32"/>
      <c r="BQ8" s="32"/>
      <c r="BR8" s="32"/>
      <c r="BS8" s="32"/>
      <c r="BT8" s="32"/>
      <c r="BU8" s="32"/>
      <c r="BV8" s="32"/>
      <c r="BW8" s="32"/>
      <c r="BX8" s="32"/>
      <c r="BY8" s="32"/>
      <c r="BZ8" s="32"/>
      <c r="CA8" s="32"/>
      <c r="CB8" s="32"/>
      <c r="CC8" s="51">
        <v>44670</v>
      </c>
      <c r="CD8" s="51">
        <v>44756</v>
      </c>
      <c r="CE8" s="51"/>
      <c r="CF8" s="51"/>
      <c r="CG8" s="32"/>
      <c r="CH8" s="53"/>
      <c r="CI8" s="32"/>
      <c r="CJ8" s="32"/>
      <c r="CK8" s="38" t="str">
        <f>IFERROR(IF(BQ8=0,"",IF((BU8/BQ8)&gt;1,1,(BU8/BQ8))),"")</f>
        <v/>
      </c>
      <c r="CL8" s="38" t="str">
        <f>IFERROR(IF(BR8=0,"",IF((BW8/BR8)&gt;1,1,(BW8/BR8))),"")</f>
        <v/>
      </c>
      <c r="CM8" s="38" t="str">
        <f>IFERROR(IF(BS8=0,"",IF((BY8/BS8)&gt;1,1,(BY8/BS8))),"")</f>
        <v/>
      </c>
      <c r="CN8" s="38" t="str">
        <f>IFERROR(IF(BT8=0,"",IF((CA8/BT8)&gt;1,1,(CA8/BT8))),"")</f>
        <v/>
      </c>
      <c r="CO8" s="38" t="str">
        <f>IFERROR(IF((BU8+BW8+BY8+CA8)/BP8&gt;1,1,(BU8+BW8+BY8+CA8)/BP8),"")</f>
        <v/>
      </c>
      <c r="CP8" s="33"/>
      <c r="CQ8" s="32"/>
      <c r="CR8" s="37"/>
      <c r="CS8" s="32"/>
      <c r="CT8" s="37"/>
      <c r="CU8" s="37"/>
      <c r="CV8" s="37"/>
      <c r="CW8" s="37"/>
      <c r="CX8" s="37"/>
      <c r="CY8" s="35"/>
      <c r="CZ8" s="37"/>
      <c r="DA8" s="32"/>
      <c r="DB8" s="32"/>
      <c r="DC8" s="32"/>
      <c r="DD8" s="32"/>
      <c r="DE8" s="32"/>
      <c r="DF8" s="32"/>
      <c r="DG8" s="32"/>
      <c r="DH8" s="32"/>
      <c r="DI8" s="32"/>
      <c r="DJ8" s="32"/>
      <c r="DK8" s="32"/>
      <c r="DL8" s="32"/>
      <c r="DM8" s="32"/>
      <c r="DN8" s="32"/>
      <c r="DO8" s="51"/>
      <c r="DP8" s="51">
        <v>44756</v>
      </c>
      <c r="DQ8" s="51"/>
      <c r="DR8" s="51"/>
      <c r="DS8" s="32"/>
      <c r="DT8" s="53"/>
      <c r="DU8" s="32"/>
      <c r="DV8" s="32"/>
      <c r="DW8" s="38" t="str">
        <f>IFERROR(IF(DC8=0,"",IF((DG8/DC8)&gt;1,1,(DG8/DC8))),"")</f>
        <v/>
      </c>
      <c r="DX8" s="38" t="str">
        <f>IFERROR(IF(DD8=0,"",IF((DI8/DD8)&gt;1,1,(DI8/DD8))),"")</f>
        <v/>
      </c>
      <c r="DY8" s="38" t="str">
        <f>IFERROR(IF(DE8=0,"",IF((DK8/DE8)&gt;1,1,(DK8/DE8))),"")</f>
        <v/>
      </c>
      <c r="DZ8" s="38" t="str">
        <f>IFERROR(IF(DF8=0,"",IF((DM8/DF8)&gt;1,1,(DM8/DF8))),"")</f>
        <v/>
      </c>
      <c r="EA8" s="38" t="str">
        <f>IFERROR(IF((DG8+DI8+DK8+DM8)/DB8&gt;1,1,(DG8+DI8+DK8+DM8)/DB8),"")</f>
        <v/>
      </c>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51">
        <v>44670</v>
      </c>
      <c r="FG8" s="51">
        <v>44756</v>
      </c>
      <c r="FH8" s="51"/>
      <c r="FI8" s="51"/>
      <c r="FJ8" s="32"/>
      <c r="FK8" s="32"/>
      <c r="FL8" s="32"/>
      <c r="FM8" s="32"/>
      <c r="FN8" s="32"/>
      <c r="FO8" s="32"/>
      <c r="FP8" s="32"/>
      <c r="FQ8" s="32"/>
      <c r="FR8" s="32"/>
      <c r="FS8" s="32"/>
      <c r="FT8" s="32"/>
      <c r="FU8" s="32"/>
      <c r="FV8" s="38" t="str">
        <f t="shared" ref="FV8:FV9" si="6">IFERROR(IF(ET8=0,"",IF((EX8/ET8)&gt;1,1,(EX8/ET8))),"")</f>
        <v/>
      </c>
      <c r="FW8" s="38" t="str">
        <f t="shared" ref="FW8:FW9" si="7">IFERROR(IF(EU8=0,"",IF((EZ8/EU8)&gt;1,1,(EZ8/EU8))),"")</f>
        <v/>
      </c>
      <c r="FX8" s="38" t="str">
        <f t="shared" ref="FX8:FX9" si="8">IFERROR(IF(EV8=0,"",IF((FB8/EV8)&gt;1,1,(FB8/EV8))),"")</f>
        <v/>
      </c>
      <c r="FY8" s="38" t="str">
        <f t="shared" ref="FY8:FY9" si="9">IFERROR(IF(EW8=0,"",IF((FD8/EW8)&gt;1,1,(FD8/EW8))),"")</f>
        <v/>
      </c>
      <c r="FZ8" s="38" t="str">
        <f t="shared" ref="FZ8:FZ9" si="10">IFERROR(IF((EX8+EZ8+FB8+FD8)/ES8&gt;1,1,(EX8+EZ8+FB8+FD8)/ES8),"")</f>
        <v/>
      </c>
      <c r="GA8" s="32"/>
      <c r="GB8" s="32"/>
      <c r="GC8" s="32">
        <f>IF(R8&lt;&gt;"",1,0)+IF(BD8&lt;&gt;"",1,0)+IF(CP8&lt;&gt;"",1,0)+IF(EB8&lt;&gt;"",1,0)</f>
        <v>1</v>
      </c>
      <c r="GD8" s="32" t="str">
        <f>'[1]BD Plan'!$B$3</f>
        <v>Atlántico</v>
      </c>
      <c r="GE8" s="40"/>
      <c r="GF8" s="40" t="s">
        <v>1542</v>
      </c>
      <c r="GG8" s="40"/>
      <c r="GH8" s="40"/>
      <c r="GI8" s="40"/>
      <c r="GJ8" s="40"/>
      <c r="GK8" s="40"/>
      <c r="GL8" s="40"/>
      <c r="GM8" s="40" t="s">
        <v>575</v>
      </c>
      <c r="GN8" s="40"/>
      <c r="GO8" s="40"/>
      <c r="GP8" s="40"/>
      <c r="GQ8" s="40"/>
      <c r="GR8" s="40"/>
      <c r="GS8" s="40"/>
      <c r="GT8" s="40"/>
      <c r="GU8" t="s">
        <v>518</v>
      </c>
      <c r="GV8" s="42" t="s">
        <v>89</v>
      </c>
    </row>
    <row r="9" spans="1:204" ht="15" hidden="1" customHeight="1" x14ac:dyDescent="0.3">
      <c r="A9" s="32" t="str">
        <f>'[1]BD Plan'!$B$3</f>
        <v>Atlántico</v>
      </c>
      <c r="B9" t="s">
        <v>94</v>
      </c>
      <c r="C9" t="s">
        <v>92</v>
      </c>
      <c r="D9" s="32" t="s">
        <v>519</v>
      </c>
      <c r="E9" s="42" t="s">
        <v>322</v>
      </c>
      <c r="F9" s="32" t="s">
        <v>231</v>
      </c>
      <c r="G9" s="32" t="s">
        <v>312</v>
      </c>
      <c r="H9" s="32" t="s">
        <v>265</v>
      </c>
      <c r="I9" s="41" t="s">
        <v>1454</v>
      </c>
      <c r="J9" s="32" t="s">
        <v>294</v>
      </c>
      <c r="K9" s="35">
        <v>0.6</v>
      </c>
      <c r="L9" s="35">
        <v>0.8</v>
      </c>
      <c r="M9" s="32" t="s">
        <v>253</v>
      </c>
      <c r="N9" s="35">
        <v>0.36</v>
      </c>
      <c r="O9" s="35">
        <v>0.8</v>
      </c>
      <c r="P9" s="32" t="s">
        <v>253</v>
      </c>
      <c r="Q9" s="39" t="s">
        <v>1038</v>
      </c>
      <c r="R9" s="36" t="s">
        <v>1455</v>
      </c>
      <c r="S9" s="32"/>
      <c r="T9" s="45" t="s">
        <v>565</v>
      </c>
      <c r="U9" s="39" t="s">
        <v>1456</v>
      </c>
      <c r="V9" s="37" t="s">
        <v>1049</v>
      </c>
      <c r="W9" s="37" t="s">
        <v>1042</v>
      </c>
      <c r="X9" s="37" t="s">
        <v>1043</v>
      </c>
      <c r="Y9" s="37" t="s">
        <v>1044</v>
      </c>
      <c r="Z9" s="37" t="s">
        <v>1045</v>
      </c>
      <c r="AA9" s="35">
        <v>0.4</v>
      </c>
      <c r="AB9" s="37" t="s">
        <v>1046</v>
      </c>
      <c r="AC9" s="32" t="s">
        <v>224</v>
      </c>
      <c r="AD9" s="32">
        <f t="shared" ref="AD9:AD11" si="11">SUM(AE9:AH9)</f>
        <v>50</v>
      </c>
      <c r="AE9" s="37">
        <v>24</v>
      </c>
      <c r="AF9" s="37">
        <v>24</v>
      </c>
      <c r="AG9" s="37">
        <v>1</v>
      </c>
      <c r="AH9" s="37">
        <v>1</v>
      </c>
      <c r="AI9" s="32">
        <v>24</v>
      </c>
      <c r="AJ9" s="32" t="s">
        <v>576</v>
      </c>
      <c r="AK9" s="32">
        <v>24</v>
      </c>
      <c r="AL9" s="32" t="s">
        <v>576</v>
      </c>
      <c r="AM9" s="32"/>
      <c r="AN9" s="32"/>
      <c r="AO9" s="32"/>
      <c r="AP9" s="32"/>
      <c r="AQ9" s="51">
        <v>44670</v>
      </c>
      <c r="AR9" s="51">
        <v>44753</v>
      </c>
      <c r="AS9" s="51"/>
      <c r="AT9" s="51"/>
      <c r="AU9" s="32" t="s">
        <v>6</v>
      </c>
      <c r="AV9" s="53" t="s">
        <v>6</v>
      </c>
      <c r="AW9" s="32"/>
      <c r="AX9" s="32"/>
      <c r="AY9" s="38">
        <f>IFERROR(IF(AE9=0,"",IF((AI9/AE9)&gt;1,1,(AI9/AE9))),"")</f>
        <v>1</v>
      </c>
      <c r="AZ9" s="38">
        <f>IFERROR(IF(AF9=0,"",IF((AK9/AF9)&gt;1,1,(AK9/AF9))),"")</f>
        <v>1</v>
      </c>
      <c r="BA9" s="38">
        <f>IFERROR(IF(AG9=0,"",IF((AM9/AG9)&gt;1,1,(AM9/AG9))),"")</f>
        <v>0</v>
      </c>
      <c r="BB9" s="38">
        <f>IFERROR(IF(AH9=0,"",IF((AO9/AH9)&gt;1,1,(AO9/AH9))),"")</f>
        <v>0</v>
      </c>
      <c r="BC9" s="38">
        <f>IFERROR(IF((AI9+AK9+AM9+AO9)/AD9&gt;1,1,(AI9+AK9+AM9+AO9)/AD9),"")</f>
        <v>0.96</v>
      </c>
      <c r="BD9" s="36"/>
      <c r="BE9" s="32"/>
      <c r="BF9" s="32"/>
      <c r="BG9" s="32"/>
      <c r="BH9" s="37"/>
      <c r="BI9" s="37"/>
      <c r="BJ9" s="37"/>
      <c r="BK9" s="37"/>
      <c r="BL9" s="37"/>
      <c r="BM9" s="35"/>
      <c r="BN9" s="37"/>
      <c r="BO9" s="32"/>
      <c r="BP9" s="32"/>
      <c r="BQ9" s="32"/>
      <c r="BR9" s="32"/>
      <c r="BS9" s="32"/>
      <c r="BT9" s="32"/>
      <c r="BU9" s="32"/>
      <c r="BV9" s="32"/>
      <c r="BW9" s="32"/>
      <c r="BX9" s="32"/>
      <c r="BY9" s="32"/>
      <c r="BZ9" s="32"/>
      <c r="CA9" s="32"/>
      <c r="CB9" s="32"/>
      <c r="CC9" s="51"/>
      <c r="CD9" s="51">
        <v>44753</v>
      </c>
      <c r="CE9" s="51"/>
      <c r="CF9" s="51"/>
      <c r="CG9" s="32"/>
      <c r="CH9" s="53"/>
      <c r="CI9" s="32"/>
      <c r="CJ9" s="32"/>
      <c r="CK9" s="38" t="str">
        <f>IFERROR(IF(BQ9=0,"",IF((BU9/BQ9)&gt;1,1,(BU9/BQ9))),"")</f>
        <v/>
      </c>
      <c r="CL9" s="38" t="str">
        <f>IFERROR(IF(BR9=0,"",IF((BW9/BR9)&gt;1,1,(BW9/BR9))),"")</f>
        <v/>
      </c>
      <c r="CM9" s="38" t="str">
        <f>IFERROR(IF(BS9=0,"",IF((BY9/BS9)&gt;1,1,(BY9/BS9))),"")</f>
        <v/>
      </c>
      <c r="CN9" s="38" t="str">
        <f>IFERROR(IF(BT9=0,"",IF((CA9/BT9)&gt;1,1,(CA9/BT9))),"")</f>
        <v/>
      </c>
      <c r="CO9" s="38" t="str">
        <f>IFERROR(IF((BU9+BW9+BY9+CA9)/BP9&gt;1,1,(BU9+BW9+BY9+CA9)/BP9),"")</f>
        <v/>
      </c>
      <c r="CP9" s="33"/>
      <c r="CQ9" s="32"/>
      <c r="CR9" s="37"/>
      <c r="CS9" s="32"/>
      <c r="CT9" s="37"/>
      <c r="CU9" s="37"/>
      <c r="CV9" s="37"/>
      <c r="CW9" s="37"/>
      <c r="CX9" s="37"/>
      <c r="CY9" s="35"/>
      <c r="CZ9" s="37"/>
      <c r="DA9" s="32"/>
      <c r="DB9" s="32"/>
      <c r="DC9" s="32"/>
      <c r="DD9" s="32"/>
      <c r="DE9" s="32"/>
      <c r="DF9" s="32"/>
      <c r="DG9" s="32"/>
      <c r="DH9" s="32"/>
      <c r="DI9" s="32"/>
      <c r="DJ9" s="32"/>
      <c r="DK9" s="32"/>
      <c r="DL9" s="32"/>
      <c r="DM9" s="32"/>
      <c r="DN9" s="32"/>
      <c r="DO9" s="51">
        <v>44670</v>
      </c>
      <c r="DP9" s="51">
        <v>44753</v>
      </c>
      <c r="DQ9" s="51"/>
      <c r="DR9" s="51"/>
      <c r="DS9" s="32"/>
      <c r="DT9" s="53"/>
      <c r="DU9" s="32"/>
      <c r="DV9" s="32"/>
      <c r="DW9" s="38" t="str">
        <f>IFERROR(IF(DC9=0,"",IF((DG9/DC9)&gt;1,1,(DG9/DC9))),"")</f>
        <v/>
      </c>
      <c r="DX9" s="38" t="str">
        <f>IFERROR(IF(DD9=0,"",IF((DI9/DD9)&gt;1,1,(DI9/DD9))),"")</f>
        <v/>
      </c>
      <c r="DY9" s="38" t="str">
        <f>IFERROR(IF(DE9=0,"",IF((DK9/DE9)&gt;1,1,(DK9/DE9))),"")</f>
        <v/>
      </c>
      <c r="DZ9" s="38" t="str">
        <f>IFERROR(IF(DF9=0,"",IF((DM9/DF9)&gt;1,1,(DM9/DF9))),"")</f>
        <v/>
      </c>
      <c r="EA9" s="38" t="str">
        <f>IFERROR(IF((DG9+DI9+DK9+DM9)/DB9&gt;1,1,(DG9+DI9+DK9+DM9)/DB9),"")</f>
        <v/>
      </c>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51">
        <v>44670</v>
      </c>
      <c r="FG9" s="51">
        <v>44753</v>
      </c>
      <c r="FH9" s="51"/>
      <c r="FI9" s="51"/>
      <c r="FJ9" s="32"/>
      <c r="FK9" s="32"/>
      <c r="FL9" s="32"/>
      <c r="FM9" s="32"/>
      <c r="FN9" s="32"/>
      <c r="FO9" s="32"/>
      <c r="FP9" s="32"/>
      <c r="FQ9" s="32"/>
      <c r="FR9" s="32"/>
      <c r="FS9" s="32"/>
      <c r="FT9" s="32"/>
      <c r="FU9" s="32"/>
      <c r="FV9" s="38" t="str">
        <f t="shared" si="6"/>
        <v/>
      </c>
      <c r="FW9" s="38" t="str">
        <f t="shared" si="7"/>
        <v/>
      </c>
      <c r="FX9" s="38" t="str">
        <f t="shared" si="8"/>
        <v/>
      </c>
      <c r="FY9" s="38" t="str">
        <f t="shared" si="9"/>
        <v/>
      </c>
      <c r="FZ9" s="38" t="str">
        <f t="shared" si="10"/>
        <v/>
      </c>
      <c r="GA9" s="32"/>
      <c r="GB9" s="32"/>
      <c r="GC9" s="32">
        <f>IF(R9&lt;&gt;"",1,0)+IF(BD9&lt;&gt;"",1,0)+IF(CP9&lt;&gt;"",1,0)+IF(EB9&lt;&gt;"",1,0)</f>
        <v>1</v>
      </c>
      <c r="GD9" s="32" t="str">
        <f>'[1]BD Plan'!$B$3</f>
        <v>Atlántico</v>
      </c>
      <c r="GE9" s="40" t="s">
        <v>577</v>
      </c>
      <c r="GF9" s="40" t="s">
        <v>1543</v>
      </c>
      <c r="GG9" s="40"/>
      <c r="GH9" s="40"/>
      <c r="GI9" s="40" t="s">
        <v>578</v>
      </c>
      <c r="GJ9" s="40"/>
      <c r="GK9" s="40"/>
      <c r="GL9" s="40"/>
      <c r="GM9" s="40"/>
      <c r="GN9" s="40"/>
      <c r="GO9" s="40"/>
      <c r="GP9" s="40"/>
      <c r="GQ9" s="40"/>
      <c r="GR9" s="40"/>
      <c r="GS9" s="40"/>
      <c r="GT9" s="40"/>
      <c r="GU9" t="s">
        <v>150</v>
      </c>
      <c r="GV9" s="42" t="s">
        <v>93</v>
      </c>
    </row>
    <row r="10" spans="1:204" ht="15" hidden="1" customHeight="1" x14ac:dyDescent="0.3">
      <c r="A10" s="32" t="str">
        <f>'[1]BD Plan'!$B$3</f>
        <v>Atlántico</v>
      </c>
      <c r="B10" t="s">
        <v>38</v>
      </c>
      <c r="C10" t="s">
        <v>37</v>
      </c>
      <c r="D10" s="32" t="s">
        <v>333</v>
      </c>
      <c r="E10" s="32" t="s">
        <v>304</v>
      </c>
      <c r="F10" s="32" t="s">
        <v>231</v>
      </c>
      <c r="G10" s="32" t="s">
        <v>232</v>
      </c>
      <c r="H10" s="32" t="s">
        <v>284</v>
      </c>
      <c r="I10" s="41" t="s">
        <v>334</v>
      </c>
      <c r="J10" s="32" t="s">
        <v>335</v>
      </c>
      <c r="K10" s="35">
        <v>0.8</v>
      </c>
      <c r="L10" s="35">
        <v>0.6</v>
      </c>
      <c r="M10" s="32" t="s">
        <v>253</v>
      </c>
      <c r="N10" s="35">
        <v>0.28999999999999998</v>
      </c>
      <c r="O10" s="35">
        <v>0.6</v>
      </c>
      <c r="P10" s="32" t="s">
        <v>236</v>
      </c>
      <c r="Q10" s="39" t="s">
        <v>1038</v>
      </c>
      <c r="R10" s="36"/>
      <c r="S10" s="32"/>
      <c r="T10" s="39"/>
      <c r="U10" s="39"/>
      <c r="V10" s="37"/>
      <c r="W10" s="37"/>
      <c r="X10" s="37"/>
      <c r="Y10" s="37"/>
      <c r="Z10" s="37"/>
      <c r="AA10" s="35"/>
      <c r="AB10" s="37"/>
      <c r="AC10" s="32"/>
      <c r="AD10" s="32"/>
      <c r="AE10" s="37"/>
      <c r="AF10" s="37"/>
      <c r="AG10" s="37"/>
      <c r="AH10" s="37"/>
      <c r="AI10" s="32"/>
      <c r="AJ10" s="32"/>
      <c r="AK10" s="32"/>
      <c r="AL10" s="32"/>
      <c r="AM10" s="32"/>
      <c r="AN10" s="32"/>
      <c r="AO10" s="32"/>
      <c r="AP10" s="32"/>
      <c r="AQ10" s="51"/>
      <c r="AR10" s="51">
        <v>44753</v>
      </c>
      <c r="AS10" s="51"/>
      <c r="AT10" s="51"/>
      <c r="AU10" s="32"/>
      <c r="AV10" s="53"/>
      <c r="AW10" s="32"/>
      <c r="AX10" s="32"/>
      <c r="AY10" s="38" t="str">
        <f>IFERROR(IF(AE10=0,"",IF((AI10/AE10)&gt;1,1,(AI10/AE10))),"")</f>
        <v/>
      </c>
      <c r="AZ10" s="38" t="str">
        <f>IFERROR(IF(AF10=0,"",IF((AK10/AF10)&gt;1,1,(AK10/AF10))),"")</f>
        <v/>
      </c>
      <c r="BA10" s="38" t="str">
        <f>IFERROR(IF(AG10=0,"",IF((AM10/AG10)&gt;1,1,(AM10/AG10))),"")</f>
        <v/>
      </c>
      <c r="BB10" s="38" t="str">
        <f>IFERROR(IF(AH10=0,"",IF((AO10/AH10)&gt;1,1,(AO10/AH10))),"")</f>
        <v/>
      </c>
      <c r="BC10" s="38" t="str">
        <f>IFERROR(IF((AI10+AK10+AM10+AO10)/AD10&gt;1,1,(AI10+AK10+AM10+AO10)/AD10),"")</f>
        <v/>
      </c>
      <c r="BD10" s="36" t="s">
        <v>1544</v>
      </c>
      <c r="BE10" s="32"/>
      <c r="BF10" s="45" t="s">
        <v>565</v>
      </c>
      <c r="BG10" s="32" t="s">
        <v>1545</v>
      </c>
      <c r="BH10" s="37" t="s">
        <v>1049</v>
      </c>
      <c r="BI10" s="37" t="s">
        <v>1042</v>
      </c>
      <c r="BJ10" s="37" t="s">
        <v>1043</v>
      </c>
      <c r="BK10" s="37" t="s">
        <v>1044</v>
      </c>
      <c r="BL10" s="37" t="s">
        <v>1045</v>
      </c>
      <c r="BM10" s="35">
        <v>0.4</v>
      </c>
      <c r="BN10" s="37" t="s">
        <v>1046</v>
      </c>
      <c r="BO10" s="32" t="s">
        <v>224</v>
      </c>
      <c r="BP10" s="32">
        <f>SUM(BQ10:BT10)</f>
        <v>9</v>
      </c>
      <c r="BQ10" s="32">
        <v>0</v>
      </c>
      <c r="BR10" s="32">
        <v>3</v>
      </c>
      <c r="BS10" s="32">
        <v>3</v>
      </c>
      <c r="BT10" s="32">
        <v>3</v>
      </c>
      <c r="BU10" s="32"/>
      <c r="BV10" s="32"/>
      <c r="BW10" s="32">
        <v>3</v>
      </c>
      <c r="BX10" s="32" t="s">
        <v>1546</v>
      </c>
      <c r="BY10" s="32"/>
      <c r="BZ10" s="32"/>
      <c r="CA10" s="32"/>
      <c r="CB10" s="32"/>
      <c r="CC10" s="51"/>
      <c r="CD10" s="51">
        <v>44753</v>
      </c>
      <c r="CE10" s="51"/>
      <c r="CF10" s="51"/>
      <c r="CG10" s="32"/>
      <c r="CH10" s="53" t="s">
        <v>6</v>
      </c>
      <c r="CI10" s="32"/>
      <c r="CJ10" s="32"/>
      <c r="CK10" s="38" t="str">
        <f>IFERROR(IF(BQ10=0,"",IF((BU10/BQ10)&gt;1,1,(BU10/BQ10))),"")</f>
        <v/>
      </c>
      <c r="CL10" s="38">
        <f>IFERROR(IF(BR10=0,"",IF((BW10/BR10)&gt;1,1,(BW10/BR10))),"")</f>
        <v>1</v>
      </c>
      <c r="CM10" s="38">
        <f>IFERROR(IF(BS10=0,"",IF((BY10/BS10)&gt;1,1,(BY10/BS10))),"")</f>
        <v>0</v>
      </c>
      <c r="CN10" s="38">
        <f>IFERROR(IF(BT10=0,"",IF((CA10/BT10)&gt;1,1,(CA10/BT10))),"")</f>
        <v>0</v>
      </c>
      <c r="CO10" s="38">
        <f>IFERROR(IF((BU10+BW10+BY10+CA10)/BP10&gt;1,1,(BU10+BW10+BY10+CA10)/BP10),"")</f>
        <v>0.33333333333333331</v>
      </c>
      <c r="CP10" s="36"/>
      <c r="CQ10" s="32"/>
      <c r="CR10" s="37"/>
      <c r="CS10" s="32"/>
      <c r="CT10" s="37"/>
      <c r="CU10" s="37"/>
      <c r="CV10" s="37"/>
      <c r="CW10" s="37"/>
      <c r="CX10" s="37"/>
      <c r="CY10" s="35"/>
      <c r="CZ10" s="37"/>
      <c r="DA10" s="32"/>
      <c r="DB10" s="32"/>
      <c r="DC10" s="32"/>
      <c r="DD10" s="32"/>
      <c r="DE10" s="32"/>
      <c r="DF10" s="32"/>
      <c r="DG10" s="32"/>
      <c r="DH10" s="32"/>
      <c r="DI10" s="32"/>
      <c r="DJ10" s="32"/>
      <c r="DK10" s="32"/>
      <c r="DL10" s="32"/>
      <c r="DM10" s="32"/>
      <c r="DN10" s="32"/>
      <c r="DO10" s="51"/>
      <c r="DP10" s="51">
        <v>44753</v>
      </c>
      <c r="DQ10" s="51"/>
      <c r="DR10" s="51"/>
      <c r="DS10" s="32"/>
      <c r="DT10" s="53"/>
      <c r="DU10" s="32"/>
      <c r="DV10" s="32"/>
      <c r="DW10" s="38" t="str">
        <f>IFERROR(IF(DC10=0,"",IF((DG10/DC10)&gt;1,1,(DG10/DC10))),"")</f>
        <v/>
      </c>
      <c r="DX10" s="38" t="str">
        <f>IFERROR(IF(DD10=0,"",IF((DI10/DD10)&gt;1,1,(DI10/DD10))),"")</f>
        <v/>
      </c>
      <c r="DY10" s="38" t="str">
        <f>IFERROR(IF(DE10=0,"",IF((DK10/DE10)&gt;1,1,(DK10/DE10))),"")</f>
        <v/>
      </c>
      <c r="DZ10" s="38" t="str">
        <f>IFERROR(IF(DF10=0,"",IF((DM10/DF10)&gt;1,1,(DM10/DF10))),"")</f>
        <v/>
      </c>
      <c r="EA10" s="38" t="str">
        <f>IFERROR(IF((DG10+DI10+DK10+DM10)/DB10&gt;1,1,(DG10+DI10+DK10+DM10)/DB10),"")</f>
        <v/>
      </c>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51"/>
      <c r="FG10" s="51">
        <v>44753</v>
      </c>
      <c r="FH10" s="51"/>
      <c r="FI10" s="51"/>
      <c r="FJ10" s="32"/>
      <c r="FK10" s="32"/>
      <c r="FL10" s="32"/>
      <c r="FM10" s="32"/>
      <c r="FN10" s="32"/>
      <c r="FO10" s="32"/>
      <c r="FP10" s="32"/>
      <c r="FQ10" s="32"/>
      <c r="FR10" s="32"/>
      <c r="FS10" s="32"/>
      <c r="FT10" s="32"/>
      <c r="FU10" s="32"/>
      <c r="FV10" s="38"/>
      <c r="FW10" s="38"/>
      <c r="FX10" s="38"/>
      <c r="FY10" s="38"/>
      <c r="FZ10" s="38"/>
      <c r="GA10" s="32"/>
      <c r="GB10" s="32"/>
      <c r="GC10" s="32">
        <f>IF(R10&lt;&gt;"",1,0)+IF(BD10&lt;&gt;"",1,0)+IF(CP10&lt;&gt;"",1,0)+IF(EB10&lt;&gt;"",1,0)</f>
        <v>1</v>
      </c>
      <c r="GD10" s="32" t="str">
        <f>'[1]BD Plan'!$B$3</f>
        <v>Atlántico</v>
      </c>
      <c r="GE10" s="40"/>
      <c r="GF10" s="40"/>
      <c r="GG10" s="40"/>
      <c r="GH10" s="40"/>
      <c r="GI10" s="40"/>
      <c r="GJ10" s="40" t="s">
        <v>1547</v>
      </c>
      <c r="GK10" s="40"/>
      <c r="GL10" s="40"/>
      <c r="GM10" s="40"/>
      <c r="GN10" s="40"/>
      <c r="GO10" s="40"/>
      <c r="GP10" s="40"/>
      <c r="GQ10" s="40"/>
      <c r="GR10" s="40"/>
      <c r="GS10" s="40"/>
      <c r="GT10" s="40"/>
      <c r="GU10" t="s">
        <v>38</v>
      </c>
      <c r="GV10" s="42" t="s">
        <v>37</v>
      </c>
    </row>
    <row r="11" spans="1:204" ht="15" hidden="1" customHeight="1" x14ac:dyDescent="0.3">
      <c r="A11" s="32" t="str">
        <f>'[1]BD Plan'!$B$3</f>
        <v>Atlántico</v>
      </c>
      <c r="B11" t="s">
        <v>39</v>
      </c>
      <c r="C11" t="s">
        <v>37</v>
      </c>
      <c r="D11" s="32" t="s">
        <v>338</v>
      </c>
      <c r="E11" s="32" t="s">
        <v>317</v>
      </c>
      <c r="F11" s="32" t="s">
        <v>231</v>
      </c>
      <c r="G11" s="32" t="s">
        <v>232</v>
      </c>
      <c r="H11" s="32" t="s">
        <v>284</v>
      </c>
      <c r="I11" s="41" t="s">
        <v>339</v>
      </c>
      <c r="J11" s="32" t="s">
        <v>319</v>
      </c>
      <c r="K11" s="35">
        <v>0.8</v>
      </c>
      <c r="L11" s="35">
        <v>0.6</v>
      </c>
      <c r="M11" s="32" t="s">
        <v>253</v>
      </c>
      <c r="N11" s="35">
        <v>0.28999999999999998</v>
      </c>
      <c r="O11" s="35">
        <v>0.6</v>
      </c>
      <c r="P11" s="32" t="s">
        <v>236</v>
      </c>
      <c r="Q11" s="39" t="s">
        <v>1038</v>
      </c>
      <c r="R11" s="36" t="s">
        <v>1139</v>
      </c>
      <c r="S11" s="32"/>
      <c r="T11" s="45" t="s">
        <v>565</v>
      </c>
      <c r="U11" s="32" t="s">
        <v>1140</v>
      </c>
      <c r="V11" s="37" t="s">
        <v>1049</v>
      </c>
      <c r="W11" s="37" t="s">
        <v>1042</v>
      </c>
      <c r="X11" s="37" t="s">
        <v>1043</v>
      </c>
      <c r="Y11" s="37" t="s">
        <v>1044</v>
      </c>
      <c r="Z11" s="37" t="s">
        <v>1045</v>
      </c>
      <c r="AA11" s="35">
        <v>0.4</v>
      </c>
      <c r="AB11" s="37" t="s">
        <v>1046</v>
      </c>
      <c r="AC11" s="32" t="s">
        <v>224</v>
      </c>
      <c r="AD11" s="32">
        <f t="shared" si="11"/>
        <v>0</v>
      </c>
      <c r="AE11" s="37">
        <v>0</v>
      </c>
      <c r="AF11" s="37">
        <v>0</v>
      </c>
      <c r="AG11" s="37">
        <v>0</v>
      </c>
      <c r="AH11" s="37">
        <v>0</v>
      </c>
      <c r="AI11" s="32">
        <v>0</v>
      </c>
      <c r="AJ11" s="32" t="s">
        <v>579</v>
      </c>
      <c r="AK11" s="32">
        <v>0</v>
      </c>
      <c r="AL11" s="32" t="s">
        <v>1548</v>
      </c>
      <c r="AM11" s="32"/>
      <c r="AN11" s="32"/>
      <c r="AO11" s="32"/>
      <c r="AP11" s="32"/>
      <c r="AQ11" s="51">
        <v>44670</v>
      </c>
      <c r="AR11" s="51">
        <v>44753</v>
      </c>
      <c r="AS11" s="51"/>
      <c r="AT11" s="51"/>
      <c r="AU11" s="32" t="s">
        <v>7</v>
      </c>
      <c r="AV11" s="53" t="s">
        <v>7</v>
      </c>
      <c r="AW11" s="32"/>
      <c r="AX11" s="32"/>
      <c r="AY11" s="38" t="str">
        <f>IFERROR(IF(AE11=0,"",IF((AI11/AE11)&gt;1,1,(AI11/AE11))),"")</f>
        <v/>
      </c>
      <c r="AZ11" s="38" t="str">
        <f>IFERROR(IF(AF11=0,"",IF((AK11/AF11)&gt;1,1,(AK11/AF11))),"")</f>
        <v/>
      </c>
      <c r="BA11" s="38" t="str">
        <f>IFERROR(IF(AG11=0,"",IF((AM11/AG11)&gt;1,1,(AM11/AG11))),"")</f>
        <v/>
      </c>
      <c r="BB11" s="38" t="str">
        <f>IFERROR(IF(AH11=0,"",IF((AO11/AH11)&gt;1,1,(AO11/AH11))),"")</f>
        <v/>
      </c>
      <c r="BC11" s="38" t="str">
        <f>IFERROR(IF((AI11+AK11+AM11+AO11)/AD11&gt;1,1,(AI11+AK11+AM11+AO11)/AD11),"")</f>
        <v/>
      </c>
      <c r="BD11" s="36"/>
      <c r="BE11" s="32"/>
      <c r="BF11" s="37"/>
      <c r="BG11" s="32"/>
      <c r="BH11" s="37"/>
      <c r="BI11" s="37"/>
      <c r="BJ11" s="37"/>
      <c r="BK11" s="37"/>
      <c r="BL11" s="37"/>
      <c r="BM11" s="35"/>
      <c r="BN11" s="37"/>
      <c r="BO11" s="32"/>
      <c r="BP11" s="32"/>
      <c r="BQ11" s="32"/>
      <c r="BR11" s="32"/>
      <c r="BS11" s="32"/>
      <c r="BT11" s="32"/>
      <c r="BU11" s="32"/>
      <c r="BV11" s="32"/>
      <c r="BW11" s="32"/>
      <c r="BX11" s="32"/>
      <c r="BY11" s="32"/>
      <c r="BZ11" s="32"/>
      <c r="CA11" s="32"/>
      <c r="CB11" s="32"/>
      <c r="CC11" s="51">
        <v>44670</v>
      </c>
      <c r="CD11" s="51">
        <v>44753</v>
      </c>
      <c r="CE11" s="51"/>
      <c r="CF11" s="51"/>
      <c r="CG11" s="32"/>
      <c r="CH11" s="53"/>
      <c r="CI11" s="32"/>
      <c r="CJ11" s="32"/>
      <c r="CK11" s="38" t="str">
        <f>IFERROR(IF(BQ11=0,"",IF((BU11/BQ11)&gt;1,1,(BU11/BQ11))),"")</f>
        <v/>
      </c>
      <c r="CL11" s="38" t="str">
        <f>IFERROR(IF(BR11=0,"",IF((BW11/BR11)&gt;1,1,(BW11/BR11))),"")</f>
        <v/>
      </c>
      <c r="CM11" s="38" t="str">
        <f>IFERROR(IF(BS11=0,"",IF((BY11/BS11)&gt;1,1,(BY11/BS11))),"")</f>
        <v/>
      </c>
      <c r="CN11" s="38" t="str">
        <f>IFERROR(IF(BT11=0,"",IF((CA11/BT11)&gt;1,1,(CA11/BT11))),"")</f>
        <v/>
      </c>
      <c r="CO11" s="38" t="str">
        <f>IFERROR(IF((BU11+BW11+BY11+CA11)/BP11&gt;1,1,(BU11+BW11+BY11+CA11)/BP11),"")</f>
        <v/>
      </c>
      <c r="CP11" s="33"/>
      <c r="CQ11" s="32"/>
      <c r="CR11" s="37"/>
      <c r="CS11" s="32"/>
      <c r="CT11" s="37"/>
      <c r="CU11" s="37"/>
      <c r="CV11" s="37"/>
      <c r="CW11" s="37"/>
      <c r="CX11" s="37"/>
      <c r="CY11" s="35"/>
      <c r="CZ11" s="37"/>
      <c r="DA11" s="32"/>
      <c r="DB11" s="32"/>
      <c r="DC11" s="32"/>
      <c r="DD11" s="32"/>
      <c r="DE11" s="32"/>
      <c r="DF11" s="32"/>
      <c r="DG11" s="32"/>
      <c r="DH11" s="32"/>
      <c r="DI11" s="32"/>
      <c r="DJ11" s="32"/>
      <c r="DK11" s="32"/>
      <c r="DL11" s="32"/>
      <c r="DM11" s="32"/>
      <c r="DN11" s="32"/>
      <c r="DO11" s="51">
        <v>44670</v>
      </c>
      <c r="DP11" s="51">
        <v>44753</v>
      </c>
      <c r="DQ11" s="51"/>
      <c r="DR11" s="51"/>
      <c r="DS11" s="32"/>
      <c r="DT11" s="53"/>
      <c r="DU11" s="32"/>
      <c r="DV11" s="32"/>
      <c r="DW11" s="38" t="str">
        <f>IFERROR(IF(DC11=0,"",IF((DG11/DC11)&gt;1,1,(DG11/DC11))),"")</f>
        <v/>
      </c>
      <c r="DX11" s="38" t="str">
        <f>IFERROR(IF(DD11=0,"",IF((DI11/DD11)&gt;1,1,(DI11/DD11))),"")</f>
        <v/>
      </c>
      <c r="DY11" s="38" t="str">
        <f>IFERROR(IF(DE11=0,"",IF((DK11/DE11)&gt;1,1,(DK11/DE11))),"")</f>
        <v/>
      </c>
      <c r="DZ11" s="38" t="str">
        <f>IFERROR(IF(DF11=0,"",IF((DM11/DF11)&gt;1,1,(DM11/DF11))),"")</f>
        <v/>
      </c>
      <c r="EA11" s="38" t="str">
        <f>IFERROR(IF((DG11+DI11+DK11+DM11)/DB11&gt;1,1,(DG11+DI11+DK11+DM11)/DB11),"")</f>
        <v/>
      </c>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51">
        <v>44670</v>
      </c>
      <c r="FG11" s="51">
        <v>44753</v>
      </c>
      <c r="FH11" s="51"/>
      <c r="FI11" s="51"/>
      <c r="FJ11" s="32"/>
      <c r="FK11" s="32"/>
      <c r="FL11" s="32"/>
      <c r="FM11" s="32"/>
      <c r="FN11" s="32"/>
      <c r="FO11" s="32"/>
      <c r="FP11" s="32"/>
      <c r="FQ11" s="32"/>
      <c r="FR11" s="32"/>
      <c r="FS11" s="32"/>
      <c r="FT11" s="32"/>
      <c r="FU11" s="32"/>
      <c r="FV11" s="38" t="str">
        <f t="shared" ref="FV11:FV12" si="12">IFERROR(IF(ET11=0,"",IF((EX11/ET11)&gt;1,1,(EX11/ET11))),"")</f>
        <v/>
      </c>
      <c r="FW11" s="38" t="str">
        <f t="shared" ref="FW11:FW12" si="13">IFERROR(IF(EU11=0,"",IF((EZ11/EU11)&gt;1,1,(EZ11/EU11))),"")</f>
        <v/>
      </c>
      <c r="FX11" s="38" t="str">
        <f t="shared" ref="FX11:FX12" si="14">IFERROR(IF(EV11=0,"",IF((FB11/EV11)&gt;1,1,(FB11/EV11))),"")</f>
        <v/>
      </c>
      <c r="FY11" s="38" t="str">
        <f t="shared" ref="FY11:FY12" si="15">IFERROR(IF(EW11=0,"",IF((FD11/EW11)&gt;1,1,(FD11/EW11))),"")</f>
        <v/>
      </c>
      <c r="FZ11" s="38" t="str">
        <f t="shared" ref="FZ11:FZ12" si="16">IFERROR(IF((EX11+EZ11+FB11+FD11)/ES11&gt;1,1,(EX11+EZ11+FB11+FD11)/ES11),"")</f>
        <v/>
      </c>
      <c r="GA11" s="32"/>
      <c r="GB11" s="32"/>
      <c r="GC11" s="32">
        <f>IF(R11&lt;&gt;"",1,0)+IF(BD11&lt;&gt;"",1,0)+IF(CP11&lt;&gt;"",1,0)+IF(EB11&lt;&gt;"",1,0)</f>
        <v>1</v>
      </c>
      <c r="GD11" s="32" t="str">
        <f>'[1]BD Plan'!$B$3</f>
        <v>Atlántico</v>
      </c>
      <c r="GE11" s="40" t="s">
        <v>580</v>
      </c>
      <c r="GF11" s="40" t="s">
        <v>681</v>
      </c>
      <c r="GG11" s="40"/>
      <c r="GH11" s="40"/>
      <c r="GI11" s="40"/>
      <c r="GJ11" s="40"/>
      <c r="GK11" s="40"/>
      <c r="GL11" s="40"/>
      <c r="GM11" s="40"/>
      <c r="GN11" s="40"/>
      <c r="GO11" s="40"/>
      <c r="GP11" s="40"/>
      <c r="GQ11" s="40"/>
      <c r="GR11" s="40"/>
      <c r="GS11" s="40"/>
      <c r="GT11" s="40"/>
      <c r="GU11" t="s">
        <v>39</v>
      </c>
      <c r="GV11" s="42" t="s">
        <v>37</v>
      </c>
    </row>
    <row r="12" spans="1:204" ht="15" hidden="1" customHeight="1" x14ac:dyDescent="0.3">
      <c r="A12" s="32" t="str">
        <f>'[1]BD Plan'!$B$3</f>
        <v>Atlántico</v>
      </c>
      <c r="B12" t="s">
        <v>24</v>
      </c>
      <c r="C12" t="s">
        <v>21</v>
      </c>
      <c r="D12" s="32" t="s">
        <v>1084</v>
      </c>
      <c r="E12" s="32" t="s">
        <v>304</v>
      </c>
      <c r="F12" s="32" t="s">
        <v>231</v>
      </c>
      <c r="G12" s="32" t="s">
        <v>232</v>
      </c>
      <c r="H12" s="32" t="s">
        <v>284</v>
      </c>
      <c r="I12" s="41" t="s">
        <v>1085</v>
      </c>
      <c r="J12" s="32" t="s">
        <v>294</v>
      </c>
      <c r="K12" s="35">
        <v>0.2</v>
      </c>
      <c r="L12" s="35">
        <v>0.4</v>
      </c>
      <c r="M12" s="32" t="s">
        <v>295</v>
      </c>
      <c r="N12" s="35">
        <v>0.04</v>
      </c>
      <c r="O12" s="35">
        <v>0.4</v>
      </c>
      <c r="P12" s="32" t="s">
        <v>295</v>
      </c>
      <c r="Q12" s="39" t="s">
        <v>1038</v>
      </c>
      <c r="R12" s="36"/>
      <c r="S12" s="32"/>
      <c r="T12" s="37"/>
      <c r="U12" s="32"/>
      <c r="V12" s="37"/>
      <c r="W12" s="37"/>
      <c r="X12" s="37"/>
      <c r="Y12" s="37"/>
      <c r="Z12" s="37"/>
      <c r="AA12" s="35"/>
      <c r="AB12" s="37"/>
      <c r="AC12" s="32"/>
      <c r="AD12" s="32"/>
      <c r="AE12" s="37"/>
      <c r="AF12" s="37"/>
      <c r="AG12" s="37"/>
      <c r="AH12" s="37"/>
      <c r="AI12" s="32"/>
      <c r="AJ12" s="32"/>
      <c r="AK12" s="32"/>
      <c r="AL12" s="32"/>
      <c r="AM12" s="32"/>
      <c r="AN12" s="32"/>
      <c r="AO12" s="32"/>
      <c r="AP12" s="32"/>
      <c r="AQ12" s="51">
        <v>44670</v>
      </c>
      <c r="AR12" s="51">
        <v>44761</v>
      </c>
      <c r="AS12" s="51"/>
      <c r="AT12" s="51"/>
      <c r="AU12" s="32"/>
      <c r="AV12" s="53"/>
      <c r="AW12" s="32"/>
      <c r="AX12" s="32"/>
      <c r="AY12" s="38" t="str">
        <f>IFERROR(IF(AE12=0,"",IF((AI12/AE12)&gt;1,1,(AI12/AE12))),"")</f>
        <v/>
      </c>
      <c r="AZ12" s="38" t="str">
        <f>IFERROR(IF(AF12=0,"",IF((AK12/AF12)&gt;1,1,(AK12/AF12))),"")</f>
        <v/>
      </c>
      <c r="BA12" s="38" t="str">
        <f>IFERROR(IF(AG12=0,"",IF((AM12/AG12)&gt;1,1,(AM12/AG12))),"")</f>
        <v/>
      </c>
      <c r="BB12" s="38" t="str">
        <f>IFERROR(IF(AH12=0,"",IF((AO12/AH12)&gt;1,1,(AO12/AH12))),"")</f>
        <v/>
      </c>
      <c r="BC12" s="38" t="str">
        <f>IFERROR(IF((AI12+AK12+AM12+AO12)/AD12&gt;1,1,(AI12+AK12+AM12+AO12)/AD12),"")</f>
        <v/>
      </c>
      <c r="BD12" s="36" t="s">
        <v>1087</v>
      </c>
      <c r="BE12" s="32"/>
      <c r="BF12" s="45" t="s">
        <v>565</v>
      </c>
      <c r="BG12" s="32" t="s">
        <v>1088</v>
      </c>
      <c r="BH12" s="37" t="s">
        <v>1049</v>
      </c>
      <c r="BI12" s="37" t="s">
        <v>1042</v>
      </c>
      <c r="BJ12" s="37" t="s">
        <v>1043</v>
      </c>
      <c r="BK12" s="37" t="s">
        <v>1044</v>
      </c>
      <c r="BL12" s="37" t="s">
        <v>1045</v>
      </c>
      <c r="BM12" s="35">
        <v>0.4</v>
      </c>
      <c r="BN12" s="37" t="s">
        <v>1046</v>
      </c>
      <c r="BO12" s="32" t="s">
        <v>224</v>
      </c>
      <c r="BP12" s="32">
        <f t="shared" ref="BP12" si="17">SUM(BQ12:BT12)</f>
        <v>10</v>
      </c>
      <c r="BQ12" s="32">
        <v>0</v>
      </c>
      <c r="BR12" s="32">
        <v>9</v>
      </c>
      <c r="BS12" s="32">
        <v>0</v>
      </c>
      <c r="BT12" s="32">
        <v>1</v>
      </c>
      <c r="BU12" s="32">
        <v>0</v>
      </c>
      <c r="BV12" s="32" t="s">
        <v>581</v>
      </c>
      <c r="BW12" s="32">
        <v>9</v>
      </c>
      <c r="BX12" s="39" t="s">
        <v>1549</v>
      </c>
      <c r="BY12" s="32"/>
      <c r="BZ12" s="32"/>
      <c r="CA12" s="32"/>
      <c r="CB12" s="32"/>
      <c r="CC12" s="51">
        <v>44670</v>
      </c>
      <c r="CD12" s="51">
        <v>44761</v>
      </c>
      <c r="CE12" s="51"/>
      <c r="CF12" s="51"/>
      <c r="CG12" s="32" t="s">
        <v>7</v>
      </c>
      <c r="CH12" s="53" t="s">
        <v>6</v>
      </c>
      <c r="CI12" s="32"/>
      <c r="CJ12" s="32"/>
      <c r="CK12" s="38" t="str">
        <f>IFERROR(IF(BQ12=0,"",IF((BU12/BQ12)&gt;1,1,(BU12/BQ12))),"")</f>
        <v/>
      </c>
      <c r="CL12" s="38">
        <f>IFERROR(IF(BR12=0,"",IF((BW12/BR12)&gt;1,1,(BW12/BR12))),"")</f>
        <v>1</v>
      </c>
      <c r="CM12" s="38" t="str">
        <f>IFERROR(IF(BS12=0,"",IF((BY12/BS12)&gt;1,1,(BY12/BS12))),"")</f>
        <v/>
      </c>
      <c r="CN12" s="38">
        <f>IFERROR(IF(BT12=0,"",IF((CA12/BT12)&gt;1,1,(CA12/BT12))),"")</f>
        <v>0</v>
      </c>
      <c r="CO12" s="38">
        <f>IFERROR(IF((BU12+BW12+BY12+CA12)/BP12&gt;1,1,(BU12+BW12+BY12+CA12)/BP12),"")</f>
        <v>0.9</v>
      </c>
      <c r="CP12" s="36" t="s">
        <v>1090</v>
      </c>
      <c r="CQ12" s="32"/>
      <c r="CR12" s="45" t="s">
        <v>565</v>
      </c>
      <c r="CS12" s="32" t="s">
        <v>1091</v>
      </c>
      <c r="CT12" s="37" t="s">
        <v>1049</v>
      </c>
      <c r="CU12" s="37" t="s">
        <v>1042</v>
      </c>
      <c r="CV12" s="37" t="s">
        <v>1043</v>
      </c>
      <c r="CW12" s="37" t="s">
        <v>1044</v>
      </c>
      <c r="CX12" s="37" t="s">
        <v>1045</v>
      </c>
      <c r="CY12" s="35">
        <v>0.4</v>
      </c>
      <c r="CZ12" s="37" t="s">
        <v>1046</v>
      </c>
      <c r="DA12" s="32" t="s">
        <v>224</v>
      </c>
      <c r="DB12" s="32">
        <f>SUM(DC12:DF12)</f>
        <v>4</v>
      </c>
      <c r="DC12" s="32">
        <v>0</v>
      </c>
      <c r="DD12" s="32">
        <v>4</v>
      </c>
      <c r="DE12" s="32">
        <v>0</v>
      </c>
      <c r="DF12" s="32">
        <v>0</v>
      </c>
      <c r="DG12" s="32"/>
      <c r="DH12" s="32"/>
      <c r="DI12" s="32">
        <v>4</v>
      </c>
      <c r="DJ12" s="39" t="s">
        <v>1550</v>
      </c>
      <c r="DK12" s="32"/>
      <c r="DL12" s="32"/>
      <c r="DM12" s="32"/>
      <c r="DN12" s="32"/>
      <c r="DO12" s="51">
        <v>44670</v>
      </c>
      <c r="DP12" s="51">
        <v>44761</v>
      </c>
      <c r="DQ12" s="51"/>
      <c r="DR12" s="51"/>
      <c r="DS12" s="32"/>
      <c r="DT12" s="53" t="s">
        <v>6</v>
      </c>
      <c r="DU12" s="32"/>
      <c r="DV12" s="32"/>
      <c r="DW12" s="38" t="str">
        <f>IFERROR(IF(DC12=0,"",IF((DG12/DC12)&gt;1,1,(DG12/DC12))),"")</f>
        <v/>
      </c>
      <c r="DX12" s="38">
        <f>IFERROR(IF(DD12=0,"",IF((DI12/DD12)&gt;1,1,(DI12/DD12))),"")</f>
        <v>1</v>
      </c>
      <c r="DY12" s="38" t="str">
        <f>IFERROR(IF(DE12=0,"",IF((DK12/DE12)&gt;1,1,(DK12/DE12))),"")</f>
        <v/>
      </c>
      <c r="DZ12" s="38" t="str">
        <f>IFERROR(IF(DF12=0,"",IF((DM12/DF12)&gt;1,1,(DM12/DF12))),"")</f>
        <v/>
      </c>
      <c r="EA12" s="38">
        <f>IFERROR(IF((DG12+DI12+DK12+DM12)/DB12&gt;1,1,(DG12+DI12+DK12+DM12)/DB12),"")</f>
        <v>1</v>
      </c>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51">
        <v>44670</v>
      </c>
      <c r="FG12" s="51">
        <v>44761</v>
      </c>
      <c r="FH12" s="51"/>
      <c r="FI12" s="51"/>
      <c r="FJ12" s="32"/>
      <c r="FK12" s="32"/>
      <c r="FL12" s="32"/>
      <c r="FM12" s="32"/>
      <c r="FN12" s="32"/>
      <c r="FO12" s="32"/>
      <c r="FP12" s="32"/>
      <c r="FQ12" s="32"/>
      <c r="FR12" s="32"/>
      <c r="FS12" s="32"/>
      <c r="FT12" s="32"/>
      <c r="FU12" s="32"/>
      <c r="FV12" s="38" t="str">
        <f t="shared" si="12"/>
        <v/>
      </c>
      <c r="FW12" s="38" t="str">
        <f t="shared" si="13"/>
        <v/>
      </c>
      <c r="FX12" s="38" t="str">
        <f t="shared" si="14"/>
        <v/>
      </c>
      <c r="FY12" s="38" t="str">
        <f t="shared" si="15"/>
        <v/>
      </c>
      <c r="FZ12" s="38" t="str">
        <f t="shared" si="16"/>
        <v/>
      </c>
      <c r="GA12" s="32"/>
      <c r="GB12" s="32"/>
      <c r="GC12" s="32">
        <f>IF(R12&lt;&gt;"",1,0)+IF(BD12&lt;&gt;"",1,0)+IF(CP12&lt;&gt;"",1,0)+IF(EB12&lt;&gt;"",1,0)</f>
        <v>2</v>
      </c>
      <c r="GD12" s="32" t="str">
        <f>'[1]BD Plan'!$B$3</f>
        <v>Atlántico</v>
      </c>
      <c r="GE12" s="40"/>
      <c r="GF12" s="40"/>
      <c r="GG12" s="40"/>
      <c r="GH12" s="40"/>
      <c r="GI12" s="40" t="s">
        <v>582</v>
      </c>
      <c r="GJ12" s="40" t="s">
        <v>1551</v>
      </c>
      <c r="GK12" s="40"/>
      <c r="GL12" s="40"/>
      <c r="GM12" s="40"/>
      <c r="GN12" s="40" t="s">
        <v>1552</v>
      </c>
      <c r="GO12" s="40"/>
      <c r="GP12" s="40"/>
      <c r="GQ12" s="40"/>
      <c r="GR12" s="40"/>
      <c r="GS12" s="40"/>
      <c r="GT12" s="40"/>
      <c r="GU12" t="s">
        <v>142</v>
      </c>
      <c r="GV12" s="42" t="s">
        <v>22</v>
      </c>
    </row>
    <row r="13" spans="1:204" ht="15" hidden="1" customHeight="1" x14ac:dyDescent="0.3">
      <c r="A13" s="32" t="str">
        <f>'[2]BD Plan'!$B$3</f>
        <v>Bolívar</v>
      </c>
      <c r="B13" s="32" t="s">
        <v>20</v>
      </c>
      <c r="C13" s="32" t="s">
        <v>4</v>
      </c>
      <c r="D13" s="32" t="s">
        <v>1074</v>
      </c>
      <c r="E13" s="32" t="s">
        <v>141</v>
      </c>
      <c r="F13" s="32" t="s">
        <v>283</v>
      </c>
      <c r="G13" s="32" t="s">
        <v>232</v>
      </c>
      <c r="H13" s="32" t="s">
        <v>284</v>
      </c>
      <c r="I13" s="41" t="s">
        <v>285</v>
      </c>
      <c r="J13" s="32" t="s">
        <v>294</v>
      </c>
      <c r="K13" s="35">
        <v>0.4</v>
      </c>
      <c r="L13" s="35">
        <v>0.6</v>
      </c>
      <c r="M13" s="32" t="s">
        <v>236</v>
      </c>
      <c r="N13" s="35">
        <v>0.09</v>
      </c>
      <c r="O13" s="35">
        <v>0.6</v>
      </c>
      <c r="P13" s="32" t="s">
        <v>236</v>
      </c>
      <c r="Q13" s="39" t="s">
        <v>1038</v>
      </c>
      <c r="R13" s="36"/>
      <c r="S13" s="32"/>
      <c r="T13" s="39"/>
      <c r="U13" s="32"/>
      <c r="V13" s="37"/>
      <c r="W13" s="37"/>
      <c r="X13" s="37"/>
      <c r="Y13" s="37"/>
      <c r="Z13" s="37"/>
      <c r="AA13" s="35"/>
      <c r="AB13" s="37"/>
      <c r="AC13" s="32"/>
      <c r="AD13" s="32"/>
      <c r="AE13" s="32"/>
      <c r="AF13" s="32"/>
      <c r="AG13" s="32"/>
      <c r="AH13" s="32"/>
      <c r="AI13" s="32"/>
      <c r="AJ13" s="32"/>
      <c r="AK13" s="32"/>
      <c r="AL13" s="32"/>
      <c r="AM13" s="32"/>
      <c r="AN13" s="32"/>
      <c r="AO13" s="32"/>
      <c r="AP13" s="32"/>
      <c r="AQ13" s="51">
        <v>44659</v>
      </c>
      <c r="AR13" s="51">
        <v>44755</v>
      </c>
      <c r="AS13" s="51"/>
      <c r="AT13" s="51"/>
      <c r="AU13" s="32"/>
      <c r="AV13" s="53"/>
      <c r="AW13" s="32"/>
      <c r="AX13" s="32"/>
      <c r="AY13" s="38" t="str">
        <f>IFERROR(IF(AE13=0,"",IF((AI13/AE13)&gt;1,1,(AI13/AE13))),"")</f>
        <v/>
      </c>
      <c r="AZ13" s="38" t="str">
        <f>IFERROR(IF(AF13=0,"",IF((AK13/AF13)&gt;1,1,(AK13/AF13))),"")</f>
        <v/>
      </c>
      <c r="BA13" s="38" t="str">
        <f>IFERROR(IF(AG13=0,"",IF((AM13/AG13)&gt;1,1,(AM13/AG13))),"")</f>
        <v/>
      </c>
      <c r="BB13" s="38" t="str">
        <f>IFERROR(IF(AH13=0,"",IF((AO13/AH13)&gt;1,1,(AO13/AH13))),"")</f>
        <v/>
      </c>
      <c r="BC13" s="38" t="str">
        <f>IFERROR(IF((AI13+AK13+AM13+AO13)/AD13&gt;1,1,(AI13+AK13+AM13+AO13)/AD13),"")</f>
        <v/>
      </c>
      <c r="BD13" s="36"/>
      <c r="BE13" s="32"/>
      <c r="BF13" s="32"/>
      <c r="BG13" s="32"/>
      <c r="BH13" s="37"/>
      <c r="BI13" s="37"/>
      <c r="BJ13" s="37"/>
      <c r="BK13" s="37"/>
      <c r="BL13" s="37"/>
      <c r="BM13" s="35"/>
      <c r="BN13" s="37"/>
      <c r="BO13" s="32"/>
      <c r="BP13" s="32"/>
      <c r="BQ13" s="32"/>
      <c r="BR13" s="32"/>
      <c r="BS13" s="32"/>
      <c r="BT13" s="32"/>
      <c r="BU13" s="32"/>
      <c r="BV13" s="32"/>
      <c r="BW13" s="32"/>
      <c r="BX13" s="32"/>
      <c r="BY13" s="32"/>
      <c r="BZ13" s="32"/>
      <c r="CA13" s="32"/>
      <c r="CB13" s="32"/>
      <c r="CC13" s="51">
        <v>44659</v>
      </c>
      <c r="CD13" s="51">
        <v>44755</v>
      </c>
      <c r="CE13" s="51"/>
      <c r="CF13" s="51"/>
      <c r="CG13" s="32"/>
      <c r="CH13" s="53"/>
      <c r="CI13" s="32"/>
      <c r="CJ13" s="32"/>
      <c r="CK13" s="38" t="str">
        <f>IFERROR(IF(BQ13=0,"",IF((BU13/BQ13)&gt;1,1,(BU13/BQ13))),"")</f>
        <v/>
      </c>
      <c r="CL13" s="38" t="str">
        <f>IFERROR(IF(BR13=0,"",IF((BW13/BR13)&gt;1,1,(BW13/BR13))),"")</f>
        <v/>
      </c>
      <c r="CM13" s="38" t="str">
        <f>IFERROR(IF(BS13=0,"",IF((BY13/BS13)&gt;1,1,(BY13/BS13))),"")</f>
        <v/>
      </c>
      <c r="CN13" s="38" t="str">
        <f>IFERROR(IF(BT13=0,"",IF((CA13/BT13)&gt;1,1,(CA13/BT13))),"")</f>
        <v/>
      </c>
      <c r="CO13" s="38" t="str">
        <f>IFERROR(IF((BU13+BW13+BY13+CA13)/BP13&gt;1,1,(BU13+BW13+BY13+CA13)/BP13),"")</f>
        <v/>
      </c>
      <c r="CP13" s="36" t="s">
        <v>1079</v>
      </c>
      <c r="CQ13" s="32"/>
      <c r="CR13" s="45" t="s">
        <v>565</v>
      </c>
      <c r="CS13" s="32" t="s">
        <v>1080</v>
      </c>
      <c r="CT13" s="37" t="s">
        <v>1049</v>
      </c>
      <c r="CU13" s="37" t="s">
        <v>1042</v>
      </c>
      <c r="CV13" s="37" t="s">
        <v>1043</v>
      </c>
      <c r="CW13" s="37" t="s">
        <v>1044</v>
      </c>
      <c r="CX13" s="37" t="s">
        <v>1045</v>
      </c>
      <c r="CY13" s="35">
        <v>0.4</v>
      </c>
      <c r="CZ13" s="37" t="s">
        <v>1046</v>
      </c>
      <c r="DA13" s="32" t="s">
        <v>224</v>
      </c>
      <c r="DB13" s="32">
        <f>SUM(DC13:DF13)</f>
        <v>4</v>
      </c>
      <c r="DC13" s="32">
        <v>1</v>
      </c>
      <c r="DD13" s="32">
        <v>1</v>
      </c>
      <c r="DE13" s="32">
        <v>1</v>
      </c>
      <c r="DF13" s="32">
        <v>1</v>
      </c>
      <c r="DG13" s="32">
        <v>1</v>
      </c>
      <c r="DH13" s="32" t="s">
        <v>583</v>
      </c>
      <c r="DI13" s="32">
        <v>1</v>
      </c>
      <c r="DJ13" s="32" t="s">
        <v>1553</v>
      </c>
      <c r="DK13" s="32"/>
      <c r="DL13" s="32"/>
      <c r="DM13" s="32"/>
      <c r="DN13" s="32"/>
      <c r="DO13" s="51">
        <v>44659</v>
      </c>
      <c r="DP13" s="51">
        <v>44755</v>
      </c>
      <c r="DQ13" s="51"/>
      <c r="DR13" s="51"/>
      <c r="DS13" s="32" t="s">
        <v>6</v>
      </c>
      <c r="DT13" s="53" t="s">
        <v>6</v>
      </c>
      <c r="DU13" s="32"/>
      <c r="DV13" s="32"/>
      <c r="DW13" s="38">
        <f>IFERROR(IF(DC13=0,"",IF((DG13/DC13)&gt;1,1,(DG13/DC13))),"")</f>
        <v>1</v>
      </c>
      <c r="DX13" s="38">
        <f>IFERROR(IF(DD13=0,"",IF((DI13/DD13)&gt;1,1,(DI13/DD13))),"")</f>
        <v>1</v>
      </c>
      <c r="DY13" s="38">
        <f>IFERROR(IF(DE13=0,"",IF((DK13/DE13)&gt;1,1,(DK13/DE13))),"")</f>
        <v>0</v>
      </c>
      <c r="DZ13" s="38">
        <f>IFERROR(IF(DF13=0,"",IF((DM13/DF13)&gt;1,1,(DM13/DF13))),"")</f>
        <v>0</v>
      </c>
      <c r="EA13" s="38">
        <f>IFERROR(IF((DG13+DI13+DK13+DM13)/DB13&gt;1,1,(DG13+DI13+DK13+DM13)/DB13),"")</f>
        <v>0.5</v>
      </c>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51">
        <v>44659</v>
      </c>
      <c r="FG13" s="51">
        <v>44755</v>
      </c>
      <c r="FH13" s="51"/>
      <c r="FI13" s="51"/>
      <c r="FJ13" s="32"/>
      <c r="FK13" s="32"/>
      <c r="FL13" s="32"/>
      <c r="FM13" s="32"/>
      <c r="FN13" s="32"/>
      <c r="FO13" s="32"/>
      <c r="FP13" s="32"/>
      <c r="FQ13" s="32"/>
      <c r="FR13" s="32"/>
      <c r="FS13" s="32"/>
      <c r="FT13" s="32"/>
      <c r="FU13" s="32"/>
      <c r="FV13" s="38" t="str">
        <f>IFERROR(IF(ET13=0,"",IF((EX13/ET13)&gt;1,1,(EX13/ET13))),"")</f>
        <v/>
      </c>
      <c r="FW13" s="38" t="str">
        <f>IFERROR(IF(EU13=0,"",IF((EZ13/EU13)&gt;1,1,(EZ13/EU13))),"")</f>
        <v/>
      </c>
      <c r="FX13" s="38" t="str">
        <f>IFERROR(IF(EV13=0,"",IF((FB13/EV13)&gt;1,1,(FB13/EV13))),"")</f>
        <v/>
      </c>
      <c r="FY13" s="38" t="str">
        <f>IFERROR(IF(EW13=0,"",IF((FD13/EW13)&gt;1,1,(FD13/EW13))),"")</f>
        <v/>
      </c>
      <c r="FZ13" s="38" t="str">
        <f>IFERROR(IF((EX13+EZ13+FB13+FD13)/ES13&gt;1,1,(EX13+EZ13+FB13+FD13)/ES13),"")</f>
        <v/>
      </c>
      <c r="GA13" s="32"/>
      <c r="GB13" s="32"/>
      <c r="GC13" s="32">
        <f>IF(R13&lt;&gt;"",1,0)+IF(BD13&lt;&gt;"",1,0)+IF(CP13&lt;&gt;"",1,0)+IF(EB13&lt;&gt;"",1,0)</f>
        <v>1</v>
      </c>
      <c r="GD13" s="32" t="str">
        <f>'[2]BD Plan'!$B$3</f>
        <v>Bolívar</v>
      </c>
      <c r="GE13" s="39"/>
      <c r="GF13" s="39"/>
      <c r="GG13" s="39"/>
      <c r="GH13" s="39"/>
      <c r="GI13" s="39"/>
      <c r="GJ13" s="39"/>
      <c r="GK13" s="39"/>
      <c r="GL13" s="39"/>
      <c r="GM13" s="39" t="s">
        <v>584</v>
      </c>
      <c r="GN13" s="39" t="s">
        <v>1554</v>
      </c>
      <c r="GO13" s="39"/>
      <c r="GP13" s="39"/>
      <c r="GQ13" s="39"/>
      <c r="GR13" s="39"/>
      <c r="GS13" s="39"/>
      <c r="GT13" s="39"/>
      <c r="GU13" s="32" t="s">
        <v>140</v>
      </c>
      <c r="GV13" s="33" t="s">
        <v>8</v>
      </c>
    </row>
    <row r="14" spans="1:204" ht="15" hidden="1" customHeight="1" x14ac:dyDescent="0.3">
      <c r="A14" s="32" t="str">
        <f>'[2]BD Plan'!$B$3</f>
        <v>Bolívar</v>
      </c>
      <c r="B14" t="s">
        <v>66</v>
      </c>
      <c r="C14" t="s">
        <v>568</v>
      </c>
      <c r="D14" s="32" t="s">
        <v>1342</v>
      </c>
      <c r="E14" s="32" t="s">
        <v>304</v>
      </c>
      <c r="F14" s="32" t="s">
        <v>231</v>
      </c>
      <c r="G14" s="32" t="s">
        <v>426</v>
      </c>
      <c r="H14" s="32" t="s">
        <v>233</v>
      </c>
      <c r="I14" s="41" t="s">
        <v>427</v>
      </c>
      <c r="J14" s="32" t="s">
        <v>319</v>
      </c>
      <c r="K14" s="35">
        <v>1</v>
      </c>
      <c r="L14" s="35">
        <v>0.8</v>
      </c>
      <c r="M14" s="32" t="s">
        <v>253</v>
      </c>
      <c r="N14" s="35">
        <v>0.36</v>
      </c>
      <c r="O14" s="35">
        <v>0.8</v>
      </c>
      <c r="P14" s="32" t="s">
        <v>253</v>
      </c>
      <c r="Q14" s="39" t="s">
        <v>1038</v>
      </c>
      <c r="R14" s="36"/>
      <c r="S14" s="32"/>
      <c r="T14" s="39"/>
      <c r="U14" s="32"/>
      <c r="V14" s="37"/>
      <c r="W14" s="37"/>
      <c r="X14" s="37"/>
      <c r="Y14" s="37"/>
      <c r="Z14" s="37"/>
      <c r="AA14" s="35"/>
      <c r="AB14" s="37"/>
      <c r="AC14" s="32"/>
      <c r="AD14" s="32"/>
      <c r="AE14" s="37"/>
      <c r="AF14" s="37"/>
      <c r="AG14" s="37"/>
      <c r="AH14" s="37"/>
      <c r="AI14" s="32"/>
      <c r="AJ14" s="32"/>
      <c r="AK14" s="32"/>
      <c r="AL14" s="32"/>
      <c r="AM14" s="32"/>
      <c r="AN14" s="32"/>
      <c r="AO14" s="32"/>
      <c r="AP14" s="32"/>
      <c r="AQ14" s="51"/>
      <c r="AR14" s="51">
        <v>44756</v>
      </c>
      <c r="AS14" s="51"/>
      <c r="AT14" s="51"/>
      <c r="AU14" s="32"/>
      <c r="AV14" s="53"/>
      <c r="AW14" s="32"/>
      <c r="AX14" s="32"/>
      <c r="AY14" s="38" t="str">
        <f>IFERROR(IF(AE14=0,"",IF((AI14/AE14)&gt;1,1,(AI14/AE14))),"")</f>
        <v/>
      </c>
      <c r="AZ14" s="38" t="str">
        <f>IFERROR(IF(AF14=0,"",IF((AK14/AF14)&gt;1,1,(AK14/AF14))),"")</f>
        <v/>
      </c>
      <c r="BA14" s="38" t="str">
        <f>IFERROR(IF(AG14=0,"",IF((AM14/AG14)&gt;1,1,(AM14/AG14))),"")</f>
        <v/>
      </c>
      <c r="BB14" s="38" t="str">
        <f>IFERROR(IF(AH14=0,"",IF((AO14/AH14)&gt;1,1,(AO14/AH14))),"")</f>
        <v/>
      </c>
      <c r="BC14" s="38" t="str">
        <f>IFERROR(IF((AI14+AK14+AM14+AO14)/AD14&gt;1,1,(AI14+AK14+AM14+AO14)/AD14),"")</f>
        <v/>
      </c>
      <c r="BD14" s="33" t="s">
        <v>1528</v>
      </c>
      <c r="BE14" s="32"/>
      <c r="BF14" s="45" t="s">
        <v>565</v>
      </c>
      <c r="BG14" s="32" t="s">
        <v>1529</v>
      </c>
      <c r="BH14" s="37" t="s">
        <v>1049</v>
      </c>
      <c r="BI14" s="37" t="s">
        <v>1042</v>
      </c>
      <c r="BJ14" s="37" t="s">
        <v>1043</v>
      </c>
      <c r="BK14" s="37" t="s">
        <v>1044</v>
      </c>
      <c r="BL14" s="37" t="s">
        <v>1045</v>
      </c>
      <c r="BM14" s="35">
        <v>0.4</v>
      </c>
      <c r="BN14" s="37" t="s">
        <v>1046</v>
      </c>
      <c r="BO14" s="32" t="s">
        <v>224</v>
      </c>
      <c r="BP14" s="32">
        <f t="shared" ref="BP14" si="18">SUM(BQ14:BT14)</f>
        <v>7</v>
      </c>
      <c r="BQ14" s="32">
        <v>0</v>
      </c>
      <c r="BR14" s="32">
        <v>1</v>
      </c>
      <c r="BS14" s="32">
        <v>3</v>
      </c>
      <c r="BT14" s="32">
        <v>3</v>
      </c>
      <c r="BU14" s="32"/>
      <c r="BV14" s="32"/>
      <c r="BW14" s="32">
        <v>1</v>
      </c>
      <c r="BX14" s="32" t="s">
        <v>1555</v>
      </c>
      <c r="BY14" s="32"/>
      <c r="BZ14" s="32"/>
      <c r="CA14" s="32"/>
      <c r="CB14" s="32"/>
      <c r="CC14" s="51">
        <v>44659</v>
      </c>
      <c r="CD14" s="51">
        <v>44756</v>
      </c>
      <c r="CE14" s="51"/>
      <c r="CF14" s="51"/>
      <c r="CG14" s="32"/>
      <c r="CH14" s="53" t="s">
        <v>9</v>
      </c>
      <c r="CI14" s="32"/>
      <c r="CJ14" s="32"/>
      <c r="CK14" s="38" t="str">
        <f>IFERROR(IF(BQ14=0,"",IF((BU14/BQ14)&gt;1,1,(BU14/BQ14))),"")</f>
        <v/>
      </c>
      <c r="CL14" s="38">
        <f>IFERROR(IF(BR14=0,"",IF((BW14/BR14)&gt;1,1,(BW14/BR14))),"")</f>
        <v>1</v>
      </c>
      <c r="CM14" s="38">
        <f>IFERROR(IF(BS14=0,"",IF((BY14/BS14)&gt;1,1,(BY14/BS14))),"")</f>
        <v>0</v>
      </c>
      <c r="CN14" s="38">
        <f>IFERROR(IF(BT14=0,"",IF((CA14/BT14)&gt;1,1,(CA14/BT14))),"")</f>
        <v>0</v>
      </c>
      <c r="CO14" s="38">
        <f>IFERROR(IF((BU14+BW14+BY14+CA14)/BP14&gt;1,1,(BU14+BW14+BY14+CA14)/BP14),"")</f>
        <v>0.14285714285714285</v>
      </c>
      <c r="CP14" s="33"/>
      <c r="CQ14" s="32"/>
      <c r="CR14" s="37"/>
      <c r="CS14" s="32"/>
      <c r="CT14" s="37"/>
      <c r="CU14" s="37"/>
      <c r="CV14" s="37"/>
      <c r="CW14" s="37"/>
      <c r="CX14" s="37"/>
      <c r="CY14" s="35"/>
      <c r="CZ14" s="37"/>
      <c r="DA14" s="32"/>
      <c r="DB14" s="32"/>
      <c r="DC14" s="32"/>
      <c r="DD14" s="32"/>
      <c r="DE14" s="32"/>
      <c r="DF14" s="32"/>
      <c r="DG14" s="32"/>
      <c r="DH14" s="32"/>
      <c r="DI14" s="32"/>
      <c r="DJ14" s="32"/>
      <c r="DK14" s="32"/>
      <c r="DL14" s="32"/>
      <c r="DM14" s="32"/>
      <c r="DN14" s="32"/>
      <c r="DO14" s="51">
        <v>44659</v>
      </c>
      <c r="DP14" s="51">
        <v>44756</v>
      </c>
      <c r="DQ14" s="51"/>
      <c r="DR14" s="51"/>
      <c r="DS14" s="32"/>
      <c r="DT14" s="53"/>
      <c r="DU14" s="32"/>
      <c r="DV14" s="32"/>
      <c r="DW14" s="38" t="str">
        <f>IFERROR(IF(DC14=0,"",IF((DG14/DC14)&gt;1,1,(DG14/DC14))),"")</f>
        <v/>
      </c>
      <c r="DX14" s="38" t="str">
        <f>IFERROR(IF(DD14=0,"",IF((DI14/DD14)&gt;1,1,(DI14/DD14))),"")</f>
        <v/>
      </c>
      <c r="DY14" s="38" t="str">
        <f>IFERROR(IF(DE14=0,"",IF((DK14/DE14)&gt;1,1,(DK14/DE14))),"")</f>
        <v/>
      </c>
      <c r="DZ14" s="38" t="str">
        <f>IFERROR(IF(DF14=0,"",IF((DM14/DF14)&gt;1,1,(DM14/DF14))),"")</f>
        <v/>
      </c>
      <c r="EA14" s="38" t="str">
        <f>IFERROR(IF((DG14+DI14+DK14+DM14)/DB14&gt;1,1,(DG14+DI14+DK14+DM14)/DB14),"")</f>
        <v/>
      </c>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51">
        <v>44659</v>
      </c>
      <c r="FG14" s="51">
        <v>44756</v>
      </c>
      <c r="FH14" s="51"/>
      <c r="FI14" s="51"/>
      <c r="FJ14" s="32"/>
      <c r="FK14" s="32"/>
      <c r="FL14" s="32"/>
      <c r="FM14" s="32"/>
      <c r="FN14" s="32"/>
      <c r="FO14" s="32"/>
      <c r="FP14" s="32"/>
      <c r="FQ14" s="32"/>
      <c r="FR14" s="32"/>
      <c r="FS14" s="32"/>
      <c r="FT14" s="32"/>
      <c r="FU14" s="32"/>
      <c r="FV14" s="38" t="str">
        <f t="shared" ref="FV14:FV17" si="19">IFERROR(IF(ET14=0,"",IF((EX14/ET14)&gt;1,1,(EX14/ET14))),"")</f>
        <v/>
      </c>
      <c r="FW14" s="38" t="str">
        <f t="shared" ref="FW14:FW17" si="20">IFERROR(IF(EU14=0,"",IF((EZ14/EU14)&gt;1,1,(EZ14/EU14))),"")</f>
        <v/>
      </c>
      <c r="FX14" s="38" t="str">
        <f t="shared" ref="FX14:FX17" si="21">IFERROR(IF(EV14=0,"",IF((FB14/EV14)&gt;1,1,(FB14/EV14))),"")</f>
        <v/>
      </c>
      <c r="FY14" s="38" t="str">
        <f t="shared" ref="FY14:FY17" si="22">IFERROR(IF(EW14=0,"",IF((FD14/EW14)&gt;1,1,(FD14/EW14))),"")</f>
        <v/>
      </c>
      <c r="FZ14" s="38" t="str">
        <f t="shared" ref="FZ14:FZ17" si="23">IFERROR(IF((EX14+EZ14+FB14+FD14)/ES14&gt;1,1,(EX14+EZ14+FB14+FD14)/ES14),"")</f>
        <v/>
      </c>
      <c r="GA14" s="32"/>
      <c r="GB14" s="32"/>
      <c r="GC14" s="32">
        <f>IF(R14&lt;&gt;"",1,0)+IF(BD14&lt;&gt;"",1,0)+IF(CP14&lt;&gt;"",1,0)+IF(EB14&lt;&gt;"",1,0)</f>
        <v>1</v>
      </c>
      <c r="GD14" s="32" t="str">
        <f>'[2]BD Plan'!$B$3</f>
        <v>Bolívar</v>
      </c>
      <c r="GE14" s="39" t="s">
        <v>585</v>
      </c>
      <c r="GF14" s="39"/>
      <c r="GG14" s="39"/>
      <c r="GH14" s="39"/>
      <c r="GI14" s="39"/>
      <c r="GJ14" s="39" t="s">
        <v>1556</v>
      </c>
      <c r="GK14" s="39"/>
      <c r="GL14" s="39"/>
      <c r="GM14" s="39"/>
      <c r="GN14" s="39"/>
      <c r="GO14" s="39"/>
      <c r="GP14" s="39"/>
      <c r="GQ14" s="39"/>
      <c r="GR14" s="39"/>
      <c r="GS14" s="39"/>
      <c r="GT14" s="39"/>
      <c r="GU14" t="s">
        <v>431</v>
      </c>
      <c r="GV14" s="42" t="s">
        <v>65</v>
      </c>
    </row>
    <row r="15" spans="1:204" ht="15" hidden="1" customHeight="1" x14ac:dyDescent="0.3">
      <c r="A15" s="32" t="str">
        <f>'[2]BD Plan'!$B$3</f>
        <v>Bolívar</v>
      </c>
      <c r="B15" t="s">
        <v>31</v>
      </c>
      <c r="C15" t="s">
        <v>27</v>
      </c>
      <c r="D15" s="32" t="s">
        <v>318</v>
      </c>
      <c r="E15" s="32" t="s">
        <v>322</v>
      </c>
      <c r="F15" s="32" t="s">
        <v>231</v>
      </c>
      <c r="G15" s="32" t="s">
        <v>138</v>
      </c>
      <c r="H15" s="32" t="s">
        <v>284</v>
      </c>
      <c r="I15" s="41" t="s">
        <v>1109</v>
      </c>
      <c r="J15" s="32" t="s">
        <v>319</v>
      </c>
      <c r="K15" s="35">
        <v>1</v>
      </c>
      <c r="L15" s="35">
        <v>0.6</v>
      </c>
      <c r="M15" s="32" t="s">
        <v>253</v>
      </c>
      <c r="N15" s="35">
        <v>0.6</v>
      </c>
      <c r="O15" s="35">
        <v>0.6</v>
      </c>
      <c r="P15" s="32" t="s">
        <v>236</v>
      </c>
      <c r="Q15" s="39" t="s">
        <v>1038</v>
      </c>
      <c r="R15" s="36" t="s">
        <v>1110</v>
      </c>
      <c r="S15" s="32"/>
      <c r="T15" s="45" t="s">
        <v>565</v>
      </c>
      <c r="U15" s="32" t="s">
        <v>1111</v>
      </c>
      <c r="V15" s="37" t="s">
        <v>1049</v>
      </c>
      <c r="W15" s="37" t="s">
        <v>1042</v>
      </c>
      <c r="X15" s="37" t="s">
        <v>1043</v>
      </c>
      <c r="Y15" s="37" t="s">
        <v>1112</v>
      </c>
      <c r="Z15" s="37" t="s">
        <v>1045</v>
      </c>
      <c r="AA15" s="35">
        <v>0.4</v>
      </c>
      <c r="AB15" s="37" t="s">
        <v>1046</v>
      </c>
      <c r="AC15" s="32" t="s">
        <v>224</v>
      </c>
      <c r="AD15" s="32">
        <f t="shared" ref="AD15:AD22" si="24">SUM(AE15:AH15)</f>
        <v>12</v>
      </c>
      <c r="AE15" s="37">
        <v>3</v>
      </c>
      <c r="AF15" s="37">
        <v>3</v>
      </c>
      <c r="AG15" s="37">
        <v>3</v>
      </c>
      <c r="AH15" s="37">
        <v>3</v>
      </c>
      <c r="AI15" s="32">
        <v>3</v>
      </c>
      <c r="AJ15" s="32" t="s">
        <v>586</v>
      </c>
      <c r="AK15" s="32">
        <v>3</v>
      </c>
      <c r="AL15" s="32" t="s">
        <v>1557</v>
      </c>
      <c r="AM15" s="32"/>
      <c r="AN15" s="32"/>
      <c r="AO15" s="32"/>
      <c r="AP15" s="32"/>
      <c r="AQ15" s="51">
        <v>44660</v>
      </c>
      <c r="AR15" s="51">
        <v>44754</v>
      </c>
      <c r="AS15" s="51"/>
      <c r="AT15" s="51"/>
      <c r="AU15" s="32" t="s">
        <v>6</v>
      </c>
      <c r="AV15" s="53" t="s">
        <v>6</v>
      </c>
      <c r="AW15" s="32"/>
      <c r="AX15" s="32"/>
      <c r="AY15" s="38">
        <f>IFERROR(IF(AE15=0,"",IF((AI15/AE15)&gt;1,1,(AI15/AE15))),"")</f>
        <v>1</v>
      </c>
      <c r="AZ15" s="38">
        <f>IFERROR(IF(AF15=0,"",IF((AK15/AF15)&gt;1,1,(AK15/AF15))),"")</f>
        <v>1</v>
      </c>
      <c r="BA15" s="38">
        <f>IFERROR(IF(AG15=0,"",IF((AM15/AG15)&gt;1,1,(AM15/AG15))),"")</f>
        <v>0</v>
      </c>
      <c r="BB15" s="38">
        <f>IFERROR(IF(AH15=0,"",IF((AO15/AH15)&gt;1,1,(AO15/AH15))),"")</f>
        <v>0</v>
      </c>
      <c r="BC15" s="38">
        <f>IFERROR(IF((AI15+AK15+AM15+AO15)/AD15&gt;1,1,(AI15+AK15+AM15+AO15)/AD15),"")</f>
        <v>0.5</v>
      </c>
      <c r="BD15" s="33"/>
      <c r="BE15" s="32"/>
      <c r="BF15" s="32"/>
      <c r="BG15" s="32"/>
      <c r="BH15" s="37"/>
      <c r="BI15" s="37"/>
      <c r="BJ15" s="37"/>
      <c r="BK15" s="37"/>
      <c r="BL15" s="37"/>
      <c r="BM15" s="35"/>
      <c r="BN15" s="37"/>
      <c r="BO15" s="32"/>
      <c r="BP15" s="32"/>
      <c r="BQ15" s="32"/>
      <c r="BR15" s="32"/>
      <c r="BS15" s="32"/>
      <c r="BT15" s="32"/>
      <c r="BU15" s="32"/>
      <c r="BV15" s="32"/>
      <c r="BW15" s="32"/>
      <c r="BX15" s="32"/>
      <c r="BY15" s="32"/>
      <c r="BZ15" s="32"/>
      <c r="CA15" s="32"/>
      <c r="CB15" s="32"/>
      <c r="CC15" s="51">
        <v>44660</v>
      </c>
      <c r="CD15" s="51">
        <v>44754</v>
      </c>
      <c r="CE15" s="51"/>
      <c r="CF15" s="51"/>
      <c r="CG15" s="32"/>
      <c r="CH15" s="53"/>
      <c r="CI15" s="32"/>
      <c r="CJ15" s="32"/>
      <c r="CK15" s="38" t="str">
        <f>IFERROR(IF(BQ15=0,"",IF((BU15/BQ15)&gt;1,1,(BU15/BQ15))),"")</f>
        <v/>
      </c>
      <c r="CL15" s="38" t="str">
        <f>IFERROR(IF(BR15=0,"",IF((BW15/BR15)&gt;1,1,(BW15/BR15))),"")</f>
        <v/>
      </c>
      <c r="CM15" s="38" t="str">
        <f>IFERROR(IF(BS15=0,"",IF((BY15/BS15)&gt;1,1,(BY15/BS15))),"")</f>
        <v/>
      </c>
      <c r="CN15" s="38" t="str">
        <f>IFERROR(IF(BT15=0,"",IF((CA15/BT15)&gt;1,1,(CA15/BT15))),"")</f>
        <v/>
      </c>
      <c r="CO15" s="38" t="str">
        <f>IFERROR(IF((BU15+BW15+BY15+CA15)/BP15&gt;1,1,(BU15+BW15+BY15+CA15)/BP15),"")</f>
        <v/>
      </c>
      <c r="CP15" s="33"/>
      <c r="CQ15" s="32"/>
      <c r="CR15" s="37"/>
      <c r="CS15" s="32"/>
      <c r="CT15" s="37"/>
      <c r="CU15" s="37"/>
      <c r="CV15" s="37"/>
      <c r="CW15" s="37"/>
      <c r="CX15" s="37"/>
      <c r="CY15" s="35"/>
      <c r="CZ15" s="37"/>
      <c r="DA15" s="32"/>
      <c r="DB15" s="32"/>
      <c r="DC15" s="32"/>
      <c r="DD15" s="32"/>
      <c r="DE15" s="32"/>
      <c r="DF15" s="32"/>
      <c r="DG15" s="32"/>
      <c r="DH15" s="32"/>
      <c r="DI15" s="32"/>
      <c r="DJ15" s="32"/>
      <c r="DK15" s="32"/>
      <c r="DL15" s="32"/>
      <c r="DM15" s="32"/>
      <c r="DN15" s="32"/>
      <c r="DO15" s="51">
        <v>44660</v>
      </c>
      <c r="DP15" s="51">
        <v>44754</v>
      </c>
      <c r="DQ15" s="51"/>
      <c r="DR15" s="51"/>
      <c r="DS15" s="32"/>
      <c r="DT15" s="53"/>
      <c r="DU15" s="32"/>
      <c r="DV15" s="32"/>
      <c r="DW15" s="38" t="str">
        <f>IFERROR(IF(DC15=0,"",IF((DG15/DC15)&gt;1,1,(DG15/DC15))),"")</f>
        <v/>
      </c>
      <c r="DX15" s="38" t="str">
        <f>IFERROR(IF(DD15=0,"",IF((DI15/DD15)&gt;1,1,(DI15/DD15))),"")</f>
        <v/>
      </c>
      <c r="DY15" s="38" t="str">
        <f>IFERROR(IF(DE15=0,"",IF((DK15/DE15)&gt;1,1,(DK15/DE15))),"")</f>
        <v/>
      </c>
      <c r="DZ15" s="38" t="str">
        <f>IFERROR(IF(DF15=0,"",IF((DM15/DF15)&gt;1,1,(DM15/DF15))),"")</f>
        <v/>
      </c>
      <c r="EA15" s="38" t="str">
        <f>IFERROR(IF((DG15+DI15+DK15+DM15)/DB15&gt;1,1,(DG15+DI15+DK15+DM15)/DB15),"")</f>
        <v/>
      </c>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51">
        <v>44660</v>
      </c>
      <c r="FG15" s="51">
        <v>44754</v>
      </c>
      <c r="FH15" s="51"/>
      <c r="FI15" s="51"/>
      <c r="FJ15" s="32"/>
      <c r="FK15" s="32"/>
      <c r="FL15" s="32"/>
      <c r="FM15" s="32"/>
      <c r="FN15" s="32"/>
      <c r="FO15" s="32"/>
      <c r="FP15" s="32"/>
      <c r="FQ15" s="32"/>
      <c r="FR15" s="32"/>
      <c r="FS15" s="32"/>
      <c r="FT15" s="32"/>
      <c r="FU15" s="32"/>
      <c r="FV15" s="38" t="str">
        <f t="shared" si="19"/>
        <v/>
      </c>
      <c r="FW15" s="38" t="str">
        <f t="shared" si="20"/>
        <v/>
      </c>
      <c r="FX15" s="38" t="str">
        <f t="shared" si="21"/>
        <v/>
      </c>
      <c r="FY15" s="38" t="str">
        <f t="shared" si="22"/>
        <v/>
      </c>
      <c r="FZ15" s="38" t="str">
        <f t="shared" si="23"/>
        <v/>
      </c>
      <c r="GA15" s="32"/>
      <c r="GB15" s="32"/>
      <c r="GC15" s="32">
        <f>IF(R15&lt;&gt;"",1,0)+IF(BD15&lt;&gt;"",1,0)+IF(CP15&lt;&gt;"",1,0)+IF(EB15&lt;&gt;"",1,0)</f>
        <v>1</v>
      </c>
      <c r="GD15" s="32" t="str">
        <f>'[2]BD Plan'!$B$3</f>
        <v>Bolívar</v>
      </c>
      <c r="GE15" s="39" t="s">
        <v>587</v>
      </c>
      <c r="GF15" s="39" t="s">
        <v>1558</v>
      </c>
      <c r="GG15" s="39"/>
      <c r="GH15" s="39"/>
      <c r="GI15" s="39"/>
      <c r="GJ15" s="39"/>
      <c r="GK15" s="39"/>
      <c r="GL15" s="39"/>
      <c r="GM15" s="39"/>
      <c r="GN15" s="39"/>
      <c r="GO15" s="39"/>
      <c r="GP15" s="39"/>
      <c r="GQ15" s="39"/>
      <c r="GR15" s="39"/>
      <c r="GS15" s="39"/>
      <c r="GT15" s="39"/>
      <c r="GU15" t="s">
        <v>144</v>
      </c>
      <c r="GV15" s="42" t="s">
        <v>29</v>
      </c>
    </row>
    <row r="16" spans="1:204" ht="15" hidden="1" customHeight="1" x14ac:dyDescent="0.3">
      <c r="A16" s="32" t="str">
        <f>'[2]BD Plan'!$B$3</f>
        <v>Bolívar</v>
      </c>
      <c r="B16" t="s">
        <v>33</v>
      </c>
      <c r="C16" t="s">
        <v>27</v>
      </c>
      <c r="D16" s="32" t="s">
        <v>1120</v>
      </c>
      <c r="E16" s="32" t="s">
        <v>304</v>
      </c>
      <c r="F16" s="32" t="s">
        <v>231</v>
      </c>
      <c r="G16" s="32" t="s">
        <v>312</v>
      </c>
      <c r="H16" s="32" t="s">
        <v>284</v>
      </c>
      <c r="I16" s="41" t="s">
        <v>1121</v>
      </c>
      <c r="J16" s="32" t="s">
        <v>319</v>
      </c>
      <c r="K16" s="35">
        <v>0.8</v>
      </c>
      <c r="L16" s="35">
        <v>0.6</v>
      </c>
      <c r="M16" s="32" t="s">
        <v>253</v>
      </c>
      <c r="N16" s="35">
        <v>0.48</v>
      </c>
      <c r="O16" s="35">
        <v>0.6</v>
      </c>
      <c r="P16" s="32" t="s">
        <v>236</v>
      </c>
      <c r="Q16" s="39" t="s">
        <v>1038</v>
      </c>
      <c r="R16" s="36" t="s">
        <v>1122</v>
      </c>
      <c r="S16" s="32"/>
      <c r="T16" s="45" t="s">
        <v>565</v>
      </c>
      <c r="U16" s="39" t="s">
        <v>1123</v>
      </c>
      <c r="V16" s="37" t="s">
        <v>1049</v>
      </c>
      <c r="W16" s="37" t="s">
        <v>1042</v>
      </c>
      <c r="X16" s="37" t="s">
        <v>1043</v>
      </c>
      <c r="Y16" s="37" t="s">
        <v>1112</v>
      </c>
      <c r="Z16" s="37" t="s">
        <v>1045</v>
      </c>
      <c r="AA16" s="35">
        <v>0.4</v>
      </c>
      <c r="AB16" s="37" t="s">
        <v>1046</v>
      </c>
      <c r="AC16" s="32" t="s">
        <v>224</v>
      </c>
      <c r="AD16" s="32">
        <f t="shared" si="24"/>
        <v>42</v>
      </c>
      <c r="AE16" s="37">
        <v>6</v>
      </c>
      <c r="AF16" s="37">
        <v>12</v>
      </c>
      <c r="AG16" s="37">
        <v>12</v>
      </c>
      <c r="AH16" s="37">
        <v>12</v>
      </c>
      <c r="AI16" s="32">
        <v>0</v>
      </c>
      <c r="AJ16" s="32" t="s">
        <v>588</v>
      </c>
      <c r="AK16" s="32">
        <v>0</v>
      </c>
      <c r="AL16" s="32" t="s">
        <v>1559</v>
      </c>
      <c r="AM16" s="32"/>
      <c r="AN16" s="32"/>
      <c r="AO16" s="32"/>
      <c r="AP16" s="32"/>
      <c r="AQ16" s="51">
        <v>44660</v>
      </c>
      <c r="AR16" s="51">
        <v>44754</v>
      </c>
      <c r="AS16" s="51"/>
      <c r="AT16" s="51"/>
      <c r="AU16" s="32" t="s">
        <v>7</v>
      </c>
      <c r="AV16" s="53" t="s">
        <v>9</v>
      </c>
      <c r="AW16" s="32"/>
      <c r="AX16" s="32"/>
      <c r="AY16" s="38">
        <f>IFERROR(IF(AE16=0,"",IF((AI16/AE16)&gt;1,1,(AI16/AE16))),"")</f>
        <v>0</v>
      </c>
      <c r="AZ16" s="38">
        <f>IFERROR(IF(AF16=0,"",IF((AK16/AF16)&gt;1,1,(AK16/AF16))),"")</f>
        <v>0</v>
      </c>
      <c r="BA16" s="38">
        <f>IFERROR(IF(AG16=0,"",IF((AM16/AG16)&gt;1,1,(AM16/AG16))),"")</f>
        <v>0</v>
      </c>
      <c r="BB16" s="38">
        <f>IFERROR(IF(AH16=0,"",IF((AO16/AH16)&gt;1,1,(AO16/AH16))),"")</f>
        <v>0</v>
      </c>
      <c r="BC16" s="38">
        <f>IFERROR(IF((AI16+AK16+AM16+AO16)/AD16&gt;1,1,(AI16+AK16+AM16+AO16)/AD16),"")</f>
        <v>0</v>
      </c>
      <c r="BD16" s="33"/>
      <c r="BE16" s="32"/>
      <c r="BG16" s="32"/>
      <c r="BH16" s="37"/>
      <c r="BI16" s="37"/>
      <c r="BJ16" s="37"/>
      <c r="BK16" s="37"/>
      <c r="BL16" s="37"/>
      <c r="BM16" s="35"/>
      <c r="BN16" s="37"/>
      <c r="BO16" s="32"/>
      <c r="BP16" s="32"/>
      <c r="BQ16" s="32"/>
      <c r="BR16" s="32"/>
      <c r="BS16" s="32"/>
      <c r="BT16" s="32"/>
      <c r="BU16" s="32"/>
      <c r="BV16" s="32"/>
      <c r="BW16" s="32"/>
      <c r="BX16" s="32"/>
      <c r="BY16" s="32"/>
      <c r="BZ16" s="32"/>
      <c r="CA16" s="32"/>
      <c r="CB16" s="32"/>
      <c r="CC16" s="51">
        <v>44660</v>
      </c>
      <c r="CD16" s="51">
        <v>44754</v>
      </c>
      <c r="CE16" s="51"/>
      <c r="CF16" s="51"/>
      <c r="CG16" s="32"/>
      <c r="CH16" s="53"/>
      <c r="CI16" s="32"/>
      <c r="CJ16" s="32"/>
      <c r="CK16" s="38" t="str">
        <f>IFERROR(IF(BQ16=0,"",IF((BU16/BQ16)&gt;1,1,(BU16/BQ16))),"")</f>
        <v/>
      </c>
      <c r="CL16" s="38" t="str">
        <f>IFERROR(IF(BR16=0,"",IF((BW16/BR16)&gt;1,1,(BW16/BR16))),"")</f>
        <v/>
      </c>
      <c r="CM16" s="38" t="str">
        <f>IFERROR(IF(BS16=0,"",IF((BY16/BS16)&gt;1,1,(BY16/BS16))),"")</f>
        <v/>
      </c>
      <c r="CN16" s="38" t="str">
        <f>IFERROR(IF(BT16=0,"",IF((CA16/BT16)&gt;1,1,(CA16/BT16))),"")</f>
        <v/>
      </c>
      <c r="CO16" s="38" t="str">
        <f>IFERROR(IF((BU16+BW16+BY16+CA16)/BP16&gt;1,1,(BU16+BW16+BY16+CA16)/BP16),"")</f>
        <v/>
      </c>
      <c r="CP16" s="33"/>
      <c r="CQ16" s="32"/>
      <c r="CR16" s="37"/>
      <c r="CS16" s="32"/>
      <c r="CT16" s="37"/>
      <c r="CU16" s="37"/>
      <c r="CV16" s="37"/>
      <c r="CW16" s="37"/>
      <c r="CX16" s="37"/>
      <c r="CY16" s="35"/>
      <c r="CZ16" s="37"/>
      <c r="DA16" s="32"/>
      <c r="DB16" s="32"/>
      <c r="DC16" s="32"/>
      <c r="DD16" s="32"/>
      <c r="DE16" s="32"/>
      <c r="DF16" s="32"/>
      <c r="DG16" s="32"/>
      <c r="DH16" s="32"/>
      <c r="DI16" s="32"/>
      <c r="DJ16" s="32"/>
      <c r="DK16" s="32"/>
      <c r="DL16" s="32"/>
      <c r="DM16" s="32"/>
      <c r="DN16" s="32"/>
      <c r="DO16" s="51">
        <v>44660</v>
      </c>
      <c r="DP16" s="51">
        <v>44754</v>
      </c>
      <c r="DQ16" s="51"/>
      <c r="DR16" s="51"/>
      <c r="DS16" s="32"/>
      <c r="DT16" s="53"/>
      <c r="DU16" s="32"/>
      <c r="DV16" s="32"/>
      <c r="DW16" s="38" t="str">
        <f>IFERROR(IF(DC16=0,"",IF((DG16/DC16)&gt;1,1,(DG16/DC16))),"")</f>
        <v/>
      </c>
      <c r="DX16" s="38" t="str">
        <f>IFERROR(IF(DD16=0,"",IF((DI16/DD16)&gt;1,1,(DI16/DD16))),"")</f>
        <v/>
      </c>
      <c r="DY16" s="38" t="str">
        <f>IFERROR(IF(DE16=0,"",IF((DK16/DE16)&gt;1,1,(DK16/DE16))),"")</f>
        <v/>
      </c>
      <c r="DZ16" s="38" t="str">
        <f>IFERROR(IF(DF16=0,"",IF((DM16/DF16)&gt;1,1,(DM16/DF16))),"")</f>
        <v/>
      </c>
      <c r="EA16" s="38" t="str">
        <f>IFERROR(IF((DG16+DI16+DK16+DM16)/DB16&gt;1,1,(DG16+DI16+DK16+DM16)/DB16),"")</f>
        <v/>
      </c>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51">
        <v>44660</v>
      </c>
      <c r="FG16" s="51">
        <v>44754</v>
      </c>
      <c r="FH16" s="51"/>
      <c r="FI16" s="51"/>
      <c r="FJ16" s="32"/>
      <c r="FK16" s="32"/>
      <c r="FL16" s="32"/>
      <c r="FM16" s="32"/>
      <c r="FN16" s="32"/>
      <c r="FO16" s="32"/>
      <c r="FP16" s="32"/>
      <c r="FQ16" s="32"/>
      <c r="FR16" s="32"/>
      <c r="FS16" s="32"/>
      <c r="FT16" s="32"/>
      <c r="FU16" s="32"/>
      <c r="FV16" s="38" t="str">
        <f t="shared" si="19"/>
        <v/>
      </c>
      <c r="FW16" s="38" t="str">
        <f t="shared" si="20"/>
        <v/>
      </c>
      <c r="FX16" s="38" t="str">
        <f t="shared" si="21"/>
        <v/>
      </c>
      <c r="FY16" s="38" t="str">
        <f t="shared" si="22"/>
        <v/>
      </c>
      <c r="FZ16" s="38" t="str">
        <f t="shared" si="23"/>
        <v/>
      </c>
      <c r="GA16" s="32"/>
      <c r="GB16" s="32"/>
      <c r="GC16" s="32">
        <f>IF(R16&lt;&gt;"",1,0)+IF(BD16&lt;&gt;"",1,0)+IF(CP16&lt;&gt;"",1,0)+IF(EB16&lt;&gt;"",1,0)</f>
        <v>1</v>
      </c>
      <c r="GD16" s="32" t="str">
        <f>'[2]BD Plan'!$B$3</f>
        <v>Bolívar</v>
      </c>
      <c r="GE16" s="39" t="s">
        <v>589</v>
      </c>
      <c r="GF16" s="39" t="s">
        <v>1560</v>
      </c>
      <c r="GG16" s="39"/>
      <c r="GH16" s="39"/>
      <c r="GI16" s="39"/>
      <c r="GJ16" s="39"/>
      <c r="GK16" s="39"/>
      <c r="GL16" s="39"/>
      <c r="GM16" s="39"/>
      <c r="GN16" s="39"/>
      <c r="GO16" s="39"/>
      <c r="GP16" s="39"/>
      <c r="GQ16" s="39"/>
      <c r="GR16" s="39"/>
      <c r="GS16" s="39"/>
      <c r="GT16" s="39"/>
      <c r="GU16" t="s">
        <v>146</v>
      </c>
      <c r="GV16" s="42" t="s">
        <v>28</v>
      </c>
    </row>
    <row r="17" spans="1:204" ht="15" hidden="1" customHeight="1" x14ac:dyDescent="0.3">
      <c r="A17" s="32" t="str">
        <f>'[2]BD Plan'!$B$3</f>
        <v>Bolívar</v>
      </c>
      <c r="B17" t="s">
        <v>34</v>
      </c>
      <c r="C17" t="s">
        <v>27</v>
      </c>
      <c r="D17" s="32" t="s">
        <v>328</v>
      </c>
      <c r="E17" s="32" t="s">
        <v>317</v>
      </c>
      <c r="F17" s="32" t="s">
        <v>231</v>
      </c>
      <c r="G17" s="32" t="s">
        <v>312</v>
      </c>
      <c r="H17" s="32" t="s">
        <v>233</v>
      </c>
      <c r="I17" s="41" t="s">
        <v>1126</v>
      </c>
      <c r="J17" s="32" t="s">
        <v>319</v>
      </c>
      <c r="K17" s="35">
        <v>1</v>
      </c>
      <c r="L17" s="35">
        <v>0.8</v>
      </c>
      <c r="M17" s="32" t="s">
        <v>253</v>
      </c>
      <c r="N17" s="35">
        <v>0.6</v>
      </c>
      <c r="O17" s="35">
        <v>0.8</v>
      </c>
      <c r="P17" s="32" t="s">
        <v>253</v>
      </c>
      <c r="Q17" s="39" t="s">
        <v>1038</v>
      </c>
      <c r="R17" s="36" t="s">
        <v>1127</v>
      </c>
      <c r="S17" s="32"/>
      <c r="T17" s="45" t="s">
        <v>565</v>
      </c>
      <c r="U17" s="32" t="s">
        <v>1128</v>
      </c>
      <c r="V17" s="37" t="s">
        <v>1049</v>
      </c>
      <c r="W17" s="37" t="s">
        <v>1042</v>
      </c>
      <c r="X17" s="37" t="s">
        <v>1043</v>
      </c>
      <c r="Y17" s="37" t="s">
        <v>1044</v>
      </c>
      <c r="Z17" s="37" t="s">
        <v>1045</v>
      </c>
      <c r="AA17" s="35">
        <v>0.4</v>
      </c>
      <c r="AB17" s="37" t="s">
        <v>1046</v>
      </c>
      <c r="AC17" s="32" t="s">
        <v>224</v>
      </c>
      <c r="AD17" s="32">
        <f t="shared" si="24"/>
        <v>12</v>
      </c>
      <c r="AE17" s="37">
        <v>3</v>
      </c>
      <c r="AF17" s="37">
        <v>3</v>
      </c>
      <c r="AG17" s="37">
        <v>3</v>
      </c>
      <c r="AH17" s="37">
        <v>3</v>
      </c>
      <c r="AI17" s="32">
        <v>3</v>
      </c>
      <c r="AJ17" s="32" t="s">
        <v>590</v>
      </c>
      <c r="AK17" s="32">
        <v>3</v>
      </c>
      <c r="AL17" s="32" t="s">
        <v>1561</v>
      </c>
      <c r="AM17" s="32"/>
      <c r="AN17" s="32"/>
      <c r="AO17" s="32"/>
      <c r="AP17" s="32"/>
      <c r="AQ17" s="51">
        <v>44670</v>
      </c>
      <c r="AR17" s="51">
        <v>44754</v>
      </c>
      <c r="AS17" s="51"/>
      <c r="AT17" s="51"/>
      <c r="AU17" s="32" t="s">
        <v>6</v>
      </c>
      <c r="AV17" s="53" t="s">
        <v>6</v>
      </c>
      <c r="AW17" s="32"/>
      <c r="AX17" s="32"/>
      <c r="AY17" s="38">
        <f>IFERROR(IF(AE17=0,"",IF((AI17/AE17)&gt;1,1,(AI17/AE17))),"")</f>
        <v>1</v>
      </c>
      <c r="AZ17" s="38">
        <f>IFERROR(IF(AF17=0,"",IF((AK17/AF17)&gt;1,1,(AK17/AF17))),"")</f>
        <v>1</v>
      </c>
      <c r="BA17" s="38">
        <f>IFERROR(IF(AG17=0,"",IF((AM17/AG17)&gt;1,1,(AM17/AG17))),"")</f>
        <v>0</v>
      </c>
      <c r="BB17" s="38">
        <f>IFERROR(IF(AH17=0,"",IF((AO17/AH17)&gt;1,1,(AO17/AH17))),"")</f>
        <v>0</v>
      </c>
      <c r="BC17" s="38">
        <f>IFERROR(IF((AI17+AK17+AM17+AO17)/AD17&gt;1,1,(AI17+AK17+AM17+AO17)/AD17),"")</f>
        <v>0.5</v>
      </c>
      <c r="BD17" s="33"/>
      <c r="BE17" s="32"/>
      <c r="BF17" s="32"/>
      <c r="BG17" s="32"/>
      <c r="BH17" s="37"/>
      <c r="BI17" s="37"/>
      <c r="BJ17" s="37"/>
      <c r="BK17" s="37"/>
      <c r="BL17" s="37"/>
      <c r="BM17" s="35"/>
      <c r="BN17" s="37"/>
      <c r="BO17" s="32"/>
      <c r="BP17" s="32"/>
      <c r="BQ17" s="32"/>
      <c r="BR17" s="32"/>
      <c r="BS17" s="32"/>
      <c r="BT17" s="32"/>
      <c r="BU17" s="32"/>
      <c r="BV17" s="32"/>
      <c r="BW17" s="32"/>
      <c r="BX17" s="32"/>
      <c r="BY17" s="32"/>
      <c r="BZ17" s="32"/>
      <c r="CA17" s="32"/>
      <c r="CB17" s="32"/>
      <c r="CC17" s="51">
        <v>44670</v>
      </c>
      <c r="CD17" s="51">
        <v>44754</v>
      </c>
      <c r="CE17" s="51"/>
      <c r="CF17" s="51"/>
      <c r="CG17" s="32"/>
      <c r="CH17" s="53"/>
      <c r="CI17" s="32"/>
      <c r="CJ17" s="32"/>
      <c r="CK17" s="38" t="str">
        <f>IFERROR(IF(BQ17=0,"",IF((BU17/BQ17)&gt;1,1,(BU17/BQ17))),"")</f>
        <v/>
      </c>
      <c r="CL17" s="38" t="str">
        <f>IFERROR(IF(BR17=0,"",IF((BW17/BR17)&gt;1,1,(BW17/BR17))),"")</f>
        <v/>
      </c>
      <c r="CM17" s="38" t="str">
        <f>IFERROR(IF(BS17=0,"",IF((BY17/BS17)&gt;1,1,(BY17/BS17))),"")</f>
        <v/>
      </c>
      <c r="CN17" s="38" t="str">
        <f>IFERROR(IF(BT17=0,"",IF((CA17/BT17)&gt;1,1,(CA17/BT17))),"")</f>
        <v/>
      </c>
      <c r="CO17" s="38" t="str">
        <f>IFERROR(IF((BU17+BW17+BY17+CA17)/BP17&gt;1,1,(BU17+BW17+BY17+CA17)/BP17),"")</f>
        <v/>
      </c>
      <c r="CP17" s="33"/>
      <c r="CQ17" s="32"/>
      <c r="CR17" s="37"/>
      <c r="CS17" s="32"/>
      <c r="CT17" s="37"/>
      <c r="CU17" s="37"/>
      <c r="CV17" s="37"/>
      <c r="CW17" s="37"/>
      <c r="CX17" s="37"/>
      <c r="CY17" s="35"/>
      <c r="CZ17" s="37"/>
      <c r="DA17" s="32"/>
      <c r="DB17" s="32"/>
      <c r="DC17" s="32"/>
      <c r="DD17" s="32"/>
      <c r="DE17" s="32"/>
      <c r="DF17" s="32"/>
      <c r="DG17" s="32"/>
      <c r="DH17" s="32"/>
      <c r="DI17" s="32"/>
      <c r="DJ17" s="32"/>
      <c r="DK17" s="32"/>
      <c r="DL17" s="32"/>
      <c r="DM17" s="32"/>
      <c r="DN17" s="32"/>
      <c r="DO17" s="51">
        <v>44670</v>
      </c>
      <c r="DP17" s="51">
        <v>44754</v>
      </c>
      <c r="DQ17" s="51"/>
      <c r="DR17" s="51"/>
      <c r="DS17" s="32"/>
      <c r="DT17" s="53"/>
      <c r="DU17" s="32"/>
      <c r="DV17" s="32"/>
      <c r="DW17" s="38" t="str">
        <f>IFERROR(IF(DC17=0,"",IF((DG17/DC17)&gt;1,1,(DG17/DC17))),"")</f>
        <v/>
      </c>
      <c r="DX17" s="38" t="str">
        <f>IFERROR(IF(DD17=0,"",IF((DI17/DD17)&gt;1,1,(DI17/DD17))),"")</f>
        <v/>
      </c>
      <c r="DY17" s="38" t="str">
        <f>IFERROR(IF(DE17=0,"",IF((DK17/DE17)&gt;1,1,(DK17/DE17))),"")</f>
        <v/>
      </c>
      <c r="DZ17" s="38" t="str">
        <f>IFERROR(IF(DF17=0,"",IF((DM17/DF17)&gt;1,1,(DM17/DF17))),"")</f>
        <v/>
      </c>
      <c r="EA17" s="38" t="str">
        <f>IFERROR(IF((DG17+DI17+DK17+DM17)/DB17&gt;1,1,(DG17+DI17+DK17+DM17)/DB17),"")</f>
        <v/>
      </c>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51">
        <v>44670</v>
      </c>
      <c r="FG17" s="51">
        <v>44754</v>
      </c>
      <c r="FH17" s="51"/>
      <c r="FI17" s="51"/>
      <c r="FJ17" s="32"/>
      <c r="FK17" s="32"/>
      <c r="FL17" s="32"/>
      <c r="FM17" s="32"/>
      <c r="FN17" s="32"/>
      <c r="FO17" s="32"/>
      <c r="FP17" s="32"/>
      <c r="FQ17" s="32"/>
      <c r="FR17" s="32"/>
      <c r="FS17" s="32"/>
      <c r="FT17" s="32"/>
      <c r="FU17" s="32"/>
      <c r="FV17" s="38" t="str">
        <f t="shared" si="19"/>
        <v/>
      </c>
      <c r="FW17" s="38" t="str">
        <f t="shared" si="20"/>
        <v/>
      </c>
      <c r="FX17" s="38" t="str">
        <f t="shared" si="21"/>
        <v/>
      </c>
      <c r="FY17" s="38" t="str">
        <f t="shared" si="22"/>
        <v/>
      </c>
      <c r="FZ17" s="38" t="str">
        <f t="shared" si="23"/>
        <v/>
      </c>
      <c r="GA17" s="32"/>
      <c r="GB17" s="32"/>
      <c r="GC17" s="32">
        <f>IF(R17&lt;&gt;"",1,0)+IF(BD17&lt;&gt;"",1,0)+IF(CP17&lt;&gt;"",1,0)+IF(EB17&lt;&gt;"",1,0)</f>
        <v>1</v>
      </c>
      <c r="GD17" s="32" t="str">
        <f>'[2]BD Plan'!$B$3</f>
        <v>Bolívar</v>
      </c>
      <c r="GE17" s="40" t="s">
        <v>591</v>
      </c>
      <c r="GF17" s="40" t="s">
        <v>1562</v>
      </c>
      <c r="GG17" s="40"/>
      <c r="GH17" s="40"/>
      <c r="GI17" s="40"/>
      <c r="GJ17" s="40"/>
      <c r="GK17" s="40"/>
      <c r="GL17" s="40"/>
      <c r="GM17" s="40"/>
      <c r="GN17" s="40"/>
      <c r="GO17" s="40"/>
      <c r="GP17" s="40"/>
      <c r="GQ17" s="40"/>
      <c r="GR17" s="40"/>
      <c r="GS17" s="40"/>
      <c r="GT17" s="40"/>
      <c r="GU17" t="s">
        <v>147</v>
      </c>
      <c r="GV17" s="42" t="s">
        <v>29</v>
      </c>
    </row>
    <row r="18" spans="1:204" ht="15" hidden="1" customHeight="1" x14ac:dyDescent="0.3">
      <c r="A18" s="32" t="str">
        <f>'[2]BD Plan'!$B$3</f>
        <v>Bolívar</v>
      </c>
      <c r="B18" t="s">
        <v>90</v>
      </c>
      <c r="C18" t="s">
        <v>87</v>
      </c>
      <c r="D18" s="32" t="s">
        <v>505</v>
      </c>
      <c r="E18" s="32" t="s">
        <v>322</v>
      </c>
      <c r="F18" s="32" t="s">
        <v>231</v>
      </c>
      <c r="G18" s="32" t="s">
        <v>232</v>
      </c>
      <c r="H18" s="32" t="s">
        <v>400</v>
      </c>
      <c r="I18" s="41" t="s">
        <v>1439</v>
      </c>
      <c r="J18" s="32" t="s">
        <v>294</v>
      </c>
      <c r="K18" s="35">
        <v>0.8</v>
      </c>
      <c r="L18" s="35">
        <v>0.2</v>
      </c>
      <c r="M18" s="32" t="s">
        <v>236</v>
      </c>
      <c r="N18" s="35">
        <v>0.28999999999999998</v>
      </c>
      <c r="O18" s="35">
        <v>0.2</v>
      </c>
      <c r="P18" s="32" t="s">
        <v>295</v>
      </c>
      <c r="Q18" s="39" t="s">
        <v>1038</v>
      </c>
      <c r="R18" s="36" t="s">
        <v>1440</v>
      </c>
      <c r="S18" s="32"/>
      <c r="T18" s="45" t="s">
        <v>565</v>
      </c>
      <c r="U18" s="32" t="s">
        <v>1441</v>
      </c>
      <c r="V18" s="37" t="s">
        <v>1049</v>
      </c>
      <c r="W18" s="37" t="s">
        <v>1042</v>
      </c>
      <c r="X18" s="37" t="s">
        <v>1043</v>
      </c>
      <c r="Y18" s="37" t="s">
        <v>1044</v>
      </c>
      <c r="Z18" s="37" t="s">
        <v>1045</v>
      </c>
      <c r="AA18" s="35">
        <v>0.4</v>
      </c>
      <c r="AB18" s="37" t="s">
        <v>1046</v>
      </c>
      <c r="AC18" s="32" t="s">
        <v>224</v>
      </c>
      <c r="AD18" s="32">
        <f t="shared" si="24"/>
        <v>1</v>
      </c>
      <c r="AE18" s="37">
        <v>0</v>
      </c>
      <c r="AF18" s="37">
        <v>1</v>
      </c>
      <c r="AG18" s="37">
        <v>0</v>
      </c>
      <c r="AH18" s="37">
        <v>0</v>
      </c>
      <c r="AI18" s="32"/>
      <c r="AJ18" s="32"/>
      <c r="AK18" s="32">
        <v>1</v>
      </c>
      <c r="AL18" s="32" t="s">
        <v>1563</v>
      </c>
      <c r="AM18" s="32"/>
      <c r="AN18" s="32"/>
      <c r="AO18" s="32"/>
      <c r="AP18" s="32"/>
      <c r="AQ18" s="51"/>
      <c r="AR18" s="51">
        <v>44757</v>
      </c>
      <c r="AS18" s="51"/>
      <c r="AT18" s="51"/>
      <c r="AU18" s="32"/>
      <c r="AV18" s="53" t="s">
        <v>9</v>
      </c>
      <c r="AW18" s="32"/>
      <c r="AX18" s="32"/>
      <c r="AY18" s="38" t="str">
        <f>IFERROR(IF(AE18=0,"",IF((AI18/AE18)&gt;1,1,(AI18/AE18))),"")</f>
        <v/>
      </c>
      <c r="AZ18" s="38">
        <f>IFERROR(IF(AF18=0,"",IF((AK18/AF18)&gt;1,1,(AK18/AF18))),"")</f>
        <v>1</v>
      </c>
      <c r="BA18" s="38" t="str">
        <f>IFERROR(IF(AG18=0,"",IF((AM18/AG18)&gt;1,1,(AM18/AG18))),"")</f>
        <v/>
      </c>
      <c r="BB18" s="38" t="str">
        <f>IFERROR(IF(AH18=0,"",IF((AO18/AH18)&gt;1,1,(AO18/AH18))),"")</f>
        <v/>
      </c>
      <c r="BC18" s="38">
        <f>IFERROR(IF((AI18+AK18+AM18+AO18)/AD18&gt;1,1,(AI18+AK18+AM18+AO18)/AD18),"")</f>
        <v>1</v>
      </c>
      <c r="BD18" s="33" t="s">
        <v>1442</v>
      </c>
      <c r="BE18" s="32"/>
      <c r="BF18" s="45" t="s">
        <v>565</v>
      </c>
      <c r="BG18" s="32" t="s">
        <v>1443</v>
      </c>
      <c r="BH18" s="37" t="s">
        <v>1049</v>
      </c>
      <c r="BI18" s="37" t="s">
        <v>1042</v>
      </c>
      <c r="BJ18" s="37" t="s">
        <v>1043</v>
      </c>
      <c r="BK18" s="37" t="s">
        <v>1044</v>
      </c>
      <c r="BL18" s="37" t="s">
        <v>1045</v>
      </c>
      <c r="BM18" s="35">
        <v>0.4</v>
      </c>
      <c r="BN18" s="37" t="s">
        <v>1046</v>
      </c>
      <c r="BO18" s="32" t="s">
        <v>224</v>
      </c>
      <c r="BP18" s="32">
        <f t="shared" ref="BP18:BP21" si="25">SUM(BQ18:BT18)</f>
        <v>3</v>
      </c>
      <c r="BQ18" s="32">
        <v>0</v>
      </c>
      <c r="BR18" s="32">
        <v>1</v>
      </c>
      <c r="BS18" s="32">
        <v>1</v>
      </c>
      <c r="BT18" s="32">
        <v>1</v>
      </c>
      <c r="BU18" s="32"/>
      <c r="BV18" s="32"/>
      <c r="BW18" s="32">
        <v>1</v>
      </c>
      <c r="BX18" s="32" t="s">
        <v>1564</v>
      </c>
      <c r="BY18" s="32"/>
      <c r="BZ18" s="32"/>
      <c r="CA18" s="32"/>
      <c r="CB18" s="32"/>
      <c r="CC18" s="51"/>
      <c r="CD18" s="51">
        <v>44757</v>
      </c>
      <c r="CE18" s="51"/>
      <c r="CF18" s="51"/>
      <c r="CG18" s="32"/>
      <c r="CH18" s="53" t="s">
        <v>6</v>
      </c>
      <c r="CI18" s="32"/>
      <c r="CJ18" s="32"/>
      <c r="CK18" s="38" t="str">
        <f>IFERROR(IF(BQ18=0,"",IF((BU18/BQ18)&gt;1,1,(BU18/BQ18))),"")</f>
        <v/>
      </c>
      <c r="CL18" s="38">
        <f>IFERROR(IF(BR18=0,"",IF((BW18/BR18)&gt;1,1,(BW18/BR18))),"")</f>
        <v>1</v>
      </c>
      <c r="CM18" s="38">
        <f>IFERROR(IF(BS18=0,"",IF((BY18/BS18)&gt;1,1,(BY18/BS18))),"")</f>
        <v>0</v>
      </c>
      <c r="CN18" s="38">
        <f>IFERROR(IF(BT18=0,"",IF((CA18/BT18)&gt;1,1,(CA18/BT18))),"")</f>
        <v>0</v>
      </c>
      <c r="CO18" s="38">
        <f>IFERROR(IF((BU18+BW18+BY18+CA18)/BP18&gt;1,1,(BU18+BW18+BY18+CA18)/BP18),"")</f>
        <v>0.33333333333333331</v>
      </c>
      <c r="CP18" s="33"/>
      <c r="CQ18" s="32"/>
      <c r="CR18" s="37"/>
      <c r="CS18" s="32"/>
      <c r="CT18" s="37"/>
      <c r="CU18" s="37"/>
      <c r="CV18" s="37"/>
      <c r="CW18" s="37"/>
      <c r="CX18" s="37"/>
      <c r="CY18" s="35"/>
      <c r="CZ18" s="37"/>
      <c r="DA18" s="32"/>
      <c r="DB18" s="32"/>
      <c r="DC18" s="32"/>
      <c r="DD18" s="32"/>
      <c r="DE18" s="32"/>
      <c r="DF18" s="32"/>
      <c r="DG18" s="32"/>
      <c r="DH18" s="32"/>
      <c r="DI18" s="32"/>
      <c r="DJ18" s="32"/>
      <c r="DK18" s="32"/>
      <c r="DL18" s="32"/>
      <c r="DM18" s="32"/>
      <c r="DN18" s="32"/>
      <c r="DO18" s="51"/>
      <c r="DP18" s="51">
        <v>44757</v>
      </c>
      <c r="DQ18" s="51"/>
      <c r="DR18" s="51"/>
      <c r="DS18" s="32"/>
      <c r="DT18" s="53"/>
      <c r="DU18" s="32"/>
      <c r="DV18" s="32"/>
      <c r="DW18" s="38" t="str">
        <f>IFERROR(IF(DC18=0,"",IF((DG18/DC18)&gt;1,1,(DG18/DC18))),"")</f>
        <v/>
      </c>
      <c r="DX18" s="38" t="str">
        <f>IFERROR(IF(DD18=0,"",IF((DI18/DD18)&gt;1,1,(DI18/DD18))),"")</f>
        <v/>
      </c>
      <c r="DY18" s="38" t="str">
        <f>IFERROR(IF(DE18=0,"",IF((DK18/DE18)&gt;1,1,(DK18/DE18))),"")</f>
        <v/>
      </c>
      <c r="DZ18" s="38" t="str">
        <f>IFERROR(IF(DF18=0,"",IF((DM18/DF18)&gt;1,1,(DM18/DF18))),"")</f>
        <v/>
      </c>
      <c r="EA18" s="38" t="str">
        <f>IFERROR(IF((DG18+DI18+DK18+DM18)/DB18&gt;1,1,(DG18+DI18+DK18+DM18)/DB18),"")</f>
        <v/>
      </c>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51"/>
      <c r="FG18" s="51">
        <v>44757</v>
      </c>
      <c r="FH18" s="51"/>
      <c r="FI18" s="51"/>
      <c r="FJ18" s="32"/>
      <c r="FK18" s="32"/>
      <c r="FL18" s="32"/>
      <c r="FM18" s="32"/>
      <c r="FN18" s="32"/>
      <c r="FO18" s="32"/>
      <c r="FP18" s="32"/>
      <c r="FQ18" s="32"/>
      <c r="FR18" s="32"/>
      <c r="FS18" s="32"/>
      <c r="FT18" s="32"/>
      <c r="FU18" s="32"/>
      <c r="FV18" s="38"/>
      <c r="FW18" s="38"/>
      <c r="FX18" s="38"/>
      <c r="FY18" s="38"/>
      <c r="FZ18" s="38"/>
      <c r="GA18" s="32"/>
      <c r="GB18" s="32"/>
      <c r="GC18" s="32">
        <f>IF(R18&lt;&gt;"",1,0)+IF(BD18&lt;&gt;"",1,0)+IF(CP18&lt;&gt;"",1,0)+IF(EB18&lt;&gt;"",1,0)</f>
        <v>2</v>
      </c>
      <c r="GD18" s="32" t="str">
        <f>'[2]BD Plan'!$B$3</f>
        <v>Bolívar</v>
      </c>
      <c r="GE18" s="40"/>
      <c r="GF18" s="40" t="s">
        <v>1565</v>
      </c>
      <c r="GG18" s="40"/>
      <c r="GH18" s="40"/>
      <c r="GI18" s="40"/>
      <c r="GJ18" s="40" t="s">
        <v>1566</v>
      </c>
      <c r="GK18" s="40"/>
      <c r="GL18" s="40"/>
      <c r="GM18" s="40"/>
      <c r="GN18" s="40"/>
      <c r="GO18" s="40"/>
      <c r="GP18" s="40"/>
      <c r="GQ18" s="40"/>
      <c r="GR18" s="40"/>
      <c r="GS18" s="40"/>
      <c r="GT18" s="40"/>
      <c r="GU18" t="s">
        <v>476</v>
      </c>
      <c r="GV18" s="42" t="s">
        <v>88</v>
      </c>
    </row>
    <row r="19" spans="1:204" ht="15" hidden="1" customHeight="1" x14ac:dyDescent="0.3">
      <c r="A19" s="32" t="str">
        <f>'[2]BD Plan'!$B$3</f>
        <v>Bolívar</v>
      </c>
      <c r="B19" t="s">
        <v>153</v>
      </c>
      <c r="C19" t="s">
        <v>87</v>
      </c>
      <c r="D19" s="32" t="s">
        <v>514</v>
      </c>
      <c r="E19" s="32" t="s">
        <v>317</v>
      </c>
      <c r="F19" s="32" t="s">
        <v>215</v>
      </c>
      <c r="G19" s="32" t="s">
        <v>232</v>
      </c>
      <c r="H19" s="32" t="s">
        <v>284</v>
      </c>
      <c r="I19" s="44" t="s">
        <v>515</v>
      </c>
      <c r="J19" s="32" t="s">
        <v>335</v>
      </c>
      <c r="K19" s="35">
        <v>0.8</v>
      </c>
      <c r="L19" s="35">
        <v>0.8</v>
      </c>
      <c r="M19" s="32" t="s">
        <v>253</v>
      </c>
      <c r="N19" s="35">
        <v>0.48</v>
      </c>
      <c r="O19" s="35">
        <v>0.8</v>
      </c>
      <c r="P19" s="32" t="s">
        <v>253</v>
      </c>
      <c r="Q19" s="39" t="s">
        <v>1038</v>
      </c>
      <c r="R19" s="36" t="s">
        <v>1451</v>
      </c>
      <c r="S19" s="32"/>
      <c r="T19" s="45" t="s">
        <v>565</v>
      </c>
      <c r="U19" s="32" t="s">
        <v>1452</v>
      </c>
      <c r="V19" s="37" t="s">
        <v>1049</v>
      </c>
      <c r="W19" s="37" t="s">
        <v>1042</v>
      </c>
      <c r="X19" s="37" t="s">
        <v>1043</v>
      </c>
      <c r="Y19" s="37" t="s">
        <v>1044</v>
      </c>
      <c r="Z19" s="37" t="s">
        <v>1045</v>
      </c>
      <c r="AA19" s="35">
        <v>0.4</v>
      </c>
      <c r="AB19" s="37" t="s">
        <v>1046</v>
      </c>
      <c r="AC19" s="32" t="s">
        <v>224</v>
      </c>
      <c r="AD19" s="32">
        <f t="shared" si="24"/>
        <v>12</v>
      </c>
      <c r="AE19" s="37">
        <v>3</v>
      </c>
      <c r="AF19" s="37">
        <v>3</v>
      </c>
      <c r="AG19" s="37">
        <v>3</v>
      </c>
      <c r="AH19" s="37">
        <v>3</v>
      </c>
      <c r="AI19" s="32"/>
      <c r="AJ19" s="32"/>
      <c r="AK19" s="32">
        <v>3</v>
      </c>
      <c r="AL19" s="32" t="s">
        <v>1567</v>
      </c>
      <c r="AM19" s="32"/>
      <c r="AN19" s="32"/>
      <c r="AO19" s="32"/>
      <c r="AP19" s="32"/>
      <c r="AQ19" s="51">
        <v>44670</v>
      </c>
      <c r="AR19" s="51">
        <v>44757</v>
      </c>
      <c r="AS19" s="51"/>
      <c r="AT19" s="51"/>
      <c r="AU19" s="32"/>
      <c r="AV19" s="53" t="s">
        <v>6</v>
      </c>
      <c r="AW19" s="32"/>
      <c r="AX19" s="32"/>
      <c r="AY19" s="38">
        <f>IFERROR(IF(AE19=0,"",IF((AI19/AE19)&gt;1,1,(AI19/AE19))),"")</f>
        <v>0</v>
      </c>
      <c r="AZ19" s="38">
        <f>IFERROR(IF(AF19=0,"",IF((AK19/AF19)&gt;1,1,(AK19/AF19))),"")</f>
        <v>1</v>
      </c>
      <c r="BA19" s="38">
        <f>IFERROR(IF(AG19=0,"",IF((AM19/AG19)&gt;1,1,(AM19/AG19))),"")</f>
        <v>0</v>
      </c>
      <c r="BB19" s="38">
        <f>IFERROR(IF(AH19=0,"",IF((AO19/AH19)&gt;1,1,(AO19/AH19))),"")</f>
        <v>0</v>
      </c>
      <c r="BC19" s="38">
        <f>IFERROR(IF((AI19+AK19+AM19+AO19)/AD19&gt;1,1,(AI19+AK19+AM19+AO19)/AD19),"")</f>
        <v>0.25</v>
      </c>
      <c r="BD19" s="36"/>
      <c r="BE19" s="32"/>
      <c r="BF19" s="32"/>
      <c r="BG19" s="32"/>
      <c r="BH19" s="37"/>
      <c r="BI19" s="37"/>
      <c r="BJ19" s="37"/>
      <c r="BK19" s="37"/>
      <c r="BL19" s="37"/>
      <c r="BM19" s="35"/>
      <c r="BN19" s="37"/>
      <c r="BO19" s="32"/>
      <c r="BP19" s="32"/>
      <c r="BQ19" s="32"/>
      <c r="BR19" s="32"/>
      <c r="BS19" s="32"/>
      <c r="BT19" s="32"/>
      <c r="BU19" s="32"/>
      <c r="BV19" s="32"/>
      <c r="BW19" s="32"/>
      <c r="BX19" s="32"/>
      <c r="BY19" s="32"/>
      <c r="BZ19" s="32"/>
      <c r="CA19" s="32"/>
      <c r="CB19" s="32"/>
      <c r="CC19" s="51">
        <v>44670</v>
      </c>
      <c r="CD19" s="51">
        <v>44757</v>
      </c>
      <c r="CE19" s="51"/>
      <c r="CF19" s="51"/>
      <c r="CG19" s="32"/>
      <c r="CH19" s="53"/>
      <c r="CI19" s="32"/>
      <c r="CJ19" s="32"/>
      <c r="CK19" s="38" t="str">
        <f>IFERROR(IF(BQ19=0,"",IF((BU19/BQ19)&gt;1,1,(BU19/BQ19))),"")</f>
        <v/>
      </c>
      <c r="CL19" s="38" t="str">
        <f>IFERROR(IF(BR19=0,"",IF((BW19/BR19)&gt;1,1,(BW19/BR19))),"")</f>
        <v/>
      </c>
      <c r="CM19" s="38" t="str">
        <f>IFERROR(IF(BS19=0,"",IF((BY19/BS19)&gt;1,1,(BY19/BS19))),"")</f>
        <v/>
      </c>
      <c r="CN19" s="38" t="str">
        <f>IFERROR(IF(BT19=0,"",IF((CA19/BT19)&gt;1,1,(CA19/BT19))),"")</f>
        <v/>
      </c>
      <c r="CO19" s="38" t="str">
        <f>IFERROR(IF((BU19+BW19+BY19+CA19)/BP19&gt;1,1,(BU19+BW19+BY19+CA19)/BP19),"")</f>
        <v/>
      </c>
      <c r="CP19" s="36"/>
      <c r="CQ19" s="32"/>
      <c r="CR19" s="37"/>
      <c r="CS19" s="32"/>
      <c r="CT19" s="37"/>
      <c r="CU19" s="37"/>
      <c r="CV19" s="37"/>
      <c r="CW19" s="37"/>
      <c r="CX19" s="37"/>
      <c r="CY19" s="35"/>
      <c r="CZ19" s="37"/>
      <c r="DA19" s="32"/>
      <c r="DB19" s="32"/>
      <c r="DC19" s="32"/>
      <c r="DD19" s="32"/>
      <c r="DE19" s="32"/>
      <c r="DF19" s="32"/>
      <c r="DG19" s="32"/>
      <c r="DH19" s="32"/>
      <c r="DI19" s="32"/>
      <c r="DJ19" s="32"/>
      <c r="DK19" s="32"/>
      <c r="DL19" s="32"/>
      <c r="DM19" s="32"/>
      <c r="DN19" s="32"/>
      <c r="DO19" s="51"/>
      <c r="DP19" s="51">
        <v>44757</v>
      </c>
      <c r="DQ19" s="51"/>
      <c r="DR19" s="51"/>
      <c r="DS19" s="32"/>
      <c r="DT19" s="53"/>
      <c r="DU19" s="32"/>
      <c r="DV19" s="32"/>
      <c r="DW19" s="38" t="str">
        <f>IFERROR(IF(DC19=0,"",IF((DG19/DC19)&gt;1,1,(DG19/DC19))),"")</f>
        <v/>
      </c>
      <c r="DX19" s="38" t="str">
        <f>IFERROR(IF(DD19=0,"",IF((DI19/DD19)&gt;1,1,(DI19/DD19))),"")</f>
        <v/>
      </c>
      <c r="DY19" s="38" t="str">
        <f>IFERROR(IF(DE19=0,"",IF((DK19/DE19)&gt;1,1,(DK19/DE19))),"")</f>
        <v/>
      </c>
      <c r="DZ19" s="38" t="str">
        <f>IFERROR(IF(DF19=0,"",IF((DM19/DF19)&gt;1,1,(DM19/DF19))),"")</f>
        <v/>
      </c>
      <c r="EA19" s="38" t="str">
        <f>IFERROR(IF((DG19+DI19+DK19+DM19)/DB19&gt;1,1,(DG19+DI19+DK19+DM19)/DB19),"")</f>
        <v/>
      </c>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51">
        <v>44670</v>
      </c>
      <c r="FG19" s="51">
        <v>44757</v>
      </c>
      <c r="FH19" s="51"/>
      <c r="FI19" s="51"/>
      <c r="FJ19" s="32"/>
      <c r="FK19" s="32"/>
      <c r="FL19" s="32"/>
      <c r="FM19" s="32"/>
      <c r="FN19" s="32"/>
      <c r="FO19" s="32"/>
      <c r="FP19" s="32"/>
      <c r="FQ19" s="32"/>
      <c r="FR19" s="32"/>
      <c r="FS19" s="32"/>
      <c r="FT19" s="32"/>
      <c r="FU19" s="32"/>
      <c r="FV19" s="38" t="str">
        <f t="shared" ref="FV19:FV20" si="26">IFERROR(IF(ET19=0,"",IF((EX19/ET19)&gt;1,1,(EX19/ET19))),"")</f>
        <v/>
      </c>
      <c r="FW19" s="38" t="str">
        <f t="shared" ref="FW19:FW20" si="27">IFERROR(IF(EU19=0,"",IF((EZ19/EU19)&gt;1,1,(EZ19/EU19))),"")</f>
        <v/>
      </c>
      <c r="FX19" s="38" t="str">
        <f t="shared" ref="FX19:FX20" si="28">IFERROR(IF(EV19=0,"",IF((FB19/EV19)&gt;1,1,(FB19/EV19))),"")</f>
        <v/>
      </c>
      <c r="FY19" s="38" t="str">
        <f t="shared" ref="FY19:FY20" si="29">IFERROR(IF(EW19=0,"",IF((FD19/EW19)&gt;1,1,(FD19/EW19))),"")</f>
        <v/>
      </c>
      <c r="FZ19" s="38" t="str">
        <f t="shared" ref="FZ19:FZ20" si="30">IFERROR(IF((EX19+EZ19+FB19+FD19)/ES19&gt;1,1,(EX19+EZ19+FB19+FD19)/ES19),"")</f>
        <v/>
      </c>
      <c r="GA19" s="32"/>
      <c r="GB19" s="32"/>
      <c r="GC19" s="32">
        <f>IF(R19&lt;&gt;"",1,0)+IF(BD19&lt;&gt;"",1,0)+IF(CP19&lt;&gt;"",1,0)+IF(EB19&lt;&gt;"",1,0)</f>
        <v>1</v>
      </c>
      <c r="GD19" s="32" t="str">
        <f>'[2]BD Plan'!$B$3</f>
        <v>Bolívar</v>
      </c>
      <c r="GE19" s="40"/>
      <c r="GF19" s="40" t="s">
        <v>1568</v>
      </c>
      <c r="GG19" s="40"/>
      <c r="GH19" s="40"/>
      <c r="GI19" s="40"/>
      <c r="GJ19" s="40"/>
      <c r="GK19" s="40"/>
      <c r="GL19" s="40"/>
      <c r="GM19" s="40" t="s">
        <v>592</v>
      </c>
      <c r="GN19" s="40"/>
      <c r="GO19" s="40"/>
      <c r="GP19" s="40"/>
      <c r="GQ19" s="40"/>
      <c r="GR19" s="40"/>
      <c r="GS19" s="40"/>
      <c r="GT19" s="40"/>
      <c r="GU19" t="s">
        <v>518</v>
      </c>
      <c r="GV19" s="42" t="s">
        <v>89</v>
      </c>
    </row>
    <row r="20" spans="1:204" ht="15" hidden="1" customHeight="1" x14ac:dyDescent="0.3">
      <c r="A20" s="32" t="str">
        <f>'[2]BD Plan'!$B$3</f>
        <v>Bolívar</v>
      </c>
      <c r="B20" t="s">
        <v>94</v>
      </c>
      <c r="C20" t="s">
        <v>92</v>
      </c>
      <c r="D20" s="32" t="s">
        <v>519</v>
      </c>
      <c r="E20" s="42" t="s">
        <v>322</v>
      </c>
      <c r="F20" s="32" t="s">
        <v>231</v>
      </c>
      <c r="G20" s="32" t="s">
        <v>312</v>
      </c>
      <c r="H20" s="32" t="s">
        <v>265</v>
      </c>
      <c r="I20" s="41" t="s">
        <v>1454</v>
      </c>
      <c r="J20" s="32" t="s">
        <v>294</v>
      </c>
      <c r="K20" s="35">
        <v>0.6</v>
      </c>
      <c r="L20" s="35">
        <v>0.8</v>
      </c>
      <c r="M20" s="32" t="s">
        <v>253</v>
      </c>
      <c r="N20" s="35">
        <v>0.36</v>
      </c>
      <c r="O20" s="35">
        <v>0.8</v>
      </c>
      <c r="P20" s="32" t="s">
        <v>253</v>
      </c>
      <c r="Q20" s="39" t="s">
        <v>1038</v>
      </c>
      <c r="R20" s="36" t="s">
        <v>1455</v>
      </c>
      <c r="S20" s="32"/>
      <c r="T20" s="45" t="s">
        <v>565</v>
      </c>
      <c r="U20" s="39" t="s">
        <v>1456</v>
      </c>
      <c r="V20" s="37" t="s">
        <v>1049</v>
      </c>
      <c r="W20" s="37" t="s">
        <v>1042</v>
      </c>
      <c r="X20" s="37" t="s">
        <v>1043</v>
      </c>
      <c r="Y20" s="37" t="s">
        <v>1044</v>
      </c>
      <c r="Z20" s="37" t="s">
        <v>1045</v>
      </c>
      <c r="AA20" s="35">
        <v>0.4</v>
      </c>
      <c r="AB20" s="37" t="s">
        <v>1046</v>
      </c>
      <c r="AC20" s="32" t="s">
        <v>224</v>
      </c>
      <c r="AD20" s="32">
        <f t="shared" si="24"/>
        <v>27</v>
      </c>
      <c r="AE20" s="37">
        <v>24</v>
      </c>
      <c r="AF20" s="37">
        <v>1</v>
      </c>
      <c r="AG20" s="37">
        <v>1</v>
      </c>
      <c r="AH20" s="37">
        <v>1</v>
      </c>
      <c r="AI20" s="32">
        <v>24</v>
      </c>
      <c r="AJ20" s="32" t="s">
        <v>593</v>
      </c>
      <c r="AK20" s="32">
        <v>1</v>
      </c>
      <c r="AL20" s="32" t="s">
        <v>1569</v>
      </c>
      <c r="AM20" s="32"/>
      <c r="AN20" s="32"/>
      <c r="AO20" s="32"/>
      <c r="AP20" s="32"/>
      <c r="AQ20" s="51">
        <v>44664</v>
      </c>
      <c r="AR20" s="51">
        <v>44754</v>
      </c>
      <c r="AS20" s="51"/>
      <c r="AT20" s="51"/>
      <c r="AU20" s="32" t="s">
        <v>6</v>
      </c>
      <c r="AV20" s="53" t="s">
        <v>6</v>
      </c>
      <c r="AW20" s="32"/>
      <c r="AX20" s="32"/>
      <c r="AY20" s="38">
        <f>IFERROR(IF(AE20=0,"",IF((AI20/AE20)&gt;1,1,(AI20/AE20))),"")</f>
        <v>1</v>
      </c>
      <c r="AZ20" s="38">
        <f>IFERROR(IF(AF20=0,"",IF((AK20/AF20)&gt;1,1,(AK20/AF20))),"")</f>
        <v>1</v>
      </c>
      <c r="BA20" s="38">
        <f>IFERROR(IF(AG20=0,"",IF((AM20/AG20)&gt;1,1,(AM20/AG20))),"")</f>
        <v>0</v>
      </c>
      <c r="BB20" s="38">
        <f>IFERROR(IF(AH20=0,"",IF((AO20/AH20)&gt;1,1,(AO20/AH20))),"")</f>
        <v>0</v>
      </c>
      <c r="BC20" s="38">
        <f>IFERROR(IF((AI20+AK20+AM20+AO20)/AD20&gt;1,1,(AI20+AK20+AM20+AO20)/AD20),"")</f>
        <v>0.92592592592592593</v>
      </c>
      <c r="BD20" s="36"/>
      <c r="BE20" s="32"/>
      <c r="BF20" s="32"/>
      <c r="BG20" s="32"/>
      <c r="BH20" s="37"/>
      <c r="BI20" s="37"/>
      <c r="BJ20" s="37"/>
      <c r="BK20" s="37"/>
      <c r="BL20" s="37"/>
      <c r="BM20" s="35"/>
      <c r="BN20" s="37"/>
      <c r="BO20" s="32"/>
      <c r="BP20" s="32"/>
      <c r="BQ20" s="32"/>
      <c r="BR20" s="32"/>
      <c r="BS20" s="32"/>
      <c r="BT20" s="32"/>
      <c r="BU20" s="32"/>
      <c r="BV20" s="32"/>
      <c r="BW20" s="32"/>
      <c r="BX20" s="32"/>
      <c r="BY20" s="32"/>
      <c r="BZ20" s="32"/>
      <c r="CA20" s="32"/>
      <c r="CB20" s="32"/>
      <c r="CC20" s="51"/>
      <c r="CD20" s="51">
        <v>44754</v>
      </c>
      <c r="CE20" s="51"/>
      <c r="CF20" s="51"/>
      <c r="CG20" s="32"/>
      <c r="CH20" s="53"/>
      <c r="CI20" s="32"/>
      <c r="CJ20" s="32"/>
      <c r="CK20" s="38" t="str">
        <f>IFERROR(IF(BQ20=0,"",IF((BU20/BQ20)&gt;1,1,(BU20/BQ20))),"")</f>
        <v/>
      </c>
      <c r="CL20" s="38" t="str">
        <f>IFERROR(IF(BR20=0,"",IF((BW20/BR20)&gt;1,1,(BW20/BR20))),"")</f>
        <v/>
      </c>
      <c r="CM20" s="38" t="str">
        <f>IFERROR(IF(BS20=0,"",IF((BY20/BS20)&gt;1,1,(BY20/BS20))),"")</f>
        <v/>
      </c>
      <c r="CN20" s="38" t="str">
        <f>IFERROR(IF(BT20=0,"",IF((CA20/BT20)&gt;1,1,(CA20/BT20))),"")</f>
        <v/>
      </c>
      <c r="CO20" s="38" t="str">
        <f>IFERROR(IF((BU20+BW20+BY20+CA20)/BP20&gt;1,1,(BU20+BW20+BY20+CA20)/BP20),"")</f>
        <v/>
      </c>
      <c r="CP20" s="33"/>
      <c r="CQ20" s="32"/>
      <c r="CR20" s="37"/>
      <c r="CS20" s="32"/>
      <c r="CT20" s="37"/>
      <c r="CU20" s="37"/>
      <c r="CV20" s="37"/>
      <c r="CW20" s="37"/>
      <c r="CX20" s="37"/>
      <c r="CY20" s="35"/>
      <c r="CZ20" s="37"/>
      <c r="DA20" s="32"/>
      <c r="DB20" s="32"/>
      <c r="DC20" s="32"/>
      <c r="DD20" s="32"/>
      <c r="DE20" s="32"/>
      <c r="DF20" s="32"/>
      <c r="DG20" s="32"/>
      <c r="DH20" s="32"/>
      <c r="DI20" s="32"/>
      <c r="DJ20" s="32"/>
      <c r="DK20" s="32"/>
      <c r="DL20" s="32"/>
      <c r="DM20" s="32"/>
      <c r="DN20" s="32"/>
      <c r="DO20" s="51">
        <v>44664</v>
      </c>
      <c r="DP20" s="51">
        <v>44754</v>
      </c>
      <c r="DQ20" s="51"/>
      <c r="DR20" s="51"/>
      <c r="DS20" s="32"/>
      <c r="DT20" s="53"/>
      <c r="DU20" s="32"/>
      <c r="DV20" s="32"/>
      <c r="DW20" s="38" t="str">
        <f>IFERROR(IF(DC20=0,"",IF((DG20/DC20)&gt;1,1,(DG20/DC20))),"")</f>
        <v/>
      </c>
      <c r="DX20" s="38" t="str">
        <f>IFERROR(IF(DD20=0,"",IF((DI20/DD20)&gt;1,1,(DI20/DD20))),"")</f>
        <v/>
      </c>
      <c r="DY20" s="38" t="str">
        <f>IFERROR(IF(DE20=0,"",IF((DK20/DE20)&gt;1,1,(DK20/DE20))),"")</f>
        <v/>
      </c>
      <c r="DZ20" s="38" t="str">
        <f>IFERROR(IF(DF20=0,"",IF((DM20/DF20)&gt;1,1,(DM20/DF20))),"")</f>
        <v/>
      </c>
      <c r="EA20" s="38" t="str">
        <f>IFERROR(IF((DG20+DI20+DK20+DM20)/DB20&gt;1,1,(DG20+DI20+DK20+DM20)/DB20),"")</f>
        <v/>
      </c>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51">
        <v>44664</v>
      </c>
      <c r="FG20" s="51">
        <v>44754</v>
      </c>
      <c r="FH20" s="51"/>
      <c r="FI20" s="51"/>
      <c r="FJ20" s="32"/>
      <c r="FK20" s="32"/>
      <c r="FL20" s="32"/>
      <c r="FM20" s="32"/>
      <c r="FN20" s="32"/>
      <c r="FO20" s="32"/>
      <c r="FP20" s="32"/>
      <c r="FQ20" s="32"/>
      <c r="FR20" s="32"/>
      <c r="FS20" s="32"/>
      <c r="FT20" s="32"/>
      <c r="FU20" s="32"/>
      <c r="FV20" s="38" t="str">
        <f t="shared" si="26"/>
        <v/>
      </c>
      <c r="FW20" s="38" t="str">
        <f t="shared" si="27"/>
        <v/>
      </c>
      <c r="FX20" s="38" t="str">
        <f t="shared" si="28"/>
        <v/>
      </c>
      <c r="FY20" s="38" t="str">
        <f t="shared" si="29"/>
        <v/>
      </c>
      <c r="FZ20" s="38" t="str">
        <f t="shared" si="30"/>
        <v/>
      </c>
      <c r="GA20" s="32"/>
      <c r="GB20" s="32"/>
      <c r="GC20" s="32">
        <f>IF(R20&lt;&gt;"",1,0)+IF(BD20&lt;&gt;"",1,0)+IF(CP20&lt;&gt;"",1,0)+IF(EB20&lt;&gt;"",1,0)</f>
        <v>1</v>
      </c>
      <c r="GD20" s="32" t="str">
        <f>'[2]BD Plan'!$B$3</f>
        <v>Bolívar</v>
      </c>
      <c r="GE20" s="40" t="s">
        <v>594</v>
      </c>
      <c r="GF20" s="40" t="s">
        <v>1570</v>
      </c>
      <c r="GG20" s="40"/>
      <c r="GH20" s="40"/>
      <c r="GI20" s="40" t="s">
        <v>595</v>
      </c>
      <c r="GJ20" s="40"/>
      <c r="GK20" s="40"/>
      <c r="GL20" s="40"/>
      <c r="GM20" s="40"/>
      <c r="GN20" s="40"/>
      <c r="GO20" s="40"/>
      <c r="GP20" s="40"/>
      <c r="GQ20" s="40"/>
      <c r="GR20" s="40"/>
      <c r="GS20" s="40"/>
      <c r="GT20" s="40"/>
      <c r="GU20" t="s">
        <v>150</v>
      </c>
      <c r="GV20" s="42" t="s">
        <v>93</v>
      </c>
    </row>
    <row r="21" spans="1:204" ht="15" hidden="1" customHeight="1" x14ac:dyDescent="0.3">
      <c r="A21" s="32" t="str">
        <f>'[2]BD Plan'!$B$3</f>
        <v>Bolívar</v>
      </c>
      <c r="B21" t="s">
        <v>38</v>
      </c>
      <c r="C21" t="s">
        <v>37</v>
      </c>
      <c r="D21" s="32" t="s">
        <v>333</v>
      </c>
      <c r="E21" s="42" t="s">
        <v>304</v>
      </c>
      <c r="F21" s="32" t="s">
        <v>231</v>
      </c>
      <c r="G21" s="32" t="s">
        <v>232</v>
      </c>
      <c r="H21" s="32" t="s">
        <v>284</v>
      </c>
      <c r="I21" s="41" t="s">
        <v>334</v>
      </c>
      <c r="J21" s="32" t="s">
        <v>335</v>
      </c>
      <c r="K21" s="35">
        <v>0.8</v>
      </c>
      <c r="L21" s="35">
        <v>0.6</v>
      </c>
      <c r="M21" s="32" t="s">
        <v>253</v>
      </c>
      <c r="N21" s="35">
        <v>0.28999999999999998</v>
      </c>
      <c r="O21" s="35">
        <v>0.6</v>
      </c>
      <c r="P21" s="32" t="s">
        <v>236</v>
      </c>
      <c r="Q21" s="39" t="s">
        <v>1038</v>
      </c>
      <c r="R21" s="36"/>
      <c r="S21" s="32"/>
      <c r="T21" s="39"/>
      <c r="U21" s="39"/>
      <c r="V21" s="37"/>
      <c r="W21" s="37"/>
      <c r="X21" s="37"/>
      <c r="Y21" s="37"/>
      <c r="Z21" s="37"/>
      <c r="AA21" s="35"/>
      <c r="AB21" s="37"/>
      <c r="AC21" s="32"/>
      <c r="AD21" s="32"/>
      <c r="AE21" s="37"/>
      <c r="AF21" s="37"/>
      <c r="AG21" s="37"/>
      <c r="AH21" s="37"/>
      <c r="AI21" s="32"/>
      <c r="AJ21" s="32"/>
      <c r="AK21" s="32"/>
      <c r="AL21" s="32"/>
      <c r="AM21" s="32"/>
      <c r="AN21" s="32"/>
      <c r="AO21" s="32"/>
      <c r="AP21" s="32"/>
      <c r="AQ21" s="51"/>
      <c r="AR21" s="51">
        <v>44755</v>
      </c>
      <c r="AS21" s="51"/>
      <c r="AT21" s="51"/>
      <c r="AU21" s="32"/>
      <c r="AV21" s="53"/>
      <c r="AW21" s="32"/>
      <c r="AX21" s="32"/>
      <c r="AY21" s="38" t="str">
        <f>IFERROR(IF(AE21=0,"",IF((AI21/AE21)&gt;1,1,(AI21/AE21))),"")</f>
        <v/>
      </c>
      <c r="AZ21" s="38" t="str">
        <f>IFERROR(IF(AF21=0,"",IF((AK21/AF21)&gt;1,1,(AK21/AF21))),"")</f>
        <v/>
      </c>
      <c r="BA21" s="38" t="str">
        <f>IFERROR(IF(AG21=0,"",IF((AM21/AG21)&gt;1,1,(AM21/AG21))),"")</f>
        <v/>
      </c>
      <c r="BB21" s="38" t="str">
        <f>IFERROR(IF(AH21=0,"",IF((AO21/AH21)&gt;1,1,(AO21/AH21))),"")</f>
        <v/>
      </c>
      <c r="BC21" s="38" t="str">
        <f>IFERROR(IF((AI21+AK21+AM21+AO21)/AD21&gt;1,1,(AI21+AK21+AM21+AO21)/AD21),"")</f>
        <v/>
      </c>
      <c r="BD21" s="36" t="s">
        <v>1544</v>
      </c>
      <c r="BE21" s="32"/>
      <c r="BF21" s="45" t="s">
        <v>565</v>
      </c>
      <c r="BG21" s="32" t="s">
        <v>1545</v>
      </c>
      <c r="BH21" s="37" t="s">
        <v>1049</v>
      </c>
      <c r="BI21" s="37" t="s">
        <v>1042</v>
      </c>
      <c r="BJ21" s="37" t="s">
        <v>1043</v>
      </c>
      <c r="BK21" s="37" t="s">
        <v>1044</v>
      </c>
      <c r="BL21" s="37" t="s">
        <v>1045</v>
      </c>
      <c r="BM21" s="35">
        <v>0.4</v>
      </c>
      <c r="BN21" s="37" t="s">
        <v>1046</v>
      </c>
      <c r="BO21" s="32" t="s">
        <v>224</v>
      </c>
      <c r="BP21" s="32">
        <f t="shared" si="25"/>
        <v>7</v>
      </c>
      <c r="BQ21" s="32">
        <v>0</v>
      </c>
      <c r="BR21" s="32">
        <v>1</v>
      </c>
      <c r="BS21" s="32">
        <v>3</v>
      </c>
      <c r="BT21" s="32">
        <v>3</v>
      </c>
      <c r="BU21" s="32"/>
      <c r="BV21" s="32"/>
      <c r="BW21" s="32">
        <v>1</v>
      </c>
      <c r="BX21" s="32" t="s">
        <v>1571</v>
      </c>
      <c r="BY21" s="32"/>
      <c r="BZ21" s="32"/>
      <c r="CA21" s="32"/>
      <c r="CB21" s="32"/>
      <c r="CC21" s="51"/>
      <c r="CD21" s="51">
        <v>44755</v>
      </c>
      <c r="CE21" s="51"/>
      <c r="CF21" s="51"/>
      <c r="CG21" s="32"/>
      <c r="CH21" s="53" t="s">
        <v>6</v>
      </c>
      <c r="CI21" s="32"/>
      <c r="CJ21" s="32"/>
      <c r="CK21" s="38" t="str">
        <f>IFERROR(IF(BQ21=0,"",IF((BU21/BQ21)&gt;1,1,(BU21/BQ21))),"")</f>
        <v/>
      </c>
      <c r="CL21" s="38">
        <f>IFERROR(IF(BR21=0,"",IF((BW21/BR21)&gt;1,1,(BW21/BR21))),"")</f>
        <v>1</v>
      </c>
      <c r="CM21" s="38">
        <f>IFERROR(IF(BS21=0,"",IF((BY21/BS21)&gt;1,1,(BY21/BS21))),"")</f>
        <v>0</v>
      </c>
      <c r="CN21" s="38">
        <f>IFERROR(IF(BT21=0,"",IF((CA21/BT21)&gt;1,1,(CA21/BT21))),"")</f>
        <v>0</v>
      </c>
      <c r="CO21" s="38">
        <f>IFERROR(IF((BU21+BW21+BY21+CA21)/BP21&gt;1,1,(BU21+BW21+BY21+CA21)/BP21),"")</f>
        <v>0.14285714285714285</v>
      </c>
      <c r="CP21" s="33"/>
      <c r="CQ21" s="32"/>
      <c r="CR21" s="37"/>
      <c r="CS21" s="32"/>
      <c r="CT21" s="37"/>
      <c r="CU21" s="37"/>
      <c r="CV21" s="37"/>
      <c r="CW21" s="37"/>
      <c r="CX21" s="37"/>
      <c r="CY21" s="35"/>
      <c r="CZ21" s="37"/>
      <c r="DA21" s="32"/>
      <c r="DB21" s="32"/>
      <c r="DC21" s="32"/>
      <c r="DD21" s="32"/>
      <c r="DE21" s="32"/>
      <c r="DF21" s="32"/>
      <c r="DG21" s="32"/>
      <c r="DH21" s="32"/>
      <c r="DI21" s="32"/>
      <c r="DJ21" s="32"/>
      <c r="DK21" s="32"/>
      <c r="DL21" s="32"/>
      <c r="DM21" s="32"/>
      <c r="DN21" s="32"/>
      <c r="DO21" s="51"/>
      <c r="DP21" s="51">
        <v>44755</v>
      </c>
      <c r="DQ21" s="51"/>
      <c r="DR21" s="51"/>
      <c r="DS21" s="32"/>
      <c r="DT21" s="53"/>
      <c r="DU21" s="32"/>
      <c r="DV21" s="32"/>
      <c r="DW21" s="38" t="str">
        <f>IFERROR(IF(DC21=0,"",IF((DG21/DC21)&gt;1,1,(DG21/DC21))),"")</f>
        <v/>
      </c>
      <c r="DX21" s="38" t="str">
        <f>IFERROR(IF(DD21=0,"",IF((DI21/DD21)&gt;1,1,(DI21/DD21))),"")</f>
        <v/>
      </c>
      <c r="DY21" s="38" t="str">
        <f>IFERROR(IF(DE21=0,"",IF((DK21/DE21)&gt;1,1,(DK21/DE21))),"")</f>
        <v/>
      </c>
      <c r="DZ21" s="38" t="str">
        <f>IFERROR(IF(DF21=0,"",IF((DM21/DF21)&gt;1,1,(DM21/DF21))),"")</f>
        <v/>
      </c>
      <c r="EA21" s="38" t="str">
        <f>IFERROR(IF((DG21+DI21+DK21+DM21)/DB21&gt;1,1,(DG21+DI21+DK21+DM21)/DB21),"")</f>
        <v/>
      </c>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51"/>
      <c r="FG21" s="51">
        <v>44755</v>
      </c>
      <c r="FH21" s="51"/>
      <c r="FI21" s="51"/>
      <c r="FJ21" s="32"/>
      <c r="FK21" s="32"/>
      <c r="FL21" s="32"/>
      <c r="FM21" s="32"/>
      <c r="FN21" s="32"/>
      <c r="FO21" s="32"/>
      <c r="FP21" s="32"/>
      <c r="FQ21" s="32"/>
      <c r="FR21" s="32"/>
      <c r="FS21" s="32"/>
      <c r="FT21" s="32"/>
      <c r="FU21" s="32"/>
      <c r="FV21" s="38"/>
      <c r="FW21" s="38"/>
      <c r="FX21" s="38"/>
      <c r="FY21" s="38"/>
      <c r="FZ21" s="38"/>
      <c r="GA21" s="32"/>
      <c r="GB21" s="32"/>
      <c r="GC21" s="32">
        <f>IF(R21&lt;&gt;"",1,0)+IF(BD21&lt;&gt;"",1,0)+IF(CP21&lt;&gt;"",1,0)+IF(EB21&lt;&gt;"",1,0)</f>
        <v>1</v>
      </c>
      <c r="GD21" s="32" t="str">
        <f>'[2]BD Plan'!$B$3</f>
        <v>Bolívar</v>
      </c>
      <c r="GE21" s="40"/>
      <c r="GF21" s="40"/>
      <c r="GG21" s="40"/>
      <c r="GH21" s="40"/>
      <c r="GI21" s="40"/>
      <c r="GJ21" s="40" t="s">
        <v>1572</v>
      </c>
      <c r="GK21" s="40"/>
      <c r="GL21" s="40"/>
      <c r="GM21" s="40"/>
      <c r="GN21" s="40"/>
      <c r="GO21" s="40"/>
      <c r="GP21" s="40"/>
      <c r="GQ21" s="40"/>
      <c r="GR21" s="40"/>
      <c r="GS21" s="40"/>
      <c r="GT21" s="40"/>
      <c r="GU21" t="s">
        <v>38</v>
      </c>
      <c r="GV21" s="42" t="s">
        <v>37</v>
      </c>
    </row>
    <row r="22" spans="1:204" ht="15" hidden="1" customHeight="1" x14ac:dyDescent="0.3">
      <c r="A22" s="32" t="str">
        <f>'[2]BD Plan'!$B$3</f>
        <v>Bolívar</v>
      </c>
      <c r="B22" t="s">
        <v>39</v>
      </c>
      <c r="C22" t="s">
        <v>37</v>
      </c>
      <c r="D22" s="32" t="s">
        <v>338</v>
      </c>
      <c r="E22" s="32" t="s">
        <v>317</v>
      </c>
      <c r="F22" s="32" t="s">
        <v>231</v>
      </c>
      <c r="G22" s="32" t="s">
        <v>232</v>
      </c>
      <c r="H22" s="32" t="s">
        <v>284</v>
      </c>
      <c r="I22" s="41" t="s">
        <v>339</v>
      </c>
      <c r="J22" s="32" t="s">
        <v>319</v>
      </c>
      <c r="K22" s="35">
        <v>0.8</v>
      </c>
      <c r="L22" s="35">
        <v>0.6</v>
      </c>
      <c r="M22" s="32" t="s">
        <v>253</v>
      </c>
      <c r="N22" s="35">
        <v>0.28999999999999998</v>
      </c>
      <c r="O22" s="35">
        <v>0.6</v>
      </c>
      <c r="P22" s="32" t="s">
        <v>236</v>
      </c>
      <c r="Q22" s="39" t="s">
        <v>1038</v>
      </c>
      <c r="R22" s="36" t="s">
        <v>1139</v>
      </c>
      <c r="S22" s="32"/>
      <c r="T22" s="45" t="s">
        <v>565</v>
      </c>
      <c r="U22" s="32" t="s">
        <v>1140</v>
      </c>
      <c r="V22" s="37" t="s">
        <v>1049</v>
      </c>
      <c r="W22" s="37" t="s">
        <v>1042</v>
      </c>
      <c r="X22" s="37" t="s">
        <v>1043</v>
      </c>
      <c r="Y22" s="37" t="s">
        <v>1044</v>
      </c>
      <c r="Z22" s="37" t="s">
        <v>1045</v>
      </c>
      <c r="AA22" s="35">
        <v>0.4</v>
      </c>
      <c r="AB22" s="37" t="s">
        <v>1046</v>
      </c>
      <c r="AC22" s="32" t="s">
        <v>224</v>
      </c>
      <c r="AD22" s="32">
        <f t="shared" si="24"/>
        <v>1</v>
      </c>
      <c r="AE22" s="37">
        <v>0</v>
      </c>
      <c r="AF22" s="37">
        <v>1</v>
      </c>
      <c r="AG22" s="37">
        <v>0</v>
      </c>
      <c r="AH22" s="37">
        <v>0</v>
      </c>
      <c r="AI22" s="32">
        <v>1</v>
      </c>
      <c r="AJ22" s="32" t="s">
        <v>596</v>
      </c>
      <c r="AK22" s="32">
        <v>1</v>
      </c>
      <c r="AL22" s="32" t="s">
        <v>1573</v>
      </c>
      <c r="AM22" s="32"/>
      <c r="AN22" s="32"/>
      <c r="AO22" s="32"/>
      <c r="AP22" s="32"/>
      <c r="AQ22" s="51">
        <v>44667</v>
      </c>
      <c r="AR22" s="51">
        <v>44756</v>
      </c>
      <c r="AS22" s="51"/>
      <c r="AT22" s="51"/>
      <c r="AU22" s="32" t="s">
        <v>6</v>
      </c>
      <c r="AV22" s="53" t="s">
        <v>6</v>
      </c>
      <c r="AW22" s="32"/>
      <c r="AX22" s="32"/>
      <c r="AY22" s="38" t="str">
        <f>IFERROR(IF(AE22=0,"",IF((AI22/AE22)&gt;1,1,(AI22/AE22))),"")</f>
        <v/>
      </c>
      <c r="AZ22" s="38">
        <f>IFERROR(IF(AF22=0,"",IF((AK22/AF22)&gt;1,1,(AK22/AF22))),"")</f>
        <v>1</v>
      </c>
      <c r="BA22" s="38" t="str">
        <f>IFERROR(IF(AG22=0,"",IF((AM22/AG22)&gt;1,1,(AM22/AG22))),"")</f>
        <v/>
      </c>
      <c r="BB22" s="38" t="str">
        <f>IFERROR(IF(AH22=0,"",IF((AO22/AH22)&gt;1,1,(AO22/AH22))),"")</f>
        <v/>
      </c>
      <c r="BC22" s="38">
        <f>IFERROR(IF((AI22+AK22+AM22+AO22)/AD22&gt;1,1,(AI22+AK22+AM22+AO22)/AD22),"")</f>
        <v>1</v>
      </c>
      <c r="BD22" s="36"/>
      <c r="BE22" s="32"/>
      <c r="BF22" s="37"/>
      <c r="BG22" s="32"/>
      <c r="BH22" s="37"/>
      <c r="BI22" s="37"/>
      <c r="BJ22" s="37"/>
      <c r="BK22" s="37"/>
      <c r="BL22" s="37"/>
      <c r="BM22" s="35"/>
      <c r="BN22" s="37"/>
      <c r="BO22" s="32"/>
      <c r="BP22" s="32"/>
      <c r="BQ22" s="32"/>
      <c r="BR22" s="32"/>
      <c r="BS22" s="32"/>
      <c r="BT22" s="32"/>
      <c r="BU22" s="32"/>
      <c r="BV22" s="32"/>
      <c r="BW22" s="32"/>
      <c r="BX22" s="32"/>
      <c r="BY22" s="32"/>
      <c r="BZ22" s="32"/>
      <c r="CA22" s="32"/>
      <c r="CB22" s="32"/>
      <c r="CC22" s="51">
        <v>44667</v>
      </c>
      <c r="CD22" s="51">
        <v>44756</v>
      </c>
      <c r="CE22" s="51"/>
      <c r="CF22" s="51"/>
      <c r="CG22" s="32"/>
      <c r="CH22" s="53"/>
      <c r="CI22" s="32"/>
      <c r="CJ22" s="32"/>
      <c r="CK22" s="38" t="str">
        <f>IFERROR(IF(BQ22=0,"",IF((BU22/BQ22)&gt;1,1,(BU22/BQ22))),"")</f>
        <v/>
      </c>
      <c r="CL22" s="38" t="str">
        <f>IFERROR(IF(BR22=0,"",IF((BW22/BR22)&gt;1,1,(BW22/BR22))),"")</f>
        <v/>
      </c>
      <c r="CM22" s="38" t="str">
        <f>IFERROR(IF(BS22=0,"",IF((BY22/BS22)&gt;1,1,(BY22/BS22))),"")</f>
        <v/>
      </c>
      <c r="CN22" s="38" t="str">
        <f>IFERROR(IF(BT22=0,"",IF((CA22/BT22)&gt;1,1,(CA22/BT22))),"")</f>
        <v/>
      </c>
      <c r="CO22" s="38" t="str">
        <f>IFERROR(IF((BU22+BW22+BY22+CA22)/BP22&gt;1,1,(BU22+BW22+BY22+CA22)/BP22),"")</f>
        <v/>
      </c>
      <c r="CP22" s="33"/>
      <c r="CQ22" s="32"/>
      <c r="CR22" s="37"/>
      <c r="CS22" s="32"/>
      <c r="CT22" s="37"/>
      <c r="CU22" s="37"/>
      <c r="CV22" s="37"/>
      <c r="CW22" s="37"/>
      <c r="CX22" s="37"/>
      <c r="CY22" s="35"/>
      <c r="CZ22" s="37"/>
      <c r="DA22" s="32"/>
      <c r="DB22" s="32"/>
      <c r="DC22" s="32"/>
      <c r="DD22" s="32"/>
      <c r="DE22" s="32"/>
      <c r="DF22" s="32"/>
      <c r="DG22" s="32"/>
      <c r="DH22" s="32"/>
      <c r="DI22" s="32"/>
      <c r="DJ22" s="32"/>
      <c r="DK22" s="32"/>
      <c r="DL22" s="32"/>
      <c r="DM22" s="32"/>
      <c r="DN22" s="32"/>
      <c r="DO22" s="51">
        <v>44667</v>
      </c>
      <c r="DP22" s="51">
        <v>44756</v>
      </c>
      <c r="DQ22" s="51"/>
      <c r="DR22" s="51"/>
      <c r="DS22" s="32"/>
      <c r="DT22" s="53"/>
      <c r="DU22" s="32"/>
      <c r="DV22" s="32"/>
      <c r="DW22" s="38" t="str">
        <f>IFERROR(IF(DC22=0,"",IF((DG22/DC22)&gt;1,1,(DG22/DC22))),"")</f>
        <v/>
      </c>
      <c r="DX22" s="38" t="str">
        <f>IFERROR(IF(DD22=0,"",IF((DI22/DD22)&gt;1,1,(DI22/DD22))),"")</f>
        <v/>
      </c>
      <c r="DY22" s="38" t="str">
        <f>IFERROR(IF(DE22=0,"",IF((DK22/DE22)&gt;1,1,(DK22/DE22))),"")</f>
        <v/>
      </c>
      <c r="DZ22" s="38" t="str">
        <f>IFERROR(IF(DF22=0,"",IF((DM22/DF22)&gt;1,1,(DM22/DF22))),"")</f>
        <v/>
      </c>
      <c r="EA22" s="38" t="str">
        <f>IFERROR(IF((DG22+DI22+DK22+DM22)/DB22&gt;1,1,(DG22+DI22+DK22+DM22)/DB22),"")</f>
        <v/>
      </c>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51">
        <v>44667</v>
      </c>
      <c r="FG22" s="51">
        <v>44756</v>
      </c>
      <c r="FH22" s="51"/>
      <c r="FI22" s="51"/>
      <c r="FJ22" s="32"/>
      <c r="FK22" s="32"/>
      <c r="FL22" s="32"/>
      <c r="FM22" s="32"/>
      <c r="FN22" s="32"/>
      <c r="FO22" s="32"/>
      <c r="FP22" s="32"/>
      <c r="FQ22" s="32"/>
      <c r="FR22" s="32"/>
      <c r="FS22" s="32"/>
      <c r="FT22" s="32"/>
      <c r="FU22" s="32"/>
      <c r="FV22" s="38" t="str">
        <f t="shared" ref="FV22:FV23" si="31">IFERROR(IF(ET22=0,"",IF((EX22/ET22)&gt;1,1,(EX22/ET22))),"")</f>
        <v/>
      </c>
      <c r="FW22" s="38" t="str">
        <f t="shared" ref="FW22:FW23" si="32">IFERROR(IF(EU22=0,"",IF((EZ22/EU22)&gt;1,1,(EZ22/EU22))),"")</f>
        <v/>
      </c>
      <c r="FX22" s="38" t="str">
        <f t="shared" ref="FX22:FX23" si="33">IFERROR(IF(EV22=0,"",IF((FB22/EV22)&gt;1,1,(FB22/EV22))),"")</f>
        <v/>
      </c>
      <c r="FY22" s="38" t="str">
        <f t="shared" ref="FY22:FY23" si="34">IFERROR(IF(EW22=0,"",IF((FD22/EW22)&gt;1,1,(FD22/EW22))),"")</f>
        <v/>
      </c>
      <c r="FZ22" s="38" t="str">
        <f t="shared" ref="FZ22:FZ23" si="35">IFERROR(IF((EX22+EZ22+FB22+FD22)/ES22&gt;1,1,(EX22+EZ22+FB22+FD22)/ES22),"")</f>
        <v/>
      </c>
      <c r="GA22" s="32"/>
      <c r="GB22" s="32"/>
      <c r="GC22" s="32">
        <f>IF(R22&lt;&gt;"",1,0)+IF(BD22&lt;&gt;"",1,0)+IF(CP22&lt;&gt;"",1,0)+IF(EB22&lt;&gt;"",1,0)</f>
        <v>1</v>
      </c>
      <c r="GD22" s="32" t="str">
        <f>'[2]BD Plan'!$B$3</f>
        <v>Bolívar</v>
      </c>
      <c r="GE22" s="40" t="s">
        <v>597</v>
      </c>
      <c r="GF22" s="40" t="s">
        <v>1574</v>
      </c>
      <c r="GG22" s="40"/>
      <c r="GH22" s="40"/>
      <c r="GI22" s="40"/>
      <c r="GJ22" s="40"/>
      <c r="GK22" s="40"/>
      <c r="GL22" s="40"/>
      <c r="GM22" s="40"/>
      <c r="GN22" s="40"/>
      <c r="GO22" s="40"/>
      <c r="GP22" s="40"/>
      <c r="GQ22" s="40"/>
      <c r="GR22" s="40"/>
      <c r="GS22" s="40"/>
      <c r="GT22" s="40"/>
      <c r="GU22" t="s">
        <v>39</v>
      </c>
      <c r="GV22" s="42" t="s">
        <v>37</v>
      </c>
    </row>
    <row r="23" spans="1:204" ht="15" hidden="1" customHeight="1" x14ac:dyDescent="0.3">
      <c r="A23" s="32" t="str">
        <f>'[2]BD Plan'!$B$3</f>
        <v>Bolívar</v>
      </c>
      <c r="B23" t="s">
        <v>24</v>
      </c>
      <c r="C23" t="s">
        <v>21</v>
      </c>
      <c r="D23" s="32" t="s">
        <v>1084</v>
      </c>
      <c r="E23" s="32" t="s">
        <v>304</v>
      </c>
      <c r="F23" s="32" t="s">
        <v>231</v>
      </c>
      <c r="G23" s="32" t="s">
        <v>232</v>
      </c>
      <c r="H23" s="32" t="s">
        <v>284</v>
      </c>
      <c r="I23" s="41" t="s">
        <v>1085</v>
      </c>
      <c r="J23" s="32" t="s">
        <v>294</v>
      </c>
      <c r="K23" s="35">
        <v>0.2</v>
      </c>
      <c r="L23" s="35">
        <v>0.4</v>
      </c>
      <c r="M23" s="32" t="s">
        <v>295</v>
      </c>
      <c r="N23" s="35">
        <v>0.04</v>
      </c>
      <c r="O23" s="35">
        <v>0.4</v>
      </c>
      <c r="P23" s="32" t="s">
        <v>295</v>
      </c>
      <c r="Q23" s="39" t="s">
        <v>1038</v>
      </c>
      <c r="R23" s="36"/>
      <c r="S23" s="32"/>
      <c r="U23" s="32"/>
      <c r="V23" s="37"/>
      <c r="W23" s="37"/>
      <c r="X23" s="37"/>
      <c r="Y23" s="37"/>
      <c r="Z23" s="37"/>
      <c r="AA23" s="35"/>
      <c r="AB23" s="37"/>
      <c r="AC23" s="32"/>
      <c r="AD23" s="32"/>
      <c r="AE23" s="37"/>
      <c r="AF23" s="37"/>
      <c r="AG23" s="37"/>
      <c r="AH23" s="37"/>
      <c r="AI23" s="32"/>
      <c r="AJ23" s="32"/>
      <c r="AK23" s="32"/>
      <c r="AL23" s="32"/>
      <c r="AM23" s="32"/>
      <c r="AN23" s="32"/>
      <c r="AO23" s="32"/>
      <c r="AP23" s="32"/>
      <c r="AQ23" s="51">
        <v>44664</v>
      </c>
      <c r="AR23" s="51">
        <v>44756</v>
      </c>
      <c r="AS23" s="51"/>
      <c r="AT23" s="51"/>
      <c r="AU23" s="32"/>
      <c r="AV23" s="53"/>
      <c r="AW23" s="32"/>
      <c r="AX23" s="32"/>
      <c r="AY23" s="38" t="str">
        <f>IFERROR(IF(AE23=0,"",IF((AI23/AE23)&gt;1,1,(AI23/AE23))),"")</f>
        <v/>
      </c>
      <c r="AZ23" s="38" t="str">
        <f>IFERROR(IF(AF23=0,"",IF((AK23/AF23)&gt;1,1,(AK23/AF23))),"")</f>
        <v/>
      </c>
      <c r="BA23" s="38" t="str">
        <f>IFERROR(IF(AG23=0,"",IF((AM23/AG23)&gt;1,1,(AM23/AG23))),"")</f>
        <v/>
      </c>
      <c r="BB23" s="38" t="str">
        <f>IFERROR(IF(AH23=0,"",IF((AO23/AH23)&gt;1,1,(AO23/AH23))),"")</f>
        <v/>
      </c>
      <c r="BC23" s="38" t="str">
        <f>IFERROR(IF((AI23+AK23+AM23+AO23)/AD23&gt;1,1,(AI23+AK23+AM23+AO23)/AD23),"")</f>
        <v/>
      </c>
      <c r="BD23" s="36" t="s">
        <v>1087</v>
      </c>
      <c r="BE23" s="32"/>
      <c r="BF23" s="45" t="s">
        <v>565</v>
      </c>
      <c r="BG23" s="32" t="s">
        <v>1088</v>
      </c>
      <c r="BH23" s="37" t="s">
        <v>1049</v>
      </c>
      <c r="BI23" s="37" t="s">
        <v>1042</v>
      </c>
      <c r="BJ23" s="37" t="s">
        <v>1043</v>
      </c>
      <c r="BK23" s="37" t="s">
        <v>1044</v>
      </c>
      <c r="BL23" s="37" t="s">
        <v>1045</v>
      </c>
      <c r="BM23" s="35">
        <v>0.4</v>
      </c>
      <c r="BN23" s="37" t="s">
        <v>1046</v>
      </c>
      <c r="BO23" s="32" t="s">
        <v>224</v>
      </c>
      <c r="BP23" s="32">
        <f t="shared" ref="BP23" si="36">SUM(BQ23:BT23)</f>
        <v>2</v>
      </c>
      <c r="BQ23" s="32">
        <v>0</v>
      </c>
      <c r="BR23" s="32">
        <v>1</v>
      </c>
      <c r="BS23" s="32">
        <v>0</v>
      </c>
      <c r="BT23" s="32">
        <v>1</v>
      </c>
      <c r="BU23" s="32">
        <v>1</v>
      </c>
      <c r="BV23" s="32" t="s">
        <v>598</v>
      </c>
      <c r="BW23" s="32">
        <v>1</v>
      </c>
      <c r="BX23" s="32" t="s">
        <v>1575</v>
      </c>
      <c r="BY23" s="32"/>
      <c r="BZ23" s="32"/>
      <c r="CA23" s="32"/>
      <c r="CB23" s="32"/>
      <c r="CC23" s="51">
        <v>44664</v>
      </c>
      <c r="CD23" s="51">
        <v>44756</v>
      </c>
      <c r="CE23" s="51"/>
      <c r="CF23" s="51"/>
      <c r="CG23" s="32" t="s">
        <v>6</v>
      </c>
      <c r="CH23" s="53" t="s">
        <v>6</v>
      </c>
      <c r="CI23" s="32"/>
      <c r="CJ23" s="32"/>
      <c r="CK23" s="38" t="str">
        <f>IFERROR(IF(BQ23=0,"",IF((BU23/BQ23)&gt;1,1,(BU23/BQ23))),"")</f>
        <v/>
      </c>
      <c r="CL23" s="38">
        <f>IFERROR(IF(BR23=0,"",IF((BW23/BR23)&gt;1,1,(BW23/BR23))),"")</f>
        <v>1</v>
      </c>
      <c r="CM23" s="38" t="str">
        <f>IFERROR(IF(BS23=0,"",IF((BY23/BS23)&gt;1,1,(BY23/BS23))),"")</f>
        <v/>
      </c>
      <c r="CN23" s="38">
        <f>IFERROR(IF(BT23=0,"",IF((CA23/BT23)&gt;1,1,(CA23/BT23))),"")</f>
        <v>0</v>
      </c>
      <c r="CO23" s="38">
        <f>IFERROR(IF((BU23+BW23+BY23+CA23)/BP23&gt;1,1,(BU23+BW23+BY23+CA23)/BP23),"")</f>
        <v>1</v>
      </c>
      <c r="CP23" s="36" t="s">
        <v>1090</v>
      </c>
      <c r="CQ23" s="32"/>
      <c r="CR23" s="45" t="s">
        <v>565</v>
      </c>
      <c r="CS23" s="32" t="s">
        <v>1091</v>
      </c>
      <c r="CT23" s="37" t="s">
        <v>1049</v>
      </c>
      <c r="CU23" s="37" t="s">
        <v>1042</v>
      </c>
      <c r="CV23" s="37" t="s">
        <v>1043</v>
      </c>
      <c r="CW23" s="37" t="s">
        <v>1044</v>
      </c>
      <c r="CX23" s="37" t="s">
        <v>1045</v>
      </c>
      <c r="CY23" s="35">
        <v>0.4</v>
      </c>
      <c r="CZ23" s="37" t="s">
        <v>1046</v>
      </c>
      <c r="DA23" s="32" t="s">
        <v>224</v>
      </c>
      <c r="DB23" s="32">
        <f>SUM(DC23:DF23)</f>
        <v>1</v>
      </c>
      <c r="DC23" s="32">
        <v>0</v>
      </c>
      <c r="DD23" s="32">
        <v>1</v>
      </c>
      <c r="DE23" s="32">
        <v>0</v>
      </c>
      <c r="DF23" s="32">
        <v>0</v>
      </c>
      <c r="DG23" s="32"/>
      <c r="DH23" s="32"/>
      <c r="DI23" s="32">
        <v>1</v>
      </c>
      <c r="DJ23" s="32" t="s">
        <v>1576</v>
      </c>
      <c r="DK23" s="32"/>
      <c r="DL23" s="32"/>
      <c r="DM23" s="32"/>
      <c r="DN23" s="32"/>
      <c r="DO23" s="51">
        <v>44664</v>
      </c>
      <c r="DP23" s="51">
        <v>44756</v>
      </c>
      <c r="DQ23" s="51"/>
      <c r="DR23" s="51"/>
      <c r="DS23" s="32"/>
      <c r="DT23" s="53" t="s">
        <v>6</v>
      </c>
      <c r="DU23" s="32"/>
      <c r="DV23" s="32"/>
      <c r="DW23" s="38" t="str">
        <f>IFERROR(IF(DC23=0,"",IF((DG23/DC23)&gt;1,1,(DG23/DC23))),"")</f>
        <v/>
      </c>
      <c r="DX23" s="38">
        <f>IFERROR(IF(DD23=0,"",IF((DI23/DD23)&gt;1,1,(DI23/DD23))),"")</f>
        <v>1</v>
      </c>
      <c r="DY23" s="38" t="str">
        <f>IFERROR(IF(DE23=0,"",IF((DK23/DE23)&gt;1,1,(DK23/DE23))),"")</f>
        <v/>
      </c>
      <c r="DZ23" s="38" t="str">
        <f>IFERROR(IF(DF23=0,"",IF((DM23/DF23)&gt;1,1,(DM23/DF23))),"")</f>
        <v/>
      </c>
      <c r="EA23" s="38">
        <f>IFERROR(IF((DG23+DI23+DK23+DM23)/DB23&gt;1,1,(DG23+DI23+DK23+DM23)/DB23),"")</f>
        <v>1</v>
      </c>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51">
        <v>44664</v>
      </c>
      <c r="FG23" s="51">
        <v>44756</v>
      </c>
      <c r="FH23" s="51"/>
      <c r="FI23" s="51"/>
      <c r="FJ23" s="32"/>
      <c r="FK23" s="32"/>
      <c r="FL23" s="32"/>
      <c r="FM23" s="32"/>
      <c r="FN23" s="32"/>
      <c r="FO23" s="32"/>
      <c r="FP23" s="32"/>
      <c r="FQ23" s="32"/>
      <c r="FR23" s="32"/>
      <c r="FS23" s="32"/>
      <c r="FT23" s="32"/>
      <c r="FU23" s="32"/>
      <c r="FV23" s="38" t="str">
        <f t="shared" si="31"/>
        <v/>
      </c>
      <c r="FW23" s="38" t="str">
        <f t="shared" si="32"/>
        <v/>
      </c>
      <c r="FX23" s="38" t="str">
        <f t="shared" si="33"/>
        <v/>
      </c>
      <c r="FY23" s="38" t="str">
        <f t="shared" si="34"/>
        <v/>
      </c>
      <c r="FZ23" s="38" t="str">
        <f t="shared" si="35"/>
        <v/>
      </c>
      <c r="GA23" s="32"/>
      <c r="GB23" s="32"/>
      <c r="GC23" s="32">
        <f>IF(R23&lt;&gt;"",1,0)+IF(BD23&lt;&gt;"",1,0)+IF(CP23&lt;&gt;"",1,0)+IF(EB23&lt;&gt;"",1,0)</f>
        <v>2</v>
      </c>
      <c r="GD23" s="32" t="str">
        <f>'[2]BD Plan'!$B$3</f>
        <v>Bolívar</v>
      </c>
      <c r="GE23" s="40"/>
      <c r="GF23" s="40"/>
      <c r="GG23" s="40"/>
      <c r="GH23" s="40"/>
      <c r="GI23" s="40" t="s">
        <v>599</v>
      </c>
      <c r="GJ23" s="40" t="s">
        <v>1577</v>
      </c>
      <c r="GK23" s="40"/>
      <c r="GL23" s="40"/>
      <c r="GM23" s="40"/>
      <c r="GN23" s="40" t="s">
        <v>1578</v>
      </c>
      <c r="GO23" s="40"/>
      <c r="GP23" s="40"/>
      <c r="GQ23" s="40"/>
      <c r="GR23" s="40"/>
      <c r="GS23" s="40"/>
      <c r="GT23" s="40"/>
      <c r="GU23" t="s">
        <v>142</v>
      </c>
      <c r="GV23" s="42" t="s">
        <v>22</v>
      </c>
    </row>
    <row r="24" spans="1:204" ht="15" hidden="1" customHeight="1" x14ac:dyDescent="0.3">
      <c r="A24" s="32" t="str">
        <f>'[3]BD Plan'!$B$3</f>
        <v>Boyacá</v>
      </c>
      <c r="B24" s="32" t="s">
        <v>20</v>
      </c>
      <c r="C24" s="32" t="s">
        <v>4</v>
      </c>
      <c r="D24" s="32" t="s">
        <v>1074</v>
      </c>
      <c r="E24" s="32" t="s">
        <v>141</v>
      </c>
      <c r="F24" s="32" t="s">
        <v>283</v>
      </c>
      <c r="G24" s="32" t="s">
        <v>232</v>
      </c>
      <c r="H24" s="32" t="s">
        <v>284</v>
      </c>
      <c r="I24" s="41" t="s">
        <v>285</v>
      </c>
      <c r="J24" s="32" t="s">
        <v>294</v>
      </c>
      <c r="K24" s="35">
        <v>0.4</v>
      </c>
      <c r="L24" s="35">
        <v>0.6</v>
      </c>
      <c r="M24" s="32" t="s">
        <v>236</v>
      </c>
      <c r="N24" s="35">
        <v>0.09</v>
      </c>
      <c r="O24" s="35">
        <v>0.6</v>
      </c>
      <c r="P24" s="32" t="s">
        <v>236</v>
      </c>
      <c r="Q24" s="39" t="s">
        <v>1038</v>
      </c>
      <c r="R24" s="36"/>
      <c r="S24" s="32"/>
      <c r="T24" s="39"/>
      <c r="U24" s="32"/>
      <c r="V24" s="37"/>
      <c r="W24" s="37"/>
      <c r="X24" s="37"/>
      <c r="Y24" s="37"/>
      <c r="Z24" s="37"/>
      <c r="AA24" s="35"/>
      <c r="AB24" s="37"/>
      <c r="AC24" s="32"/>
      <c r="AD24" s="32"/>
      <c r="AE24" s="32"/>
      <c r="AF24" s="32"/>
      <c r="AG24" s="32"/>
      <c r="AH24" s="32"/>
      <c r="AI24" s="32"/>
      <c r="AJ24" s="32"/>
      <c r="AK24" s="32"/>
      <c r="AL24" s="32"/>
      <c r="AM24" s="32"/>
      <c r="AN24" s="32"/>
      <c r="AO24" s="32"/>
      <c r="AP24" s="32"/>
      <c r="AQ24" s="51">
        <v>44671</v>
      </c>
      <c r="AR24" s="51">
        <v>44760</v>
      </c>
      <c r="AS24" s="51"/>
      <c r="AT24" s="51"/>
      <c r="AU24" s="32"/>
      <c r="AV24" s="53"/>
      <c r="AW24" s="32"/>
      <c r="AX24" s="32"/>
      <c r="AY24" s="38" t="str">
        <f>IFERROR(IF(AE24=0,"",IF((AI24/AE24)&gt;1,1,(AI24/AE24))),"")</f>
        <v/>
      </c>
      <c r="AZ24" s="38" t="str">
        <f>IFERROR(IF(AF24=0,"",IF((AK24/AF24)&gt;1,1,(AK24/AF24))),"")</f>
        <v/>
      </c>
      <c r="BA24" s="38" t="str">
        <f>IFERROR(IF(AG24=0,"",IF((AM24/AG24)&gt;1,1,(AM24/AG24))),"")</f>
        <v/>
      </c>
      <c r="BB24" s="38" t="str">
        <f>IFERROR(IF(AH24=0,"",IF((AO24/AH24)&gt;1,1,(AO24/AH24))),"")</f>
        <v/>
      </c>
      <c r="BC24" s="38" t="str">
        <f>IFERROR(IF((AI24+AK24+AM24+AO24)/AD24&gt;1,1,(AI24+AK24+AM24+AO24)/AD24),"")</f>
        <v/>
      </c>
      <c r="BD24" s="36"/>
      <c r="BE24" s="32"/>
      <c r="BF24" s="32"/>
      <c r="BG24" s="32"/>
      <c r="BH24" s="37"/>
      <c r="BI24" s="37"/>
      <c r="BJ24" s="37"/>
      <c r="BK24" s="37"/>
      <c r="BL24" s="37"/>
      <c r="BM24" s="35"/>
      <c r="BN24" s="37"/>
      <c r="BO24" s="32"/>
      <c r="BP24" s="32"/>
      <c r="BQ24" s="32"/>
      <c r="BR24" s="32"/>
      <c r="BS24" s="32"/>
      <c r="BT24" s="32"/>
      <c r="BU24" s="32"/>
      <c r="BV24" s="32"/>
      <c r="BW24" s="32"/>
      <c r="BX24" s="32"/>
      <c r="BY24" s="32"/>
      <c r="BZ24" s="32"/>
      <c r="CA24" s="32"/>
      <c r="CB24" s="32"/>
      <c r="CC24" s="51">
        <v>44671</v>
      </c>
      <c r="CD24" s="51">
        <v>44760</v>
      </c>
      <c r="CE24" s="51"/>
      <c r="CF24" s="51"/>
      <c r="CG24" s="32"/>
      <c r="CH24" s="53"/>
      <c r="CI24" s="32"/>
      <c r="CJ24" s="32"/>
      <c r="CK24" s="38" t="str">
        <f>IFERROR(IF(BQ24=0,"",IF((BU24/BQ24)&gt;1,1,(BU24/BQ24))),"")</f>
        <v/>
      </c>
      <c r="CL24" s="38" t="str">
        <f>IFERROR(IF(BR24=0,"",IF((BW24/BR24)&gt;1,1,(BW24/BR24))),"")</f>
        <v/>
      </c>
      <c r="CM24" s="38" t="str">
        <f>IFERROR(IF(BS24=0,"",IF((BY24/BS24)&gt;1,1,(BY24/BS24))),"")</f>
        <v/>
      </c>
      <c r="CN24" s="38" t="str">
        <f>IFERROR(IF(BT24=0,"",IF((CA24/BT24)&gt;1,1,(CA24/BT24))),"")</f>
        <v/>
      </c>
      <c r="CO24" s="38" t="str">
        <f>IFERROR(IF((BU24+BW24+BY24+CA24)/BP24&gt;1,1,(BU24+BW24+BY24+CA24)/BP24),"")</f>
        <v/>
      </c>
      <c r="CP24" s="36" t="s">
        <v>1079</v>
      </c>
      <c r="CQ24" s="32"/>
      <c r="CR24" s="45" t="s">
        <v>565</v>
      </c>
      <c r="CS24" s="32" t="s">
        <v>1080</v>
      </c>
      <c r="CT24" s="37" t="s">
        <v>1049</v>
      </c>
      <c r="CU24" s="37" t="s">
        <v>1042</v>
      </c>
      <c r="CV24" s="37" t="s">
        <v>1043</v>
      </c>
      <c r="CW24" s="37" t="s">
        <v>1044</v>
      </c>
      <c r="CX24" s="37" t="s">
        <v>1045</v>
      </c>
      <c r="CY24" s="35">
        <v>0.4</v>
      </c>
      <c r="CZ24" s="37" t="s">
        <v>1046</v>
      </c>
      <c r="DA24" s="32" t="s">
        <v>224</v>
      </c>
      <c r="DB24" s="32">
        <f>SUM(DC24:DF24)</f>
        <v>4</v>
      </c>
      <c r="DC24" s="32">
        <v>1</v>
      </c>
      <c r="DD24" s="32">
        <v>1</v>
      </c>
      <c r="DE24" s="32">
        <v>1</v>
      </c>
      <c r="DF24" s="32">
        <v>1</v>
      </c>
      <c r="DG24" s="32">
        <v>1</v>
      </c>
      <c r="DH24" s="32" t="s">
        <v>600</v>
      </c>
      <c r="DI24" s="32">
        <v>1</v>
      </c>
      <c r="DJ24" s="32" t="s">
        <v>1579</v>
      </c>
      <c r="DK24" s="32"/>
      <c r="DL24" s="32"/>
      <c r="DM24" s="32"/>
      <c r="DN24" s="32"/>
      <c r="DO24" s="51">
        <v>44671</v>
      </c>
      <c r="DP24" s="51">
        <v>44760</v>
      </c>
      <c r="DQ24" s="51"/>
      <c r="DR24" s="51"/>
      <c r="DS24" s="32" t="s">
        <v>6</v>
      </c>
      <c r="DT24" s="53" t="s">
        <v>6</v>
      </c>
      <c r="DU24" s="32"/>
      <c r="DV24" s="32"/>
      <c r="DW24" s="38">
        <f>IFERROR(IF(DC24=0,"",IF((DG24/DC24)&gt;1,1,(DG24/DC24))),"")</f>
        <v>1</v>
      </c>
      <c r="DX24" s="38">
        <f>IFERROR(IF(DD24=0,"",IF((DI24/DD24)&gt;1,1,(DI24/DD24))),"")</f>
        <v>1</v>
      </c>
      <c r="DY24" s="38">
        <f>IFERROR(IF(DE24=0,"",IF((DK24/DE24)&gt;1,1,(DK24/DE24))),"")</f>
        <v>0</v>
      </c>
      <c r="DZ24" s="38">
        <f>IFERROR(IF(DF24=0,"",IF((DM24/DF24)&gt;1,1,(DM24/DF24))),"")</f>
        <v>0</v>
      </c>
      <c r="EA24" s="38">
        <f>IFERROR(IF((DG24+DI24+DK24+DM24)/DB24&gt;1,1,(DG24+DI24+DK24+DM24)/DB24),"")</f>
        <v>0.5</v>
      </c>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51">
        <v>44671</v>
      </c>
      <c r="FG24" s="51">
        <v>44760</v>
      </c>
      <c r="FH24" s="51"/>
      <c r="FI24" s="51"/>
      <c r="FJ24" s="32"/>
      <c r="FK24" s="32"/>
      <c r="FL24" s="32"/>
      <c r="FM24" s="32"/>
      <c r="FN24" s="32"/>
      <c r="FO24" s="32"/>
      <c r="FP24" s="32"/>
      <c r="FQ24" s="32"/>
      <c r="FR24" s="32"/>
      <c r="FS24" s="32"/>
      <c r="FT24" s="32"/>
      <c r="FU24" s="32"/>
      <c r="FV24" s="38" t="str">
        <f>IFERROR(IF(ET24=0,"",IF((EX24/ET24)&gt;1,1,(EX24/ET24))),"")</f>
        <v/>
      </c>
      <c r="FW24" s="38" t="str">
        <f>IFERROR(IF(EU24=0,"",IF((EZ24/EU24)&gt;1,1,(EZ24/EU24))),"")</f>
        <v/>
      </c>
      <c r="FX24" s="38" t="str">
        <f>IFERROR(IF(EV24=0,"",IF((FB24/EV24)&gt;1,1,(FB24/EV24))),"")</f>
        <v/>
      </c>
      <c r="FY24" s="38" t="str">
        <f>IFERROR(IF(EW24=0,"",IF((FD24/EW24)&gt;1,1,(FD24/EW24))),"")</f>
        <v/>
      </c>
      <c r="FZ24" s="38" t="str">
        <f>IFERROR(IF((EX24+EZ24+FB24+FD24)/ES24&gt;1,1,(EX24+EZ24+FB24+FD24)/ES24),"")</f>
        <v/>
      </c>
      <c r="GA24" s="32"/>
      <c r="GB24" s="32"/>
      <c r="GC24" s="32">
        <f>IF(R24&lt;&gt;"",1,0)+IF(BD24&lt;&gt;"",1,0)+IF(CP24&lt;&gt;"",1,0)+IF(EB24&lt;&gt;"",1,0)</f>
        <v>1</v>
      </c>
      <c r="GD24" s="32" t="str">
        <f>'[3]BD Plan'!$B$3</f>
        <v>Boyacá</v>
      </c>
      <c r="GE24" s="39"/>
      <c r="GF24" s="39"/>
      <c r="GG24" s="39"/>
      <c r="GH24" s="39"/>
      <c r="GI24" s="39"/>
      <c r="GJ24" s="39"/>
      <c r="GK24" s="39"/>
      <c r="GL24" s="39"/>
      <c r="GM24" s="39" t="s">
        <v>471</v>
      </c>
      <c r="GN24" s="39" t="s">
        <v>1580</v>
      </c>
      <c r="GO24" s="39"/>
      <c r="GP24" s="39"/>
      <c r="GQ24" s="39"/>
      <c r="GR24" s="39"/>
      <c r="GS24" s="39"/>
      <c r="GT24" s="39"/>
      <c r="GU24" s="32" t="s">
        <v>140</v>
      </c>
      <c r="GV24" s="33" t="s">
        <v>8</v>
      </c>
    </row>
    <row r="25" spans="1:204" ht="15" hidden="1" customHeight="1" x14ac:dyDescent="0.3">
      <c r="A25" s="32" t="str">
        <f>'[3]BD Plan'!$B$3</f>
        <v>Boyacá</v>
      </c>
      <c r="B25" t="s">
        <v>66</v>
      </c>
      <c r="C25" t="s">
        <v>568</v>
      </c>
      <c r="D25" s="32" t="s">
        <v>1342</v>
      </c>
      <c r="E25" s="32" t="s">
        <v>304</v>
      </c>
      <c r="F25" s="32" t="s">
        <v>231</v>
      </c>
      <c r="G25" s="32" t="s">
        <v>426</v>
      </c>
      <c r="H25" s="32" t="s">
        <v>233</v>
      </c>
      <c r="I25" s="41" t="s">
        <v>427</v>
      </c>
      <c r="J25" s="32" t="s">
        <v>319</v>
      </c>
      <c r="K25" s="35">
        <v>1</v>
      </c>
      <c r="L25" s="35">
        <v>0.8</v>
      </c>
      <c r="M25" s="32" t="s">
        <v>253</v>
      </c>
      <c r="N25" s="35">
        <v>0.36</v>
      </c>
      <c r="O25" s="35">
        <v>0.8</v>
      </c>
      <c r="P25" s="32" t="s">
        <v>253</v>
      </c>
      <c r="Q25" s="39" t="s">
        <v>1038</v>
      </c>
      <c r="R25" s="36"/>
      <c r="S25" s="32"/>
      <c r="T25" s="39"/>
      <c r="U25" s="32"/>
      <c r="V25" s="37"/>
      <c r="W25" s="37"/>
      <c r="X25" s="37"/>
      <c r="Y25" s="37"/>
      <c r="Z25" s="37"/>
      <c r="AA25" s="35"/>
      <c r="AB25" s="37"/>
      <c r="AC25" s="32"/>
      <c r="AD25" s="32"/>
      <c r="AE25" s="37"/>
      <c r="AF25" s="37"/>
      <c r="AG25" s="37"/>
      <c r="AH25" s="37"/>
      <c r="AI25" s="32"/>
      <c r="AJ25" s="32"/>
      <c r="AK25" s="32"/>
      <c r="AL25" s="32"/>
      <c r="AM25" s="32"/>
      <c r="AN25" s="32"/>
      <c r="AO25" s="32"/>
      <c r="AP25" s="32"/>
      <c r="AQ25" s="51"/>
      <c r="AR25" s="51">
        <v>44760</v>
      </c>
      <c r="AS25" s="51"/>
      <c r="AT25" s="51"/>
      <c r="AU25" s="32"/>
      <c r="AV25" s="53"/>
      <c r="AW25" s="32"/>
      <c r="AX25" s="32"/>
      <c r="AY25" s="38" t="str">
        <f>IFERROR(IF(AE25=0,"",IF((AI25/AE25)&gt;1,1,(AI25/AE25))),"")</f>
        <v/>
      </c>
      <c r="AZ25" s="38" t="str">
        <f>IFERROR(IF(AF25=0,"",IF((AK25/AF25)&gt;1,1,(AK25/AF25))),"")</f>
        <v/>
      </c>
      <c r="BA25" s="38" t="str">
        <f>IFERROR(IF(AG25=0,"",IF((AM25/AG25)&gt;1,1,(AM25/AG25))),"")</f>
        <v/>
      </c>
      <c r="BB25" s="38" t="str">
        <f>IFERROR(IF(AH25=0,"",IF((AO25/AH25)&gt;1,1,(AO25/AH25))),"")</f>
        <v/>
      </c>
      <c r="BC25" s="38" t="str">
        <f>IFERROR(IF((AI25+AK25+AM25+AO25)/AD25&gt;1,1,(AI25+AK25+AM25+AO25)/AD25),"")</f>
        <v/>
      </c>
      <c r="BD25" s="36" t="s">
        <v>1528</v>
      </c>
      <c r="BE25" s="32"/>
      <c r="BF25" s="45" t="s">
        <v>565</v>
      </c>
      <c r="BG25" s="32" t="s">
        <v>1529</v>
      </c>
      <c r="BH25" s="37" t="s">
        <v>1049</v>
      </c>
      <c r="BI25" s="37" t="s">
        <v>1042</v>
      </c>
      <c r="BJ25" s="37" t="s">
        <v>1043</v>
      </c>
      <c r="BK25" s="37" t="s">
        <v>1044</v>
      </c>
      <c r="BL25" s="37" t="s">
        <v>1045</v>
      </c>
      <c r="BM25" s="35">
        <v>0.4</v>
      </c>
      <c r="BN25" s="37" t="s">
        <v>1046</v>
      </c>
      <c r="BO25" s="32" t="s">
        <v>224</v>
      </c>
      <c r="BP25" s="32">
        <f t="shared" ref="BP25" si="37">SUM(BQ25:BT25)</f>
        <v>7</v>
      </c>
      <c r="BQ25" s="32">
        <v>0</v>
      </c>
      <c r="BR25" s="32">
        <v>1</v>
      </c>
      <c r="BS25" s="32">
        <v>3</v>
      </c>
      <c r="BT25" s="32">
        <v>3</v>
      </c>
      <c r="BU25" s="32"/>
      <c r="BV25" s="32"/>
      <c r="BW25" s="32">
        <v>1</v>
      </c>
      <c r="BX25" s="32" t="s">
        <v>1581</v>
      </c>
      <c r="BY25" s="32"/>
      <c r="BZ25" s="32"/>
      <c r="CA25" s="32"/>
      <c r="CB25" s="32"/>
      <c r="CC25" s="51">
        <v>44671</v>
      </c>
      <c r="CD25" s="51">
        <v>44760</v>
      </c>
      <c r="CE25" s="51"/>
      <c r="CF25" s="51"/>
      <c r="CG25" s="32"/>
      <c r="CH25" s="53" t="s">
        <v>6</v>
      </c>
      <c r="CI25" s="32"/>
      <c r="CJ25" s="32"/>
      <c r="CK25" s="38" t="str">
        <f>IFERROR(IF(BQ25=0,"",IF((BU25/BQ25)&gt;1,1,(BU25/BQ25))),"")</f>
        <v/>
      </c>
      <c r="CL25" s="38">
        <f>IFERROR(IF(BR25=0,"",IF((BW25/BR25)&gt;1,1,(BW25/BR25))),"")</f>
        <v>1</v>
      </c>
      <c r="CM25" s="38">
        <f>IFERROR(IF(BS25=0,"",IF((BY25/BS25)&gt;1,1,(BY25/BS25))),"")</f>
        <v>0</v>
      </c>
      <c r="CN25" s="38">
        <f>IFERROR(IF(BT25=0,"",IF((CA25/BT25)&gt;1,1,(CA25/BT25))),"")</f>
        <v>0</v>
      </c>
      <c r="CO25" s="38">
        <f>IFERROR(IF((BU25+BW25+BY25+CA25)/BP25&gt;1,1,(BU25+BW25+BY25+CA25)/BP25),"")</f>
        <v>0.14285714285714285</v>
      </c>
      <c r="CP25" s="33"/>
      <c r="CQ25" s="32"/>
      <c r="CR25" s="37"/>
      <c r="CS25" s="32"/>
      <c r="CT25" s="37"/>
      <c r="CU25" s="37"/>
      <c r="CV25" s="37"/>
      <c r="CW25" s="37"/>
      <c r="CX25" s="37"/>
      <c r="CY25" s="35"/>
      <c r="CZ25" s="37"/>
      <c r="DA25" s="32"/>
      <c r="DB25" s="32"/>
      <c r="DC25" s="32"/>
      <c r="DD25" s="32"/>
      <c r="DE25" s="32"/>
      <c r="DF25" s="32"/>
      <c r="DG25" s="32"/>
      <c r="DH25" s="32"/>
      <c r="DI25" s="32"/>
      <c r="DJ25" s="32"/>
      <c r="DK25" s="32"/>
      <c r="DL25" s="32"/>
      <c r="DM25" s="32"/>
      <c r="DN25" s="32"/>
      <c r="DO25" s="51">
        <v>44671</v>
      </c>
      <c r="DP25" s="51">
        <v>44760</v>
      </c>
      <c r="DQ25" s="51"/>
      <c r="DR25" s="51"/>
      <c r="DS25" s="32"/>
      <c r="DT25" s="53"/>
      <c r="DU25" s="32"/>
      <c r="DV25" s="32"/>
      <c r="DW25" s="38" t="str">
        <f>IFERROR(IF(DC25=0,"",IF((DG25/DC25)&gt;1,1,(DG25/DC25))),"")</f>
        <v/>
      </c>
      <c r="DX25" s="38" t="str">
        <f>IFERROR(IF(DD25=0,"",IF((DI25/DD25)&gt;1,1,(DI25/DD25))),"")</f>
        <v/>
      </c>
      <c r="DY25" s="38" t="str">
        <f>IFERROR(IF(DE25=0,"",IF((DK25/DE25)&gt;1,1,(DK25/DE25))),"")</f>
        <v/>
      </c>
      <c r="DZ25" s="38" t="str">
        <f>IFERROR(IF(DF25=0,"",IF((DM25/DF25)&gt;1,1,(DM25/DF25))),"")</f>
        <v/>
      </c>
      <c r="EA25" s="38" t="str">
        <f>IFERROR(IF((DG25+DI25+DK25+DM25)/DB25&gt;1,1,(DG25+DI25+DK25+DM25)/DB25),"")</f>
        <v/>
      </c>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51">
        <v>44671</v>
      </c>
      <c r="FG25" s="51">
        <v>44760</v>
      </c>
      <c r="FH25" s="51"/>
      <c r="FI25" s="51"/>
      <c r="FJ25" s="32"/>
      <c r="FK25" s="32"/>
      <c r="FL25" s="32"/>
      <c r="FM25" s="32"/>
      <c r="FN25" s="32"/>
      <c r="FO25" s="32"/>
      <c r="FP25" s="32"/>
      <c r="FQ25" s="32"/>
      <c r="FR25" s="32"/>
      <c r="FS25" s="32"/>
      <c r="FT25" s="32"/>
      <c r="FU25" s="32"/>
      <c r="FV25" s="38" t="str">
        <f t="shared" ref="FV25:FV34" si="38">IFERROR(IF(ET25=0,"",IF((EX25/ET25)&gt;1,1,(EX25/ET25))),"")</f>
        <v/>
      </c>
      <c r="FW25" s="38" t="str">
        <f t="shared" ref="FW25:FW34" si="39">IFERROR(IF(EU25=0,"",IF((EZ25/EU25)&gt;1,1,(EZ25/EU25))),"")</f>
        <v/>
      </c>
      <c r="FX25" s="38" t="str">
        <f t="shared" ref="FX25:FX34" si="40">IFERROR(IF(EV25=0,"",IF((FB25/EV25)&gt;1,1,(FB25/EV25))),"")</f>
        <v/>
      </c>
      <c r="FY25" s="38" t="str">
        <f t="shared" ref="FY25:FY34" si="41">IFERROR(IF(EW25=0,"",IF((FD25/EW25)&gt;1,1,(FD25/EW25))),"")</f>
        <v/>
      </c>
      <c r="FZ25" s="38" t="str">
        <f t="shared" ref="FZ25:FZ34" si="42">IFERROR(IF((EX25+EZ25+FB25+FD25)/ES25&gt;1,1,(EX25+EZ25+FB25+FD25)/ES25),"")</f>
        <v/>
      </c>
      <c r="GA25" s="32"/>
      <c r="GB25" s="32"/>
      <c r="GC25" s="32">
        <f>IF(R25&lt;&gt;"",1,0)+IF(BD25&lt;&gt;"",1,0)+IF(CP25&lt;&gt;"",1,0)+IF(EB25&lt;&gt;"",1,0)</f>
        <v>1</v>
      </c>
      <c r="GD25" s="32" t="str">
        <f>'[3]BD Plan'!$B$3</f>
        <v>Boyacá</v>
      </c>
      <c r="GE25" s="39" t="s">
        <v>601</v>
      </c>
      <c r="GF25" s="39"/>
      <c r="GG25" s="39"/>
      <c r="GH25" s="39"/>
      <c r="GI25" s="39"/>
      <c r="GJ25" s="39" t="s">
        <v>417</v>
      </c>
      <c r="GK25" s="39"/>
      <c r="GL25" s="39"/>
      <c r="GM25" s="39"/>
      <c r="GN25" s="39"/>
      <c r="GO25" s="39"/>
      <c r="GP25" s="39"/>
      <c r="GQ25" s="39"/>
      <c r="GR25" s="39"/>
      <c r="GS25" s="39"/>
      <c r="GT25" s="39"/>
      <c r="GU25" t="s">
        <v>431</v>
      </c>
      <c r="GV25" s="42" t="s">
        <v>65</v>
      </c>
    </row>
    <row r="26" spans="1:204" ht="15" hidden="1" customHeight="1" x14ac:dyDescent="0.3">
      <c r="A26" s="32" t="str">
        <f>'[3]BD Plan'!$B$3</f>
        <v>Boyacá</v>
      </c>
      <c r="B26" t="s">
        <v>31</v>
      </c>
      <c r="C26" t="s">
        <v>27</v>
      </c>
      <c r="D26" s="32" t="s">
        <v>318</v>
      </c>
      <c r="E26" s="32" t="s">
        <v>322</v>
      </c>
      <c r="F26" s="32" t="s">
        <v>231</v>
      </c>
      <c r="G26" s="32" t="s">
        <v>138</v>
      </c>
      <c r="H26" s="32" t="s">
        <v>284</v>
      </c>
      <c r="I26" s="41" t="s">
        <v>1109</v>
      </c>
      <c r="J26" s="32" t="s">
        <v>319</v>
      </c>
      <c r="K26" s="35">
        <v>1</v>
      </c>
      <c r="L26" s="35">
        <v>0.6</v>
      </c>
      <c r="M26" s="32" t="s">
        <v>253</v>
      </c>
      <c r="N26" s="35">
        <v>0.6</v>
      </c>
      <c r="O26" s="35">
        <v>0.6</v>
      </c>
      <c r="P26" s="32" t="s">
        <v>236</v>
      </c>
      <c r="Q26" s="39" t="s">
        <v>1038</v>
      </c>
      <c r="R26" s="36" t="s">
        <v>1110</v>
      </c>
      <c r="S26" s="32"/>
      <c r="T26" s="45" t="s">
        <v>565</v>
      </c>
      <c r="U26" s="32" t="s">
        <v>1111</v>
      </c>
      <c r="V26" s="37" t="s">
        <v>1049</v>
      </c>
      <c r="W26" s="37" t="s">
        <v>1042</v>
      </c>
      <c r="X26" s="37" t="s">
        <v>1043</v>
      </c>
      <c r="Y26" s="37" t="s">
        <v>1112</v>
      </c>
      <c r="Z26" s="37" t="s">
        <v>1045</v>
      </c>
      <c r="AA26" s="35">
        <v>0.4</v>
      </c>
      <c r="AB26" s="37" t="s">
        <v>1046</v>
      </c>
      <c r="AC26" s="32" t="s">
        <v>224</v>
      </c>
      <c r="AD26" s="32">
        <f t="shared" ref="AD26:AD33" si="43">SUM(AE26:AH26)</f>
        <v>12</v>
      </c>
      <c r="AE26" s="37">
        <v>3</v>
      </c>
      <c r="AF26" s="37">
        <v>3</v>
      </c>
      <c r="AG26" s="37">
        <v>3</v>
      </c>
      <c r="AH26" s="37">
        <v>3</v>
      </c>
      <c r="AI26" s="32">
        <v>3</v>
      </c>
      <c r="AJ26" s="32" t="s">
        <v>602</v>
      </c>
      <c r="AK26" s="32">
        <v>3</v>
      </c>
      <c r="AL26" s="32" t="s">
        <v>1582</v>
      </c>
      <c r="AM26" s="32"/>
      <c r="AN26" s="32"/>
      <c r="AO26" s="32"/>
      <c r="AP26" s="32"/>
      <c r="AQ26" s="51">
        <v>44671</v>
      </c>
      <c r="AR26" s="51">
        <v>44760</v>
      </c>
      <c r="AS26" s="51"/>
      <c r="AT26" s="51"/>
      <c r="AU26" s="32" t="s">
        <v>6</v>
      </c>
      <c r="AV26" s="53" t="s">
        <v>6</v>
      </c>
      <c r="AW26" s="32"/>
      <c r="AX26" s="32"/>
      <c r="AY26" s="38">
        <f>IFERROR(IF(AE26=0,"",IF((AI26/AE26)&gt;1,1,(AI26/AE26))),"")</f>
        <v>1</v>
      </c>
      <c r="AZ26" s="38">
        <f>IFERROR(IF(AF26=0,"",IF((AK26/AF26)&gt;1,1,(AK26/AF26))),"")</f>
        <v>1</v>
      </c>
      <c r="BA26" s="38">
        <f>IFERROR(IF(AG26=0,"",IF((AM26/AG26)&gt;1,1,(AM26/AG26))),"")</f>
        <v>0</v>
      </c>
      <c r="BB26" s="38">
        <f>IFERROR(IF(AH26=0,"",IF((AO26/AH26)&gt;1,1,(AO26/AH26))),"")</f>
        <v>0</v>
      </c>
      <c r="BC26" s="38">
        <f>IFERROR(IF((AI26+AK26+AM26+AO26)/AD26&gt;1,1,(AI26+AK26+AM26+AO26)/AD26),"")</f>
        <v>0.5</v>
      </c>
      <c r="BD26" s="36"/>
      <c r="BE26" s="32"/>
      <c r="BF26" s="32"/>
      <c r="BG26" s="32"/>
      <c r="BH26" s="37"/>
      <c r="BI26" s="37"/>
      <c r="BJ26" s="37"/>
      <c r="BK26" s="37"/>
      <c r="BL26" s="37"/>
      <c r="BM26" s="35"/>
      <c r="BN26" s="37"/>
      <c r="BO26" s="32"/>
      <c r="BP26" s="32"/>
      <c r="BQ26" s="32"/>
      <c r="BR26" s="32"/>
      <c r="BS26" s="32"/>
      <c r="BT26" s="32"/>
      <c r="BU26" s="32"/>
      <c r="BV26" s="32"/>
      <c r="BW26" s="32"/>
      <c r="BX26" s="32"/>
      <c r="BY26" s="32"/>
      <c r="BZ26" s="32"/>
      <c r="CA26" s="32"/>
      <c r="CB26" s="32"/>
      <c r="CC26" s="51">
        <v>44671</v>
      </c>
      <c r="CD26" s="51">
        <v>44760</v>
      </c>
      <c r="CE26" s="51"/>
      <c r="CF26" s="51"/>
      <c r="CG26" s="32"/>
      <c r="CH26" s="53"/>
      <c r="CI26" s="32"/>
      <c r="CJ26" s="32"/>
      <c r="CK26" s="38" t="str">
        <f>IFERROR(IF(BQ26=0,"",IF((BU26/BQ26)&gt;1,1,(BU26/BQ26))),"")</f>
        <v/>
      </c>
      <c r="CL26" s="38" t="str">
        <f>IFERROR(IF(BR26=0,"",IF((BW26/BR26)&gt;1,1,(BW26/BR26))),"")</f>
        <v/>
      </c>
      <c r="CM26" s="38" t="str">
        <f>IFERROR(IF(BS26=0,"",IF((BY26/BS26)&gt;1,1,(BY26/BS26))),"")</f>
        <v/>
      </c>
      <c r="CN26" s="38" t="str">
        <f>IFERROR(IF(BT26=0,"",IF((CA26/BT26)&gt;1,1,(CA26/BT26))),"")</f>
        <v/>
      </c>
      <c r="CO26" s="38" t="str">
        <f>IFERROR(IF((BU26+BW26+BY26+CA26)/BP26&gt;1,1,(BU26+BW26+BY26+CA26)/BP26),"")</f>
        <v/>
      </c>
      <c r="CP26" s="33"/>
      <c r="CQ26" s="32"/>
      <c r="CR26" s="37"/>
      <c r="CS26" s="32"/>
      <c r="CT26" s="37"/>
      <c r="CU26" s="37"/>
      <c r="CV26" s="37"/>
      <c r="CW26" s="37"/>
      <c r="CX26" s="37"/>
      <c r="CY26" s="35"/>
      <c r="CZ26" s="37"/>
      <c r="DA26" s="32"/>
      <c r="DB26" s="32"/>
      <c r="DC26" s="32"/>
      <c r="DD26" s="32"/>
      <c r="DE26" s="32"/>
      <c r="DF26" s="32"/>
      <c r="DG26" s="32"/>
      <c r="DH26" s="32"/>
      <c r="DI26" s="32"/>
      <c r="DJ26" s="32"/>
      <c r="DK26" s="32"/>
      <c r="DL26" s="32"/>
      <c r="DM26" s="32"/>
      <c r="DN26" s="32"/>
      <c r="DO26" s="51">
        <v>44671</v>
      </c>
      <c r="DP26" s="51">
        <v>44760</v>
      </c>
      <c r="DQ26" s="51"/>
      <c r="DR26" s="51"/>
      <c r="DS26" s="32"/>
      <c r="DT26" s="53"/>
      <c r="DU26" s="32"/>
      <c r="DV26" s="32"/>
      <c r="DW26" s="38" t="str">
        <f>IFERROR(IF(DC26=0,"",IF((DG26/DC26)&gt;1,1,(DG26/DC26))),"")</f>
        <v/>
      </c>
      <c r="DX26" s="38" t="str">
        <f>IFERROR(IF(DD26=0,"",IF((DI26/DD26)&gt;1,1,(DI26/DD26))),"")</f>
        <v/>
      </c>
      <c r="DY26" s="38" t="str">
        <f>IFERROR(IF(DE26=0,"",IF((DK26/DE26)&gt;1,1,(DK26/DE26))),"")</f>
        <v/>
      </c>
      <c r="DZ26" s="38" t="str">
        <f>IFERROR(IF(DF26=0,"",IF((DM26/DF26)&gt;1,1,(DM26/DF26))),"")</f>
        <v/>
      </c>
      <c r="EA26" s="38" t="str">
        <f>IFERROR(IF((DG26+DI26+DK26+DM26)/DB26&gt;1,1,(DG26+DI26+DK26+DM26)/DB26),"")</f>
        <v/>
      </c>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51">
        <v>44671</v>
      </c>
      <c r="FG26" s="51">
        <v>44760</v>
      </c>
      <c r="FH26" s="51"/>
      <c r="FI26" s="51"/>
      <c r="FJ26" s="32"/>
      <c r="FK26" s="32"/>
      <c r="FL26" s="32"/>
      <c r="FM26" s="32"/>
      <c r="FN26" s="32"/>
      <c r="FO26" s="32"/>
      <c r="FP26" s="32"/>
      <c r="FQ26" s="32"/>
      <c r="FR26" s="32"/>
      <c r="FS26" s="32"/>
      <c r="FT26" s="32"/>
      <c r="FU26" s="32"/>
      <c r="FV26" s="38" t="str">
        <f t="shared" si="38"/>
        <v/>
      </c>
      <c r="FW26" s="38" t="str">
        <f t="shared" si="39"/>
        <v/>
      </c>
      <c r="FX26" s="38" t="str">
        <f t="shared" si="40"/>
        <v/>
      </c>
      <c r="FY26" s="38" t="str">
        <f t="shared" si="41"/>
        <v/>
      </c>
      <c r="FZ26" s="38" t="str">
        <f t="shared" si="42"/>
        <v/>
      </c>
      <c r="GA26" s="32"/>
      <c r="GB26" s="32"/>
      <c r="GC26" s="32">
        <f>IF(R26&lt;&gt;"",1,0)+IF(BD26&lt;&gt;"",1,0)+IF(CP26&lt;&gt;"",1,0)+IF(EB26&lt;&gt;"",1,0)</f>
        <v>1</v>
      </c>
      <c r="GD26" s="32" t="str">
        <f>'[3]BD Plan'!$B$3</f>
        <v>Boyacá</v>
      </c>
      <c r="GE26" s="39" t="s">
        <v>417</v>
      </c>
      <c r="GF26" s="39" t="s">
        <v>417</v>
      </c>
      <c r="GG26" s="39"/>
      <c r="GH26" s="39"/>
      <c r="GI26" s="39"/>
      <c r="GJ26" s="39"/>
      <c r="GK26" s="39"/>
      <c r="GL26" s="39"/>
      <c r="GM26" s="39"/>
      <c r="GN26" s="39"/>
      <c r="GO26" s="39"/>
      <c r="GP26" s="39"/>
      <c r="GQ26" s="39"/>
      <c r="GR26" s="39"/>
      <c r="GS26" s="39"/>
      <c r="GT26" s="39"/>
      <c r="GU26" t="s">
        <v>144</v>
      </c>
      <c r="GV26" s="42" t="s">
        <v>29</v>
      </c>
    </row>
    <row r="27" spans="1:204" ht="15" hidden="1" customHeight="1" x14ac:dyDescent="0.3">
      <c r="A27" s="32" t="str">
        <f>'[3]BD Plan'!$B$3</f>
        <v>Boyacá</v>
      </c>
      <c r="B27" t="s">
        <v>33</v>
      </c>
      <c r="C27" t="s">
        <v>27</v>
      </c>
      <c r="D27" s="32" t="s">
        <v>1120</v>
      </c>
      <c r="E27" s="32" t="s">
        <v>304</v>
      </c>
      <c r="F27" s="32" t="s">
        <v>231</v>
      </c>
      <c r="G27" s="32" t="s">
        <v>312</v>
      </c>
      <c r="H27" s="32" t="s">
        <v>284</v>
      </c>
      <c r="I27" s="41" t="s">
        <v>1121</v>
      </c>
      <c r="J27" s="32" t="s">
        <v>319</v>
      </c>
      <c r="K27" s="35">
        <v>0.8</v>
      </c>
      <c r="L27" s="35">
        <v>0.6</v>
      </c>
      <c r="M27" s="32" t="s">
        <v>253</v>
      </c>
      <c r="N27" s="35">
        <v>0.48</v>
      </c>
      <c r="O27" s="35">
        <v>0.6</v>
      </c>
      <c r="P27" s="32" t="s">
        <v>236</v>
      </c>
      <c r="Q27" s="39" t="s">
        <v>1038</v>
      </c>
      <c r="R27" s="36" t="s">
        <v>1122</v>
      </c>
      <c r="S27" s="32"/>
      <c r="T27" s="45" t="s">
        <v>565</v>
      </c>
      <c r="U27" s="39" t="s">
        <v>1123</v>
      </c>
      <c r="V27" s="37" t="s">
        <v>1049</v>
      </c>
      <c r="W27" s="37" t="s">
        <v>1042</v>
      </c>
      <c r="X27" s="37" t="s">
        <v>1043</v>
      </c>
      <c r="Y27" s="37" t="s">
        <v>1112</v>
      </c>
      <c r="Z27" s="37" t="s">
        <v>1045</v>
      </c>
      <c r="AA27" s="35">
        <v>0.4</v>
      </c>
      <c r="AB27" s="37" t="s">
        <v>1046</v>
      </c>
      <c r="AC27" s="32" t="s">
        <v>224</v>
      </c>
      <c r="AD27" s="32">
        <f t="shared" si="43"/>
        <v>42</v>
      </c>
      <c r="AE27" s="37">
        <v>6</v>
      </c>
      <c r="AF27" s="37">
        <v>12</v>
      </c>
      <c r="AG27" s="37">
        <v>12</v>
      </c>
      <c r="AH27" s="37">
        <v>12</v>
      </c>
      <c r="AI27" s="32">
        <v>6</v>
      </c>
      <c r="AJ27" s="32" t="s">
        <v>603</v>
      </c>
      <c r="AK27" s="32">
        <v>12</v>
      </c>
      <c r="AL27" s="32" t="s">
        <v>1583</v>
      </c>
      <c r="AM27" s="32"/>
      <c r="AN27" s="32"/>
      <c r="AO27" s="32"/>
      <c r="AP27" s="32"/>
      <c r="AQ27" s="51">
        <v>44671</v>
      </c>
      <c r="AR27" s="51">
        <v>44760</v>
      </c>
      <c r="AS27" s="51"/>
      <c r="AT27" s="51"/>
      <c r="AU27" s="32" t="s">
        <v>7</v>
      </c>
      <c r="AV27" s="53" t="s">
        <v>6</v>
      </c>
      <c r="AW27" s="32"/>
      <c r="AX27" s="32"/>
      <c r="AY27" s="38">
        <f>IFERROR(IF(AE27=0,"",IF((AI27/AE27)&gt;1,1,(AI27/AE27))),"")</f>
        <v>1</v>
      </c>
      <c r="AZ27" s="38">
        <f>IFERROR(IF(AF27=0,"",IF((AK27/AF27)&gt;1,1,(AK27/AF27))),"")</f>
        <v>1</v>
      </c>
      <c r="BA27" s="38">
        <f>IFERROR(IF(AG27=0,"",IF((AM27/AG27)&gt;1,1,(AM27/AG27))),"")</f>
        <v>0</v>
      </c>
      <c r="BB27" s="38">
        <f>IFERROR(IF(AH27=0,"",IF((AO27/AH27)&gt;1,1,(AO27/AH27))),"")</f>
        <v>0</v>
      </c>
      <c r="BC27" s="38">
        <f>IFERROR(IF((AI27+AK27+AM27+AO27)/AD27&gt;1,1,(AI27+AK27+AM27+AO27)/AD27),"")</f>
        <v>0.42857142857142855</v>
      </c>
      <c r="BD27" s="36"/>
      <c r="BE27" s="32"/>
      <c r="BG27" s="32"/>
      <c r="BH27" s="37"/>
      <c r="BI27" s="37"/>
      <c r="BJ27" s="37"/>
      <c r="BK27" s="37"/>
      <c r="BL27" s="37"/>
      <c r="BM27" s="35"/>
      <c r="BN27" s="37"/>
      <c r="BO27" s="32"/>
      <c r="BP27" s="32"/>
      <c r="BQ27" s="32"/>
      <c r="BR27" s="32"/>
      <c r="BS27" s="32"/>
      <c r="BT27" s="32"/>
      <c r="BU27" s="32"/>
      <c r="BV27" s="32"/>
      <c r="BW27" s="32"/>
      <c r="BX27" s="32"/>
      <c r="BY27" s="32"/>
      <c r="BZ27" s="32"/>
      <c r="CA27" s="32"/>
      <c r="CB27" s="32"/>
      <c r="CC27" s="51">
        <v>44671</v>
      </c>
      <c r="CD27" s="51">
        <v>44760</v>
      </c>
      <c r="CE27" s="51"/>
      <c r="CF27" s="51"/>
      <c r="CG27" s="32"/>
      <c r="CH27" s="53"/>
      <c r="CI27" s="32"/>
      <c r="CJ27" s="32"/>
      <c r="CK27" s="38" t="str">
        <f>IFERROR(IF(BQ27=0,"",IF((BU27/BQ27)&gt;1,1,(BU27/BQ27))),"")</f>
        <v/>
      </c>
      <c r="CL27" s="38" t="str">
        <f>IFERROR(IF(BR27=0,"",IF((BW27/BR27)&gt;1,1,(BW27/BR27))),"")</f>
        <v/>
      </c>
      <c r="CM27" s="38" t="str">
        <f>IFERROR(IF(BS27=0,"",IF((BY27/BS27)&gt;1,1,(BY27/BS27))),"")</f>
        <v/>
      </c>
      <c r="CN27" s="38" t="str">
        <f>IFERROR(IF(BT27=0,"",IF((CA27/BT27)&gt;1,1,(CA27/BT27))),"")</f>
        <v/>
      </c>
      <c r="CO27" s="38" t="str">
        <f>IFERROR(IF((BU27+BW27+BY27+CA27)/BP27&gt;1,1,(BU27+BW27+BY27+CA27)/BP27),"")</f>
        <v/>
      </c>
      <c r="CP27" s="33"/>
      <c r="CQ27" s="32"/>
      <c r="CR27" s="37"/>
      <c r="CS27" s="32"/>
      <c r="CT27" s="37"/>
      <c r="CU27" s="37"/>
      <c r="CV27" s="37"/>
      <c r="CW27" s="37"/>
      <c r="CX27" s="37"/>
      <c r="CY27" s="35"/>
      <c r="CZ27" s="37"/>
      <c r="DA27" s="32"/>
      <c r="DB27" s="32"/>
      <c r="DC27" s="32"/>
      <c r="DD27" s="32"/>
      <c r="DE27" s="32"/>
      <c r="DF27" s="32"/>
      <c r="DG27" s="32"/>
      <c r="DH27" s="32"/>
      <c r="DI27" s="32"/>
      <c r="DJ27" s="32"/>
      <c r="DK27" s="32"/>
      <c r="DL27" s="32"/>
      <c r="DM27" s="32"/>
      <c r="DN27" s="32"/>
      <c r="DO27" s="51">
        <v>44671</v>
      </c>
      <c r="DP27" s="51">
        <v>44760</v>
      </c>
      <c r="DQ27" s="51"/>
      <c r="DR27" s="51"/>
      <c r="DS27" s="32"/>
      <c r="DT27" s="53"/>
      <c r="DU27" s="32"/>
      <c r="DV27" s="32"/>
      <c r="DW27" s="38" t="str">
        <f>IFERROR(IF(DC27=0,"",IF((DG27/DC27)&gt;1,1,(DG27/DC27))),"")</f>
        <v/>
      </c>
      <c r="DX27" s="38" t="str">
        <f>IFERROR(IF(DD27=0,"",IF((DI27/DD27)&gt;1,1,(DI27/DD27))),"")</f>
        <v/>
      </c>
      <c r="DY27" s="38" t="str">
        <f>IFERROR(IF(DE27=0,"",IF((DK27/DE27)&gt;1,1,(DK27/DE27))),"")</f>
        <v/>
      </c>
      <c r="DZ27" s="38" t="str">
        <f>IFERROR(IF(DF27=0,"",IF((DM27/DF27)&gt;1,1,(DM27/DF27))),"")</f>
        <v/>
      </c>
      <c r="EA27" s="38" t="str">
        <f>IFERROR(IF((DG27+DI27+DK27+DM27)/DB27&gt;1,1,(DG27+DI27+DK27+DM27)/DB27),"")</f>
        <v/>
      </c>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51">
        <v>44671</v>
      </c>
      <c r="FG27" s="51">
        <v>44760</v>
      </c>
      <c r="FH27" s="51"/>
      <c r="FI27" s="51"/>
      <c r="FJ27" s="32"/>
      <c r="FK27" s="32"/>
      <c r="FL27" s="32"/>
      <c r="FM27" s="32"/>
      <c r="FN27" s="32"/>
      <c r="FO27" s="32"/>
      <c r="FP27" s="32"/>
      <c r="FQ27" s="32"/>
      <c r="FR27" s="32"/>
      <c r="FS27" s="32"/>
      <c r="FT27" s="32"/>
      <c r="FU27" s="32"/>
      <c r="FV27" s="38" t="str">
        <f t="shared" si="38"/>
        <v/>
      </c>
      <c r="FW27" s="38" t="str">
        <f t="shared" si="39"/>
        <v/>
      </c>
      <c r="FX27" s="38" t="str">
        <f t="shared" si="40"/>
        <v/>
      </c>
      <c r="FY27" s="38" t="str">
        <f t="shared" si="41"/>
        <v/>
      </c>
      <c r="FZ27" s="38" t="str">
        <f t="shared" si="42"/>
        <v/>
      </c>
      <c r="GA27" s="32"/>
      <c r="GB27" s="32"/>
      <c r="GC27" s="32">
        <f>IF(R27&lt;&gt;"",1,0)+IF(BD27&lt;&gt;"",1,0)+IF(CP27&lt;&gt;"",1,0)+IF(EB27&lt;&gt;"",1,0)</f>
        <v>1</v>
      </c>
      <c r="GD27" s="32" t="str">
        <f>'[3]BD Plan'!$B$3</f>
        <v>Boyacá</v>
      </c>
      <c r="GE27" s="39" t="s">
        <v>604</v>
      </c>
      <c r="GF27" s="39" t="s">
        <v>1583</v>
      </c>
      <c r="GG27" s="39"/>
      <c r="GH27" s="39"/>
      <c r="GI27" s="39"/>
      <c r="GJ27" s="39"/>
      <c r="GK27" s="39"/>
      <c r="GL27" s="39"/>
      <c r="GM27" s="39"/>
      <c r="GN27" s="39"/>
      <c r="GO27" s="39"/>
      <c r="GP27" s="39"/>
      <c r="GQ27" s="39"/>
      <c r="GR27" s="39"/>
      <c r="GS27" s="39"/>
      <c r="GT27" s="39"/>
      <c r="GU27" t="s">
        <v>146</v>
      </c>
      <c r="GV27" s="42" t="s">
        <v>28</v>
      </c>
    </row>
    <row r="28" spans="1:204" ht="15" hidden="1" customHeight="1" x14ac:dyDescent="0.3">
      <c r="A28" s="32" t="str">
        <f>'[3]BD Plan'!$B$3</f>
        <v>Boyacá</v>
      </c>
      <c r="B28" t="s">
        <v>34</v>
      </c>
      <c r="C28" t="s">
        <v>27</v>
      </c>
      <c r="D28" s="32" t="s">
        <v>328</v>
      </c>
      <c r="E28" s="32" t="s">
        <v>317</v>
      </c>
      <c r="F28" s="32" t="s">
        <v>231</v>
      </c>
      <c r="G28" s="32" t="s">
        <v>312</v>
      </c>
      <c r="H28" s="32" t="s">
        <v>233</v>
      </c>
      <c r="I28" s="41" t="s">
        <v>1126</v>
      </c>
      <c r="J28" s="32" t="s">
        <v>319</v>
      </c>
      <c r="K28" s="35">
        <v>1</v>
      </c>
      <c r="L28" s="35">
        <v>0.8</v>
      </c>
      <c r="M28" s="32" t="s">
        <v>253</v>
      </c>
      <c r="N28" s="35">
        <v>0.6</v>
      </c>
      <c r="O28" s="35">
        <v>0.8</v>
      </c>
      <c r="P28" s="32" t="s">
        <v>253</v>
      </c>
      <c r="Q28" s="39" t="s">
        <v>1038</v>
      </c>
      <c r="R28" s="36" t="s">
        <v>1127</v>
      </c>
      <c r="S28" s="32"/>
      <c r="T28" s="45" t="s">
        <v>565</v>
      </c>
      <c r="U28" s="32" t="s">
        <v>1128</v>
      </c>
      <c r="V28" s="37" t="s">
        <v>1049</v>
      </c>
      <c r="W28" s="37" t="s">
        <v>1042</v>
      </c>
      <c r="X28" s="37" t="s">
        <v>1043</v>
      </c>
      <c r="Y28" s="37" t="s">
        <v>1044</v>
      </c>
      <c r="Z28" s="37" t="s">
        <v>1045</v>
      </c>
      <c r="AA28" s="35">
        <v>0.4</v>
      </c>
      <c r="AB28" s="37" t="s">
        <v>1046</v>
      </c>
      <c r="AC28" s="32" t="s">
        <v>224</v>
      </c>
      <c r="AD28" s="32">
        <f t="shared" si="43"/>
        <v>12</v>
      </c>
      <c r="AE28" s="37">
        <v>3</v>
      </c>
      <c r="AF28" s="37">
        <v>3</v>
      </c>
      <c r="AG28" s="37">
        <v>3</v>
      </c>
      <c r="AH28" s="37">
        <v>3</v>
      </c>
      <c r="AI28" s="32">
        <v>3</v>
      </c>
      <c r="AJ28" s="32" t="s">
        <v>605</v>
      </c>
      <c r="AK28" s="32">
        <v>3</v>
      </c>
      <c r="AL28" s="32" t="s">
        <v>1584</v>
      </c>
      <c r="AM28" s="32"/>
      <c r="AN28" s="32"/>
      <c r="AO28" s="32"/>
      <c r="AP28" s="32"/>
      <c r="AQ28" s="51">
        <v>44671</v>
      </c>
      <c r="AR28" s="51">
        <v>44760</v>
      </c>
      <c r="AS28" s="51"/>
      <c r="AT28" s="51"/>
      <c r="AU28" s="32" t="s">
        <v>7</v>
      </c>
      <c r="AV28" s="53" t="s">
        <v>6</v>
      </c>
      <c r="AW28" s="32"/>
      <c r="AX28" s="32"/>
      <c r="AY28" s="38">
        <f>IFERROR(IF(AE28=0,"",IF((AI28/AE28)&gt;1,1,(AI28/AE28))),"")</f>
        <v>1</v>
      </c>
      <c r="AZ28" s="38">
        <f>IFERROR(IF(AF28=0,"",IF((AK28/AF28)&gt;1,1,(AK28/AF28))),"")</f>
        <v>1</v>
      </c>
      <c r="BA28" s="38">
        <f>IFERROR(IF(AG28=0,"",IF((AM28/AG28)&gt;1,1,(AM28/AG28))),"")</f>
        <v>0</v>
      </c>
      <c r="BB28" s="38">
        <f>IFERROR(IF(AH28=0,"",IF((AO28/AH28)&gt;1,1,(AO28/AH28))),"")</f>
        <v>0</v>
      </c>
      <c r="BC28" s="38">
        <f>IFERROR(IF((AI28+AK28+AM28+AO28)/AD28&gt;1,1,(AI28+AK28+AM28+AO28)/AD28),"")</f>
        <v>0.5</v>
      </c>
      <c r="BD28" s="36"/>
      <c r="BE28" s="32"/>
      <c r="BF28" s="32"/>
      <c r="BG28" s="32"/>
      <c r="BH28" s="37"/>
      <c r="BI28" s="37"/>
      <c r="BJ28" s="37"/>
      <c r="BK28" s="37"/>
      <c r="BL28" s="37"/>
      <c r="BM28" s="35"/>
      <c r="BN28" s="37"/>
      <c r="BO28" s="32"/>
      <c r="BP28" s="32"/>
      <c r="BQ28" s="32"/>
      <c r="BR28" s="32"/>
      <c r="BS28" s="32"/>
      <c r="BT28" s="32"/>
      <c r="BU28" s="32"/>
      <c r="BV28" s="32"/>
      <c r="BW28" s="32"/>
      <c r="BX28" s="32"/>
      <c r="BY28" s="32"/>
      <c r="BZ28" s="32"/>
      <c r="CA28" s="32"/>
      <c r="CB28" s="32"/>
      <c r="CC28" s="51">
        <v>44671</v>
      </c>
      <c r="CD28" s="51">
        <v>44760</v>
      </c>
      <c r="CE28" s="51"/>
      <c r="CF28" s="51"/>
      <c r="CG28" s="32"/>
      <c r="CH28" s="53"/>
      <c r="CI28" s="32"/>
      <c r="CJ28" s="32"/>
      <c r="CK28" s="38" t="str">
        <f>IFERROR(IF(BQ28=0,"",IF((BU28/BQ28)&gt;1,1,(BU28/BQ28))),"")</f>
        <v/>
      </c>
      <c r="CL28" s="38" t="str">
        <f>IFERROR(IF(BR28=0,"",IF((BW28/BR28)&gt;1,1,(BW28/BR28))),"")</f>
        <v/>
      </c>
      <c r="CM28" s="38" t="str">
        <f>IFERROR(IF(BS28=0,"",IF((BY28/BS28)&gt;1,1,(BY28/BS28))),"")</f>
        <v/>
      </c>
      <c r="CN28" s="38" t="str">
        <f>IFERROR(IF(BT28=0,"",IF((CA28/BT28)&gt;1,1,(CA28/BT28))),"")</f>
        <v/>
      </c>
      <c r="CO28" s="38" t="str">
        <f>IFERROR(IF((BU28+BW28+BY28+CA28)/BP28&gt;1,1,(BU28+BW28+BY28+CA28)/BP28),"")</f>
        <v/>
      </c>
      <c r="CP28" s="33"/>
      <c r="CQ28" s="32"/>
      <c r="CR28" s="37"/>
      <c r="CS28" s="32"/>
      <c r="CT28" s="37"/>
      <c r="CU28" s="37"/>
      <c r="CV28" s="37"/>
      <c r="CW28" s="37"/>
      <c r="CX28" s="37"/>
      <c r="CY28" s="35"/>
      <c r="CZ28" s="37"/>
      <c r="DA28" s="32"/>
      <c r="DB28" s="32"/>
      <c r="DC28" s="32"/>
      <c r="DD28" s="32"/>
      <c r="DE28" s="32"/>
      <c r="DF28" s="32"/>
      <c r="DG28" s="32"/>
      <c r="DH28" s="32"/>
      <c r="DI28" s="32"/>
      <c r="DJ28" s="32"/>
      <c r="DK28" s="32"/>
      <c r="DL28" s="32"/>
      <c r="DM28" s="32"/>
      <c r="DN28" s="32"/>
      <c r="DO28" s="51">
        <v>44671</v>
      </c>
      <c r="DP28" s="51">
        <v>44760</v>
      </c>
      <c r="DQ28" s="51"/>
      <c r="DR28" s="51"/>
      <c r="DS28" s="32"/>
      <c r="DT28" s="53"/>
      <c r="DU28" s="32"/>
      <c r="DV28" s="32"/>
      <c r="DW28" s="38" t="str">
        <f>IFERROR(IF(DC28=0,"",IF((DG28/DC28)&gt;1,1,(DG28/DC28))),"")</f>
        <v/>
      </c>
      <c r="DX28" s="38" t="str">
        <f>IFERROR(IF(DD28=0,"",IF((DI28/DD28)&gt;1,1,(DI28/DD28))),"")</f>
        <v/>
      </c>
      <c r="DY28" s="38" t="str">
        <f>IFERROR(IF(DE28=0,"",IF((DK28/DE28)&gt;1,1,(DK28/DE28))),"")</f>
        <v/>
      </c>
      <c r="DZ28" s="38" t="str">
        <f>IFERROR(IF(DF28=0,"",IF((DM28/DF28)&gt;1,1,(DM28/DF28))),"")</f>
        <v/>
      </c>
      <c r="EA28" s="38" t="str">
        <f>IFERROR(IF((DG28+DI28+DK28+DM28)/DB28&gt;1,1,(DG28+DI28+DK28+DM28)/DB28),"")</f>
        <v/>
      </c>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51">
        <v>44671</v>
      </c>
      <c r="FG28" s="51">
        <v>44760</v>
      </c>
      <c r="FH28" s="51"/>
      <c r="FI28" s="51"/>
      <c r="FJ28" s="32"/>
      <c r="FK28" s="32"/>
      <c r="FL28" s="32"/>
      <c r="FM28" s="32"/>
      <c r="FN28" s="32"/>
      <c r="FO28" s="32"/>
      <c r="FP28" s="32"/>
      <c r="FQ28" s="32"/>
      <c r="FR28" s="32"/>
      <c r="FS28" s="32"/>
      <c r="FT28" s="32"/>
      <c r="FU28" s="32"/>
      <c r="FV28" s="38" t="str">
        <f t="shared" si="38"/>
        <v/>
      </c>
      <c r="FW28" s="38" t="str">
        <f t="shared" si="39"/>
        <v/>
      </c>
      <c r="FX28" s="38" t="str">
        <f t="shared" si="40"/>
        <v/>
      </c>
      <c r="FY28" s="38" t="str">
        <f t="shared" si="41"/>
        <v/>
      </c>
      <c r="FZ28" s="38" t="str">
        <f t="shared" si="42"/>
        <v/>
      </c>
      <c r="GA28" s="32"/>
      <c r="GB28" s="32"/>
      <c r="GC28" s="32">
        <f>IF(R28&lt;&gt;"",1,0)+IF(BD28&lt;&gt;"",1,0)+IF(CP28&lt;&gt;"",1,0)+IF(EB28&lt;&gt;"",1,0)</f>
        <v>1</v>
      </c>
      <c r="GD28" s="32" t="str">
        <f>'[3]BD Plan'!$B$3</f>
        <v>Boyacá</v>
      </c>
      <c r="GE28" s="40" t="s">
        <v>606</v>
      </c>
      <c r="GF28" s="40" t="s">
        <v>417</v>
      </c>
      <c r="GG28" s="40"/>
      <c r="GH28" s="40"/>
      <c r="GI28" s="40"/>
      <c r="GJ28" s="40"/>
      <c r="GK28" s="40"/>
      <c r="GL28" s="40"/>
      <c r="GM28" s="40"/>
      <c r="GN28" s="40"/>
      <c r="GO28" s="40"/>
      <c r="GP28" s="40"/>
      <c r="GQ28" s="40"/>
      <c r="GR28" s="40"/>
      <c r="GS28" s="40"/>
      <c r="GT28" s="40"/>
      <c r="GU28" t="s">
        <v>147</v>
      </c>
      <c r="GV28" s="42" t="s">
        <v>29</v>
      </c>
    </row>
    <row r="29" spans="1:204" ht="15" hidden="1" customHeight="1" x14ac:dyDescent="0.3">
      <c r="A29" s="32" t="str">
        <f>'[3]BD Plan'!$B$3</f>
        <v>Boyacá</v>
      </c>
      <c r="B29" t="s">
        <v>90</v>
      </c>
      <c r="C29" t="s">
        <v>87</v>
      </c>
      <c r="D29" s="32" t="s">
        <v>505</v>
      </c>
      <c r="E29" s="32" t="s">
        <v>322</v>
      </c>
      <c r="F29" s="32" t="s">
        <v>231</v>
      </c>
      <c r="G29" s="32" t="s">
        <v>232</v>
      </c>
      <c r="H29" s="32" t="s">
        <v>400</v>
      </c>
      <c r="I29" s="41" t="s">
        <v>1439</v>
      </c>
      <c r="J29" s="32" t="s">
        <v>294</v>
      </c>
      <c r="K29" s="35">
        <v>0.8</v>
      </c>
      <c r="L29" s="35">
        <v>0.2</v>
      </c>
      <c r="M29" s="32" t="s">
        <v>236</v>
      </c>
      <c r="N29" s="35">
        <v>0.28999999999999998</v>
      </c>
      <c r="O29" s="35">
        <v>0.2</v>
      </c>
      <c r="P29" s="32" t="s">
        <v>295</v>
      </c>
      <c r="Q29" s="39" t="s">
        <v>1038</v>
      </c>
      <c r="R29" s="36" t="s">
        <v>1440</v>
      </c>
      <c r="S29" s="32"/>
      <c r="T29" s="45" t="s">
        <v>565</v>
      </c>
      <c r="U29" s="32" t="s">
        <v>1441</v>
      </c>
      <c r="V29" s="37" t="s">
        <v>1049</v>
      </c>
      <c r="W29" s="37" t="s">
        <v>1042</v>
      </c>
      <c r="X29" s="37" t="s">
        <v>1043</v>
      </c>
      <c r="Y29" s="37" t="s">
        <v>1044</v>
      </c>
      <c r="Z29" s="37" t="s">
        <v>1045</v>
      </c>
      <c r="AA29" s="35">
        <v>0.4</v>
      </c>
      <c r="AB29" s="37" t="s">
        <v>1046</v>
      </c>
      <c r="AC29" s="32" t="s">
        <v>224</v>
      </c>
      <c r="AD29" s="32">
        <f t="shared" si="43"/>
        <v>1</v>
      </c>
      <c r="AE29" s="37">
        <v>0</v>
      </c>
      <c r="AF29" s="37">
        <v>1</v>
      </c>
      <c r="AG29" s="37">
        <v>0</v>
      </c>
      <c r="AH29" s="37">
        <v>0</v>
      </c>
      <c r="AI29" s="32"/>
      <c r="AJ29" s="32"/>
      <c r="AK29" s="32">
        <v>1</v>
      </c>
      <c r="AL29" s="32" t="s">
        <v>1585</v>
      </c>
      <c r="AM29" s="32"/>
      <c r="AN29" s="32"/>
      <c r="AO29" s="32"/>
      <c r="AP29" s="32"/>
      <c r="AQ29" s="51"/>
      <c r="AR29" s="51">
        <v>44760</v>
      </c>
      <c r="AS29" s="51"/>
      <c r="AT29" s="51"/>
      <c r="AU29" s="32"/>
      <c r="AV29" s="53" t="s">
        <v>6</v>
      </c>
      <c r="AW29" s="32"/>
      <c r="AX29" s="32"/>
      <c r="AY29" s="38" t="str">
        <f>IFERROR(IF(AE29=0,"",IF((AI29/AE29)&gt;1,1,(AI29/AE29))),"")</f>
        <v/>
      </c>
      <c r="AZ29" s="38">
        <f>IFERROR(IF(AF29=0,"",IF((AK29/AF29)&gt;1,1,(AK29/AF29))),"")</f>
        <v>1</v>
      </c>
      <c r="BA29" s="38" t="str">
        <f>IFERROR(IF(AG29=0,"",IF((AM29/AG29)&gt;1,1,(AM29/AG29))),"")</f>
        <v/>
      </c>
      <c r="BB29" s="38" t="str">
        <f>IFERROR(IF(AH29=0,"",IF((AO29/AH29)&gt;1,1,(AO29/AH29))),"")</f>
        <v/>
      </c>
      <c r="BC29" s="38">
        <f>IFERROR(IF((AI29+AK29+AM29+AO29)/AD29&gt;1,1,(AI29+AK29+AM29+AO29)/AD29),"")</f>
        <v>1</v>
      </c>
      <c r="BD29" s="36" t="s">
        <v>1442</v>
      </c>
      <c r="BE29" s="32"/>
      <c r="BF29" s="45" t="s">
        <v>565</v>
      </c>
      <c r="BG29" s="32" t="s">
        <v>1443</v>
      </c>
      <c r="BH29" s="37" t="s">
        <v>1049</v>
      </c>
      <c r="BI29" s="37" t="s">
        <v>1042</v>
      </c>
      <c r="BJ29" s="37" t="s">
        <v>1043</v>
      </c>
      <c r="BK29" s="37" t="s">
        <v>1044</v>
      </c>
      <c r="BL29" s="37" t="s">
        <v>1045</v>
      </c>
      <c r="BM29" s="35">
        <v>0.4</v>
      </c>
      <c r="BN29" s="37" t="s">
        <v>1046</v>
      </c>
      <c r="BO29" s="32" t="s">
        <v>224</v>
      </c>
      <c r="BP29" s="32">
        <f t="shared" ref="BP29" si="44">SUM(BQ29:BT29)</f>
        <v>3</v>
      </c>
      <c r="BQ29" s="32">
        <v>0</v>
      </c>
      <c r="BR29" s="32">
        <v>1</v>
      </c>
      <c r="BS29" s="32">
        <v>1</v>
      </c>
      <c r="BT29" s="32">
        <v>1</v>
      </c>
      <c r="BU29" s="32"/>
      <c r="BV29" s="32"/>
      <c r="BW29" s="32">
        <v>1</v>
      </c>
      <c r="BX29" s="32" t="s">
        <v>1586</v>
      </c>
      <c r="BY29" s="32"/>
      <c r="BZ29" s="32"/>
      <c r="CA29" s="32"/>
      <c r="CB29" s="32"/>
      <c r="CC29" s="51"/>
      <c r="CD29" s="51">
        <v>44760</v>
      </c>
      <c r="CE29" s="51"/>
      <c r="CF29" s="51"/>
      <c r="CG29" s="32"/>
      <c r="CH29" s="53" t="s">
        <v>6</v>
      </c>
      <c r="CI29" s="32"/>
      <c r="CJ29" s="32"/>
      <c r="CK29" s="38" t="str">
        <f>IFERROR(IF(BQ29=0,"",IF((BU29/BQ29)&gt;1,1,(BU29/BQ29))),"")</f>
        <v/>
      </c>
      <c r="CL29" s="38">
        <f>IFERROR(IF(BR29=0,"",IF((BW29/BR29)&gt;1,1,(BW29/BR29))),"")</f>
        <v>1</v>
      </c>
      <c r="CM29" s="38">
        <f>IFERROR(IF(BS29=0,"",IF((BY29/BS29)&gt;1,1,(BY29/BS29))),"")</f>
        <v>0</v>
      </c>
      <c r="CN29" s="38">
        <f>IFERROR(IF(BT29=0,"",IF((CA29/BT29)&gt;1,1,(CA29/BT29))),"")</f>
        <v>0</v>
      </c>
      <c r="CO29" s="38">
        <f>IFERROR(IF((BU29+BW29+BY29+CA29)/BP29&gt;1,1,(BU29+BW29+BY29+CA29)/BP29),"")</f>
        <v>0.33333333333333331</v>
      </c>
      <c r="CP29" s="33"/>
      <c r="CQ29" s="32"/>
      <c r="CR29" s="37"/>
      <c r="CS29" s="32"/>
      <c r="CT29" s="37"/>
      <c r="CU29" s="37"/>
      <c r="CV29" s="37"/>
      <c r="CW29" s="37"/>
      <c r="CX29" s="37"/>
      <c r="CY29" s="35"/>
      <c r="CZ29" s="37"/>
      <c r="DA29" s="32"/>
      <c r="DB29" s="32"/>
      <c r="DC29" s="32"/>
      <c r="DD29" s="32"/>
      <c r="DE29" s="32"/>
      <c r="DF29" s="32"/>
      <c r="DG29" s="32"/>
      <c r="DH29" s="32"/>
      <c r="DI29" s="32"/>
      <c r="DJ29" s="32"/>
      <c r="DK29" s="32"/>
      <c r="DL29" s="32"/>
      <c r="DM29" s="32"/>
      <c r="DN29" s="32"/>
      <c r="DO29" s="51"/>
      <c r="DP29" s="51">
        <v>44760</v>
      </c>
      <c r="DQ29" s="51"/>
      <c r="DR29" s="51"/>
      <c r="DS29" s="32"/>
      <c r="DT29" s="53"/>
      <c r="DU29" s="32"/>
      <c r="DV29" s="32"/>
      <c r="DW29" s="38" t="str">
        <f>IFERROR(IF(DC29=0,"",IF((DG29/DC29)&gt;1,1,(DG29/DC29))),"")</f>
        <v/>
      </c>
      <c r="DX29" s="38" t="str">
        <f>IFERROR(IF(DD29=0,"",IF((DI29/DD29)&gt;1,1,(DI29/DD29))),"")</f>
        <v/>
      </c>
      <c r="DY29" s="38" t="str">
        <f>IFERROR(IF(DE29=0,"",IF((DK29/DE29)&gt;1,1,(DK29/DE29))),"")</f>
        <v/>
      </c>
      <c r="DZ29" s="38" t="str">
        <f>IFERROR(IF(DF29=0,"",IF((DM29/DF29)&gt;1,1,(DM29/DF29))),"")</f>
        <v/>
      </c>
      <c r="EA29" s="38" t="str">
        <f>IFERROR(IF((DG29+DI29+DK29+DM29)/DB29&gt;1,1,(DG29+DI29+DK29+DM29)/DB29),"")</f>
        <v/>
      </c>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51"/>
      <c r="FG29" s="51">
        <v>44760</v>
      </c>
      <c r="FH29" s="51"/>
      <c r="FI29" s="51"/>
      <c r="FJ29" s="32"/>
      <c r="FK29" s="32"/>
      <c r="FL29" s="32"/>
      <c r="FM29" s="32"/>
      <c r="FN29" s="32"/>
      <c r="FO29" s="32"/>
      <c r="FP29" s="32"/>
      <c r="FQ29" s="32"/>
      <c r="FR29" s="32"/>
      <c r="FS29" s="32"/>
      <c r="FT29" s="32"/>
      <c r="FU29" s="32"/>
      <c r="FV29" s="38" t="str">
        <f t="shared" si="38"/>
        <v/>
      </c>
      <c r="FW29" s="38" t="str">
        <f t="shared" si="39"/>
        <v/>
      </c>
      <c r="FX29" s="38" t="str">
        <f t="shared" si="40"/>
        <v/>
      </c>
      <c r="FY29" s="38" t="str">
        <f t="shared" si="41"/>
        <v/>
      </c>
      <c r="FZ29" s="38" t="str">
        <f t="shared" si="42"/>
        <v/>
      </c>
      <c r="GA29" s="32"/>
      <c r="GB29" s="32"/>
      <c r="GC29" s="32">
        <f>IF(R29&lt;&gt;"",1,0)+IF(BD29&lt;&gt;"",1,0)+IF(CP29&lt;&gt;"",1,0)+IF(EB29&lt;&gt;"",1,0)</f>
        <v>2</v>
      </c>
      <c r="GD29" s="32" t="str">
        <f>'[3]BD Plan'!$B$3</f>
        <v>Boyacá</v>
      </c>
      <c r="GE29" s="40"/>
      <c r="GF29" s="40" t="s">
        <v>417</v>
      </c>
      <c r="GG29" s="40"/>
      <c r="GH29" s="40"/>
      <c r="GI29" s="40"/>
      <c r="GJ29" s="40" t="s">
        <v>1587</v>
      </c>
      <c r="GK29" s="40"/>
      <c r="GL29" s="40"/>
      <c r="GM29" s="40"/>
      <c r="GN29" s="40"/>
      <c r="GO29" s="40"/>
      <c r="GP29" s="40"/>
      <c r="GQ29" s="40"/>
      <c r="GR29" s="40"/>
      <c r="GS29" s="40"/>
      <c r="GT29" s="40"/>
      <c r="GU29" t="s">
        <v>476</v>
      </c>
      <c r="GV29" s="42" t="s">
        <v>88</v>
      </c>
    </row>
    <row r="30" spans="1:204" ht="15" hidden="1" customHeight="1" x14ac:dyDescent="0.3">
      <c r="A30" s="32" t="str">
        <f>'[3]BD Plan'!$B$3</f>
        <v>Boyacá</v>
      </c>
      <c r="B30" t="s">
        <v>153</v>
      </c>
      <c r="C30" t="s">
        <v>87</v>
      </c>
      <c r="D30" s="32" t="s">
        <v>514</v>
      </c>
      <c r="E30" s="32" t="s">
        <v>317</v>
      </c>
      <c r="F30" s="32" t="s">
        <v>215</v>
      </c>
      <c r="G30" s="32" t="s">
        <v>232</v>
      </c>
      <c r="H30" s="32" t="s">
        <v>284</v>
      </c>
      <c r="I30" s="44" t="s">
        <v>515</v>
      </c>
      <c r="J30" s="32" t="s">
        <v>335</v>
      </c>
      <c r="K30" s="35">
        <v>0.8</v>
      </c>
      <c r="L30" s="35">
        <v>0.8</v>
      </c>
      <c r="M30" s="32" t="s">
        <v>253</v>
      </c>
      <c r="N30" s="35">
        <v>0.48</v>
      </c>
      <c r="O30" s="35">
        <v>0.8</v>
      </c>
      <c r="P30" s="32" t="s">
        <v>253</v>
      </c>
      <c r="Q30" s="39" t="s">
        <v>1038</v>
      </c>
      <c r="R30" s="36" t="s">
        <v>1451</v>
      </c>
      <c r="S30" s="32"/>
      <c r="T30" s="45" t="s">
        <v>565</v>
      </c>
      <c r="U30" s="32" t="s">
        <v>1452</v>
      </c>
      <c r="V30" s="37" t="s">
        <v>1049</v>
      </c>
      <c r="W30" s="37" t="s">
        <v>1042</v>
      </c>
      <c r="X30" s="37" t="s">
        <v>1043</v>
      </c>
      <c r="Y30" s="37" t="s">
        <v>1044</v>
      </c>
      <c r="Z30" s="37" t="s">
        <v>1045</v>
      </c>
      <c r="AA30" s="35">
        <v>0.4</v>
      </c>
      <c r="AB30" s="37" t="s">
        <v>1046</v>
      </c>
      <c r="AC30" s="32" t="s">
        <v>224</v>
      </c>
      <c r="AD30" s="32">
        <f t="shared" si="43"/>
        <v>12</v>
      </c>
      <c r="AE30" s="37">
        <v>3</v>
      </c>
      <c r="AF30" s="37">
        <v>3</v>
      </c>
      <c r="AG30" s="37">
        <v>3</v>
      </c>
      <c r="AH30" s="37">
        <v>3</v>
      </c>
      <c r="AI30" s="32"/>
      <c r="AJ30" s="32"/>
      <c r="AK30" s="32">
        <v>3</v>
      </c>
      <c r="AL30" s="32" t="s">
        <v>1588</v>
      </c>
      <c r="AM30" s="32"/>
      <c r="AN30" s="32"/>
      <c r="AO30" s="32"/>
      <c r="AP30" s="32"/>
      <c r="AQ30" s="51">
        <v>44671</v>
      </c>
      <c r="AR30" s="51">
        <v>44760</v>
      </c>
      <c r="AS30" s="51"/>
      <c r="AT30" s="51"/>
      <c r="AU30" s="32"/>
      <c r="AV30" s="53" t="s">
        <v>6</v>
      </c>
      <c r="AW30" s="32"/>
      <c r="AX30" s="32"/>
      <c r="AY30" s="38">
        <f>IFERROR(IF(AE30=0,"",IF((AI30/AE30)&gt;1,1,(AI30/AE30))),"")</f>
        <v>0</v>
      </c>
      <c r="AZ30" s="38">
        <f>IFERROR(IF(AF30=0,"",IF((AK30/AF30)&gt;1,1,(AK30/AF30))),"")</f>
        <v>1</v>
      </c>
      <c r="BA30" s="38">
        <f>IFERROR(IF(AG30=0,"",IF((AM30/AG30)&gt;1,1,(AM30/AG30))),"")</f>
        <v>0</v>
      </c>
      <c r="BB30" s="38">
        <f>IFERROR(IF(AH30=0,"",IF((AO30/AH30)&gt;1,1,(AO30/AH30))),"")</f>
        <v>0</v>
      </c>
      <c r="BC30" s="38">
        <f>IFERROR(IF((AI30+AK30+AM30+AO30)/AD30&gt;1,1,(AI30+AK30+AM30+AO30)/AD30),"")</f>
        <v>0.25</v>
      </c>
      <c r="BD30" s="36"/>
      <c r="BE30" s="32"/>
      <c r="BF30" s="32"/>
      <c r="BG30" s="32"/>
      <c r="BH30" s="37"/>
      <c r="BI30" s="37"/>
      <c r="BJ30" s="37"/>
      <c r="BK30" s="37"/>
      <c r="BL30" s="37"/>
      <c r="BM30" s="35"/>
      <c r="BN30" s="37"/>
      <c r="BO30" s="32"/>
      <c r="BP30" s="32"/>
      <c r="BQ30" s="32"/>
      <c r="BR30" s="32"/>
      <c r="BS30" s="32"/>
      <c r="BT30" s="32"/>
      <c r="BU30" s="32"/>
      <c r="BV30" s="32"/>
      <c r="BW30" s="32"/>
      <c r="BX30" s="32"/>
      <c r="BY30" s="32"/>
      <c r="BZ30" s="32"/>
      <c r="CA30" s="32"/>
      <c r="CB30" s="32"/>
      <c r="CC30" s="51">
        <v>44671</v>
      </c>
      <c r="CD30" s="51">
        <v>44760</v>
      </c>
      <c r="CE30" s="51"/>
      <c r="CF30" s="51"/>
      <c r="CG30" s="32"/>
      <c r="CH30" s="53"/>
      <c r="CI30" s="32"/>
      <c r="CJ30" s="32"/>
      <c r="CK30" s="38" t="str">
        <f>IFERROR(IF(BQ30=0,"",IF((BU30/BQ30)&gt;1,1,(BU30/BQ30))),"")</f>
        <v/>
      </c>
      <c r="CL30" s="38" t="str">
        <f>IFERROR(IF(BR30=0,"",IF((BW30/BR30)&gt;1,1,(BW30/BR30))),"")</f>
        <v/>
      </c>
      <c r="CM30" s="38" t="str">
        <f>IFERROR(IF(BS30=0,"",IF((BY30/BS30)&gt;1,1,(BY30/BS30))),"")</f>
        <v/>
      </c>
      <c r="CN30" s="38" t="str">
        <f>IFERROR(IF(BT30=0,"",IF((CA30/BT30)&gt;1,1,(CA30/BT30))),"")</f>
        <v/>
      </c>
      <c r="CO30" s="38" t="str">
        <f>IFERROR(IF((BU30+BW30+BY30+CA30)/BP30&gt;1,1,(BU30+BW30+BY30+CA30)/BP30),"")</f>
        <v/>
      </c>
      <c r="CP30" s="36"/>
      <c r="CQ30" s="32"/>
      <c r="CR30" s="37"/>
      <c r="CS30" s="32"/>
      <c r="CT30" s="37"/>
      <c r="CU30" s="37"/>
      <c r="CV30" s="37"/>
      <c r="CW30" s="37"/>
      <c r="CX30" s="37"/>
      <c r="CY30" s="35"/>
      <c r="CZ30" s="37"/>
      <c r="DA30" s="32"/>
      <c r="DB30" s="32"/>
      <c r="DC30" s="32"/>
      <c r="DD30" s="32"/>
      <c r="DE30" s="32"/>
      <c r="DF30" s="32"/>
      <c r="DG30" s="32"/>
      <c r="DH30" s="32"/>
      <c r="DI30" s="32"/>
      <c r="DJ30" s="32"/>
      <c r="DK30" s="32"/>
      <c r="DL30" s="32"/>
      <c r="DM30" s="32"/>
      <c r="DN30" s="32"/>
      <c r="DO30" s="51"/>
      <c r="DP30" s="51">
        <v>44760</v>
      </c>
      <c r="DQ30" s="51"/>
      <c r="DR30" s="51"/>
      <c r="DS30" s="32"/>
      <c r="DT30" s="53"/>
      <c r="DU30" s="32"/>
      <c r="DV30" s="32"/>
      <c r="DW30" s="38" t="str">
        <f>IFERROR(IF(DC30=0,"",IF((DG30/DC30)&gt;1,1,(DG30/DC30))),"")</f>
        <v/>
      </c>
      <c r="DX30" s="38" t="str">
        <f>IFERROR(IF(DD30=0,"",IF((DI30/DD30)&gt;1,1,(DI30/DD30))),"")</f>
        <v/>
      </c>
      <c r="DY30" s="38" t="str">
        <f>IFERROR(IF(DE30=0,"",IF((DK30/DE30)&gt;1,1,(DK30/DE30))),"")</f>
        <v/>
      </c>
      <c r="DZ30" s="38" t="str">
        <f>IFERROR(IF(DF30=0,"",IF((DM30/DF30)&gt;1,1,(DM30/DF30))),"")</f>
        <v/>
      </c>
      <c r="EA30" s="38" t="str">
        <f>IFERROR(IF((DG30+DI30+DK30+DM30)/DB30&gt;1,1,(DG30+DI30+DK30+DM30)/DB30),"")</f>
        <v/>
      </c>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51">
        <v>44671</v>
      </c>
      <c r="FG30" s="51">
        <v>44760</v>
      </c>
      <c r="FH30" s="51"/>
      <c r="FI30" s="51"/>
      <c r="FJ30" s="32"/>
      <c r="FK30" s="32"/>
      <c r="FL30" s="32"/>
      <c r="FM30" s="32"/>
      <c r="FN30" s="32"/>
      <c r="FO30" s="32"/>
      <c r="FP30" s="32"/>
      <c r="FQ30" s="32"/>
      <c r="FR30" s="32"/>
      <c r="FS30" s="32"/>
      <c r="FT30" s="32"/>
      <c r="FU30" s="32"/>
      <c r="FV30" s="38" t="str">
        <f t="shared" si="38"/>
        <v/>
      </c>
      <c r="FW30" s="38" t="str">
        <f t="shared" si="39"/>
        <v/>
      </c>
      <c r="FX30" s="38" t="str">
        <f t="shared" si="40"/>
        <v/>
      </c>
      <c r="FY30" s="38" t="str">
        <f t="shared" si="41"/>
        <v/>
      </c>
      <c r="FZ30" s="38" t="str">
        <f t="shared" si="42"/>
        <v/>
      </c>
      <c r="GA30" s="32"/>
      <c r="GB30" s="32"/>
      <c r="GC30" s="32">
        <f>IF(R30&lt;&gt;"",1,0)+IF(BD30&lt;&gt;"",1,0)+IF(CP30&lt;&gt;"",1,0)+IF(EB30&lt;&gt;"",1,0)</f>
        <v>1</v>
      </c>
      <c r="GD30" s="32" t="str">
        <f>'[3]BD Plan'!$B$3</f>
        <v>Boyacá</v>
      </c>
      <c r="GE30" s="40"/>
      <c r="GF30" s="40" t="s">
        <v>606</v>
      </c>
      <c r="GG30" s="40"/>
      <c r="GH30" s="40"/>
      <c r="GI30" s="40"/>
      <c r="GJ30" s="40"/>
      <c r="GK30" s="40"/>
      <c r="GL30" s="40"/>
      <c r="GM30" s="40" t="s">
        <v>607</v>
      </c>
      <c r="GN30" s="40"/>
      <c r="GO30" s="40"/>
      <c r="GP30" s="40"/>
      <c r="GQ30" s="40"/>
      <c r="GR30" s="40"/>
      <c r="GS30" s="40"/>
      <c r="GT30" s="40"/>
      <c r="GU30" t="s">
        <v>518</v>
      </c>
      <c r="GV30" s="42" t="s">
        <v>89</v>
      </c>
    </row>
    <row r="31" spans="1:204" ht="15" hidden="1" customHeight="1" x14ac:dyDescent="0.3">
      <c r="A31" s="32" t="str">
        <f>'[3]BD Plan'!$B$3</f>
        <v>Boyacá</v>
      </c>
      <c r="B31" t="s">
        <v>94</v>
      </c>
      <c r="C31" t="s">
        <v>92</v>
      </c>
      <c r="D31" s="32" t="s">
        <v>519</v>
      </c>
      <c r="E31" s="42" t="s">
        <v>322</v>
      </c>
      <c r="F31" s="32" t="s">
        <v>231</v>
      </c>
      <c r="G31" s="32" t="s">
        <v>312</v>
      </c>
      <c r="H31" s="32" t="s">
        <v>265</v>
      </c>
      <c r="I31" s="41" t="s">
        <v>1454</v>
      </c>
      <c r="J31" s="32" t="s">
        <v>294</v>
      </c>
      <c r="K31" s="35">
        <v>0.6</v>
      </c>
      <c r="L31" s="35">
        <v>0.8</v>
      </c>
      <c r="M31" s="32" t="s">
        <v>253</v>
      </c>
      <c r="N31" s="35">
        <v>0.36</v>
      </c>
      <c r="O31" s="35">
        <v>0.8</v>
      </c>
      <c r="P31" s="32" t="s">
        <v>253</v>
      </c>
      <c r="Q31" s="39" t="s">
        <v>1038</v>
      </c>
      <c r="R31" s="36" t="s">
        <v>1455</v>
      </c>
      <c r="S31" s="32"/>
      <c r="T31" s="45" t="s">
        <v>565</v>
      </c>
      <c r="U31" s="39" t="s">
        <v>1456</v>
      </c>
      <c r="V31" s="37" t="s">
        <v>1049</v>
      </c>
      <c r="W31" s="37" t="s">
        <v>1042</v>
      </c>
      <c r="X31" s="37" t="s">
        <v>1043</v>
      </c>
      <c r="Y31" s="37" t="s">
        <v>1044</v>
      </c>
      <c r="Z31" s="37" t="s">
        <v>1045</v>
      </c>
      <c r="AA31" s="35">
        <v>0.4</v>
      </c>
      <c r="AB31" s="37" t="s">
        <v>1046</v>
      </c>
      <c r="AC31" s="32" t="s">
        <v>224</v>
      </c>
      <c r="AD31" s="32">
        <f t="shared" si="43"/>
        <v>27</v>
      </c>
      <c r="AE31" s="37">
        <v>24</v>
      </c>
      <c r="AF31" s="37">
        <v>1</v>
      </c>
      <c r="AG31" s="37">
        <v>1</v>
      </c>
      <c r="AH31" s="37">
        <v>1</v>
      </c>
      <c r="AI31" s="32">
        <v>24</v>
      </c>
      <c r="AJ31" s="32" t="s">
        <v>608</v>
      </c>
      <c r="AK31" s="32">
        <v>1</v>
      </c>
      <c r="AL31" s="32" t="s">
        <v>1589</v>
      </c>
      <c r="AM31" s="32"/>
      <c r="AN31" s="32"/>
      <c r="AO31" s="32"/>
      <c r="AP31" s="32"/>
      <c r="AQ31" s="51">
        <v>44671</v>
      </c>
      <c r="AR31" s="51">
        <v>44760</v>
      </c>
      <c r="AS31" s="51"/>
      <c r="AT31" s="51"/>
      <c r="AU31" s="32" t="s">
        <v>6</v>
      </c>
      <c r="AV31" s="53" t="s">
        <v>6</v>
      </c>
      <c r="AW31" s="32"/>
      <c r="AX31" s="32"/>
      <c r="AY31" s="38">
        <f>IFERROR(IF(AE31=0,"",IF((AI31/AE31)&gt;1,1,(AI31/AE31))),"")</f>
        <v>1</v>
      </c>
      <c r="AZ31" s="38">
        <f>IFERROR(IF(AF31=0,"",IF((AK31/AF31)&gt;1,1,(AK31/AF31))),"")</f>
        <v>1</v>
      </c>
      <c r="BA31" s="38">
        <f>IFERROR(IF(AG31=0,"",IF((AM31/AG31)&gt;1,1,(AM31/AG31))),"")</f>
        <v>0</v>
      </c>
      <c r="BB31" s="38">
        <f>IFERROR(IF(AH31=0,"",IF((AO31/AH31)&gt;1,1,(AO31/AH31))),"")</f>
        <v>0</v>
      </c>
      <c r="BC31" s="38">
        <f>IFERROR(IF((AI31+AK31+AM31+AO31)/AD31&gt;1,1,(AI31+AK31+AM31+AO31)/AD31),"")</f>
        <v>0.92592592592592593</v>
      </c>
      <c r="BD31" s="36"/>
      <c r="BE31" s="32"/>
      <c r="BF31" s="32"/>
      <c r="BG31" s="32"/>
      <c r="BH31" s="37"/>
      <c r="BI31" s="37"/>
      <c r="BJ31" s="37"/>
      <c r="BK31" s="37"/>
      <c r="BL31" s="37"/>
      <c r="BM31" s="35"/>
      <c r="BN31" s="37"/>
      <c r="BO31" s="32"/>
      <c r="BP31" s="32"/>
      <c r="BQ31" s="32"/>
      <c r="BR31" s="32"/>
      <c r="BS31" s="32"/>
      <c r="BT31" s="32"/>
      <c r="BU31" s="32"/>
      <c r="BV31" s="32"/>
      <c r="BW31" s="32"/>
      <c r="BX31" s="32"/>
      <c r="BY31" s="32"/>
      <c r="BZ31" s="32"/>
      <c r="CA31" s="32"/>
      <c r="CB31" s="32"/>
      <c r="CC31" s="51"/>
      <c r="CD31" s="51">
        <v>44760</v>
      </c>
      <c r="CE31" s="51"/>
      <c r="CF31" s="51"/>
      <c r="CG31" s="32"/>
      <c r="CH31" s="53"/>
      <c r="CI31" s="32"/>
      <c r="CJ31" s="32"/>
      <c r="CK31" s="38" t="str">
        <f>IFERROR(IF(BQ31=0,"",IF((BU31/BQ31)&gt;1,1,(BU31/BQ31))),"")</f>
        <v/>
      </c>
      <c r="CL31" s="38" t="str">
        <f>IFERROR(IF(BR31=0,"",IF((BW31/BR31)&gt;1,1,(BW31/BR31))),"")</f>
        <v/>
      </c>
      <c r="CM31" s="38" t="str">
        <f>IFERROR(IF(BS31=0,"",IF((BY31/BS31)&gt;1,1,(BY31/BS31))),"")</f>
        <v/>
      </c>
      <c r="CN31" s="38" t="str">
        <f>IFERROR(IF(BT31=0,"",IF((CA31/BT31)&gt;1,1,(CA31/BT31))),"")</f>
        <v/>
      </c>
      <c r="CO31" s="38" t="str">
        <f>IFERROR(IF((BU31+BW31+BY31+CA31)/BP31&gt;1,1,(BU31+BW31+BY31+CA31)/BP31),"")</f>
        <v/>
      </c>
      <c r="CP31" s="33"/>
      <c r="CQ31" s="32"/>
      <c r="CR31" s="37"/>
      <c r="CS31" s="32"/>
      <c r="CT31" s="37"/>
      <c r="CU31" s="37"/>
      <c r="CV31" s="37"/>
      <c r="CW31" s="37"/>
      <c r="CX31" s="37"/>
      <c r="CY31" s="35"/>
      <c r="CZ31" s="37"/>
      <c r="DA31" s="32"/>
      <c r="DB31" s="32"/>
      <c r="DC31" s="32"/>
      <c r="DD31" s="32"/>
      <c r="DE31" s="32"/>
      <c r="DF31" s="32"/>
      <c r="DG31" s="32"/>
      <c r="DH31" s="32"/>
      <c r="DI31" s="32"/>
      <c r="DJ31" s="32"/>
      <c r="DK31" s="32"/>
      <c r="DL31" s="32"/>
      <c r="DM31" s="32"/>
      <c r="DN31" s="32"/>
      <c r="DO31" s="51">
        <v>44671</v>
      </c>
      <c r="DP31" s="51">
        <v>44760</v>
      </c>
      <c r="DQ31" s="51"/>
      <c r="DR31" s="51"/>
      <c r="DS31" s="32"/>
      <c r="DT31" s="53"/>
      <c r="DU31" s="32"/>
      <c r="DV31" s="32"/>
      <c r="DW31" s="38" t="str">
        <f>IFERROR(IF(DC31=0,"",IF((DG31/DC31)&gt;1,1,(DG31/DC31))),"")</f>
        <v/>
      </c>
      <c r="DX31" s="38" t="str">
        <f>IFERROR(IF(DD31=0,"",IF((DI31/DD31)&gt;1,1,(DI31/DD31))),"")</f>
        <v/>
      </c>
      <c r="DY31" s="38" t="str">
        <f>IFERROR(IF(DE31=0,"",IF((DK31/DE31)&gt;1,1,(DK31/DE31))),"")</f>
        <v/>
      </c>
      <c r="DZ31" s="38" t="str">
        <f>IFERROR(IF(DF31=0,"",IF((DM31/DF31)&gt;1,1,(DM31/DF31))),"")</f>
        <v/>
      </c>
      <c r="EA31" s="38" t="str">
        <f>IFERROR(IF((DG31+DI31+DK31+DM31)/DB31&gt;1,1,(DG31+DI31+DK31+DM31)/DB31),"")</f>
        <v/>
      </c>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51">
        <v>44671</v>
      </c>
      <c r="FG31" s="51">
        <v>44760</v>
      </c>
      <c r="FH31" s="51"/>
      <c r="FI31" s="51"/>
      <c r="FJ31" s="32"/>
      <c r="FK31" s="32"/>
      <c r="FL31" s="32"/>
      <c r="FM31" s="32"/>
      <c r="FN31" s="32"/>
      <c r="FO31" s="32"/>
      <c r="FP31" s="32"/>
      <c r="FQ31" s="32"/>
      <c r="FR31" s="32"/>
      <c r="FS31" s="32"/>
      <c r="FT31" s="32"/>
      <c r="FU31" s="32"/>
      <c r="FV31" s="38" t="str">
        <f t="shared" si="38"/>
        <v/>
      </c>
      <c r="FW31" s="38" t="str">
        <f t="shared" si="39"/>
        <v/>
      </c>
      <c r="FX31" s="38" t="str">
        <f t="shared" si="40"/>
        <v/>
      </c>
      <c r="FY31" s="38" t="str">
        <f t="shared" si="41"/>
        <v/>
      </c>
      <c r="FZ31" s="38" t="str">
        <f t="shared" si="42"/>
        <v/>
      </c>
      <c r="GA31" s="32"/>
      <c r="GB31" s="32"/>
      <c r="GC31" s="32">
        <f>IF(R31&lt;&gt;"",1,0)+IF(BD31&lt;&gt;"",1,0)+IF(CP31&lt;&gt;"",1,0)+IF(EB31&lt;&gt;"",1,0)</f>
        <v>1</v>
      </c>
      <c r="GD31" s="32" t="str">
        <f>'[3]BD Plan'!$B$3</f>
        <v>Boyacá</v>
      </c>
      <c r="GE31" s="40" t="s">
        <v>471</v>
      </c>
      <c r="GF31" s="40" t="s">
        <v>1590</v>
      </c>
      <c r="GG31" s="40"/>
      <c r="GH31" s="40"/>
      <c r="GI31" s="40" t="s">
        <v>609</v>
      </c>
      <c r="GJ31" s="40"/>
      <c r="GK31" s="40"/>
      <c r="GL31" s="40"/>
      <c r="GM31" s="40"/>
      <c r="GN31" s="40"/>
      <c r="GO31" s="40"/>
      <c r="GP31" s="40"/>
      <c r="GQ31" s="40"/>
      <c r="GR31" s="40"/>
      <c r="GS31" s="40"/>
      <c r="GT31" s="40"/>
      <c r="GU31" t="s">
        <v>150</v>
      </c>
      <c r="GV31" s="42" t="s">
        <v>93</v>
      </c>
    </row>
    <row r="32" spans="1:204" ht="15" hidden="1" customHeight="1" x14ac:dyDescent="0.3">
      <c r="A32" s="32" t="str">
        <f>'[3]BD Plan'!$B$3</f>
        <v>Boyacá</v>
      </c>
      <c r="B32" t="s">
        <v>38</v>
      </c>
      <c r="C32" t="s">
        <v>37</v>
      </c>
      <c r="D32" s="32" t="s">
        <v>333</v>
      </c>
      <c r="E32" s="42" t="s">
        <v>304</v>
      </c>
      <c r="F32" s="32" t="s">
        <v>231</v>
      </c>
      <c r="G32" s="32" t="s">
        <v>232</v>
      </c>
      <c r="H32" s="32" t="s">
        <v>284</v>
      </c>
      <c r="I32" s="41" t="s">
        <v>334</v>
      </c>
      <c r="J32" s="32" t="s">
        <v>335</v>
      </c>
      <c r="K32" s="35">
        <v>0.8</v>
      </c>
      <c r="L32" s="35">
        <v>0.6</v>
      </c>
      <c r="M32" s="32" t="s">
        <v>253</v>
      </c>
      <c r="N32" s="35">
        <v>0.28999999999999998</v>
      </c>
      <c r="O32" s="35">
        <v>0.6</v>
      </c>
      <c r="P32" s="32" t="s">
        <v>236</v>
      </c>
      <c r="Q32" s="39" t="s">
        <v>1038</v>
      </c>
      <c r="R32" s="36"/>
      <c r="S32" s="32"/>
      <c r="T32" s="39"/>
      <c r="U32" s="39"/>
      <c r="V32" s="37"/>
      <c r="W32" s="37"/>
      <c r="X32" s="37"/>
      <c r="Y32" s="37"/>
      <c r="Z32" s="37"/>
      <c r="AA32" s="35"/>
      <c r="AB32" s="37"/>
      <c r="AC32" s="32"/>
      <c r="AD32" s="32"/>
      <c r="AE32" s="37"/>
      <c r="AF32" s="37"/>
      <c r="AG32" s="37"/>
      <c r="AH32" s="37"/>
      <c r="AI32" s="32"/>
      <c r="AJ32" s="32"/>
      <c r="AK32" s="32"/>
      <c r="AL32" s="32"/>
      <c r="AM32" s="32"/>
      <c r="AN32" s="32"/>
      <c r="AO32" s="32"/>
      <c r="AP32" s="32"/>
      <c r="AQ32" s="51"/>
      <c r="AR32" s="51">
        <v>44760</v>
      </c>
      <c r="AS32" s="51"/>
      <c r="AT32" s="51"/>
      <c r="AU32" s="32"/>
      <c r="AV32" s="53"/>
      <c r="AW32" s="32"/>
      <c r="AX32" s="32"/>
      <c r="AY32" s="38" t="str">
        <f>IFERROR(IF(AE32=0,"",IF((AI32/AE32)&gt;1,1,(AI32/AE32))),"")</f>
        <v/>
      </c>
      <c r="AZ32" s="38" t="str">
        <f>IFERROR(IF(AF32=0,"",IF((AK32/AF32)&gt;1,1,(AK32/AF32))),"")</f>
        <v/>
      </c>
      <c r="BA32" s="38" t="str">
        <f>IFERROR(IF(AG32=0,"",IF((AM32/AG32)&gt;1,1,(AM32/AG32))),"")</f>
        <v/>
      </c>
      <c r="BB32" s="38" t="str">
        <f>IFERROR(IF(AH32=0,"",IF((AO32/AH32)&gt;1,1,(AO32/AH32))),"")</f>
        <v/>
      </c>
      <c r="BC32" s="38" t="str">
        <f>IFERROR(IF((AI32+AK32+AM32+AO32)/AD32&gt;1,1,(AI32+AK32+AM32+AO32)/AD32),"")</f>
        <v/>
      </c>
      <c r="BD32" s="36" t="s">
        <v>1544</v>
      </c>
      <c r="BE32" s="32"/>
      <c r="BF32" s="45" t="s">
        <v>565</v>
      </c>
      <c r="BG32" s="32" t="s">
        <v>1545</v>
      </c>
      <c r="BH32" s="37" t="s">
        <v>1049</v>
      </c>
      <c r="BI32" s="37" t="s">
        <v>1042</v>
      </c>
      <c r="BJ32" s="37" t="s">
        <v>1043</v>
      </c>
      <c r="BK32" s="37" t="s">
        <v>1044</v>
      </c>
      <c r="BL32" s="37" t="s">
        <v>1045</v>
      </c>
      <c r="BM32" s="35">
        <v>0.4</v>
      </c>
      <c r="BN32" s="37" t="s">
        <v>1046</v>
      </c>
      <c r="BO32" s="32" t="s">
        <v>224</v>
      </c>
      <c r="BP32" s="32">
        <f t="shared" ref="BP32" si="45">SUM(BQ32:BT32)</f>
        <v>8</v>
      </c>
      <c r="BQ32" s="32">
        <v>0</v>
      </c>
      <c r="BR32" s="32">
        <v>2</v>
      </c>
      <c r="BS32" s="32">
        <v>3</v>
      </c>
      <c r="BT32" s="32">
        <v>3</v>
      </c>
      <c r="BU32" s="32"/>
      <c r="BV32" s="32"/>
      <c r="BW32" s="32">
        <v>2</v>
      </c>
      <c r="BX32" s="32" t="s">
        <v>1591</v>
      </c>
      <c r="BY32" s="32"/>
      <c r="BZ32" s="32"/>
      <c r="CA32" s="32"/>
      <c r="CB32" s="32"/>
      <c r="CC32" s="51"/>
      <c r="CD32" s="51">
        <v>44760</v>
      </c>
      <c r="CE32" s="51"/>
      <c r="CF32" s="51"/>
      <c r="CG32" s="32"/>
      <c r="CH32" s="53" t="s">
        <v>6</v>
      </c>
      <c r="CI32" s="32"/>
      <c r="CJ32" s="32"/>
      <c r="CK32" s="38" t="str">
        <f>IFERROR(IF(BQ32=0,"",IF((BU32/BQ32)&gt;1,1,(BU32/BQ32))),"")</f>
        <v/>
      </c>
      <c r="CL32" s="38">
        <f>IFERROR(IF(BR32=0,"",IF((BW32/BR32)&gt;1,1,(BW32/BR32))),"")</f>
        <v>1</v>
      </c>
      <c r="CM32" s="38">
        <f>IFERROR(IF(BS32=0,"",IF((BY32/BS32)&gt;1,1,(BY32/BS32))),"")</f>
        <v>0</v>
      </c>
      <c r="CN32" s="38">
        <f>IFERROR(IF(BT32=0,"",IF((CA32/BT32)&gt;1,1,(CA32/BT32))),"")</f>
        <v>0</v>
      </c>
      <c r="CO32" s="38">
        <f>IFERROR(IF((BU32+BW32+BY32+CA32)/BP32&gt;1,1,(BU32+BW32+BY32+CA32)/BP32),"")</f>
        <v>0.25</v>
      </c>
      <c r="CP32" s="33"/>
      <c r="CQ32" s="32"/>
      <c r="CR32" s="37"/>
      <c r="CS32" s="32"/>
      <c r="CT32" s="37"/>
      <c r="CU32" s="37"/>
      <c r="CV32" s="37"/>
      <c r="CW32" s="37"/>
      <c r="CX32" s="37"/>
      <c r="CY32" s="35"/>
      <c r="CZ32" s="37"/>
      <c r="DA32" s="32"/>
      <c r="DB32" s="32"/>
      <c r="DC32" s="32"/>
      <c r="DD32" s="32"/>
      <c r="DE32" s="32"/>
      <c r="DF32" s="32"/>
      <c r="DG32" s="32"/>
      <c r="DH32" s="32"/>
      <c r="DI32" s="32"/>
      <c r="DJ32" s="32"/>
      <c r="DK32" s="32"/>
      <c r="DL32" s="32"/>
      <c r="DM32" s="32"/>
      <c r="DN32" s="32"/>
      <c r="DO32" s="51"/>
      <c r="DP32" s="51">
        <v>44760</v>
      </c>
      <c r="DQ32" s="51"/>
      <c r="DR32" s="51"/>
      <c r="DS32" s="32"/>
      <c r="DT32" s="53"/>
      <c r="DU32" s="32"/>
      <c r="DV32" s="32"/>
      <c r="DW32" s="38" t="str">
        <f>IFERROR(IF(DC32=0,"",IF((DG32/DC32)&gt;1,1,(DG32/DC32))),"")</f>
        <v/>
      </c>
      <c r="DX32" s="38" t="str">
        <f>IFERROR(IF(DD32=0,"",IF((DI32/DD32)&gt;1,1,(DI32/DD32))),"")</f>
        <v/>
      </c>
      <c r="DY32" s="38" t="str">
        <f>IFERROR(IF(DE32=0,"",IF((DK32/DE32)&gt;1,1,(DK32/DE32))),"")</f>
        <v/>
      </c>
      <c r="DZ32" s="38" t="str">
        <f>IFERROR(IF(DF32=0,"",IF((DM32/DF32)&gt;1,1,(DM32/DF32))),"")</f>
        <v/>
      </c>
      <c r="EA32" s="38" t="str">
        <f>IFERROR(IF((DG32+DI32+DK32+DM32)/DB32&gt;1,1,(DG32+DI32+DK32+DM32)/DB32),"")</f>
        <v/>
      </c>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51"/>
      <c r="FG32" s="51">
        <v>44760</v>
      </c>
      <c r="FH32" s="51"/>
      <c r="FI32" s="51"/>
      <c r="FJ32" s="32"/>
      <c r="FK32" s="32"/>
      <c r="FL32" s="32"/>
      <c r="FM32" s="32"/>
      <c r="FN32" s="32"/>
      <c r="FO32" s="32"/>
      <c r="FP32" s="32"/>
      <c r="FQ32" s="32"/>
      <c r="FR32" s="32"/>
      <c r="FS32" s="32"/>
      <c r="FT32" s="32"/>
      <c r="FU32" s="32"/>
      <c r="FV32" s="38" t="str">
        <f t="shared" si="38"/>
        <v/>
      </c>
      <c r="FW32" s="38" t="str">
        <f t="shared" si="39"/>
        <v/>
      </c>
      <c r="FX32" s="38" t="str">
        <f t="shared" si="40"/>
        <v/>
      </c>
      <c r="FY32" s="38" t="str">
        <f t="shared" si="41"/>
        <v/>
      </c>
      <c r="FZ32" s="38" t="str">
        <f t="shared" si="42"/>
        <v/>
      </c>
      <c r="GA32" s="32"/>
      <c r="GB32" s="32"/>
      <c r="GC32" s="32">
        <f>IF(R32&lt;&gt;"",1,0)+IF(BD32&lt;&gt;"",1,0)+IF(CP32&lt;&gt;"",1,0)+IF(EB32&lt;&gt;"",1,0)</f>
        <v>1</v>
      </c>
      <c r="GD32" s="32" t="str">
        <f>'[3]BD Plan'!$B$3</f>
        <v>Boyacá</v>
      </c>
      <c r="GE32" s="40"/>
      <c r="GF32" s="40"/>
      <c r="GG32" s="40"/>
      <c r="GH32" s="40"/>
      <c r="GI32" s="40"/>
      <c r="GJ32" s="40" t="s">
        <v>1592</v>
      </c>
      <c r="GK32" s="40"/>
      <c r="GL32" s="40"/>
      <c r="GM32" s="40"/>
      <c r="GN32" s="40"/>
      <c r="GO32" s="40"/>
      <c r="GP32" s="40"/>
      <c r="GQ32" s="40"/>
      <c r="GR32" s="40"/>
      <c r="GS32" s="40"/>
      <c r="GT32" s="40"/>
      <c r="GU32" t="s">
        <v>38</v>
      </c>
      <c r="GV32" s="42" t="s">
        <v>37</v>
      </c>
    </row>
    <row r="33" spans="1:204" ht="15" hidden="1" customHeight="1" x14ac:dyDescent="0.3">
      <c r="A33" s="32" t="str">
        <f>'[3]BD Plan'!$B$3</f>
        <v>Boyacá</v>
      </c>
      <c r="B33" t="s">
        <v>39</v>
      </c>
      <c r="C33" t="s">
        <v>37</v>
      </c>
      <c r="D33" s="32" t="s">
        <v>338</v>
      </c>
      <c r="E33" s="32" t="s">
        <v>317</v>
      </c>
      <c r="F33" s="32" t="s">
        <v>231</v>
      </c>
      <c r="G33" s="32" t="s">
        <v>232</v>
      </c>
      <c r="H33" s="32" t="s">
        <v>284</v>
      </c>
      <c r="I33" s="41" t="s">
        <v>339</v>
      </c>
      <c r="J33" s="32" t="s">
        <v>319</v>
      </c>
      <c r="K33" s="35">
        <v>0.8</v>
      </c>
      <c r="L33" s="35">
        <v>0.6</v>
      </c>
      <c r="M33" s="32" t="s">
        <v>253</v>
      </c>
      <c r="N33" s="35">
        <v>0.28999999999999998</v>
      </c>
      <c r="O33" s="35">
        <v>0.6</v>
      </c>
      <c r="P33" s="32" t="s">
        <v>236</v>
      </c>
      <c r="Q33" s="39" t="s">
        <v>1038</v>
      </c>
      <c r="R33" s="36" t="s">
        <v>1139</v>
      </c>
      <c r="S33" s="32"/>
      <c r="T33" s="45" t="s">
        <v>565</v>
      </c>
      <c r="U33" s="32" t="s">
        <v>1140</v>
      </c>
      <c r="V33" s="37" t="s">
        <v>1049</v>
      </c>
      <c r="W33" s="37" t="s">
        <v>1042</v>
      </c>
      <c r="X33" s="37" t="s">
        <v>1043</v>
      </c>
      <c r="Y33" s="37" t="s">
        <v>1044</v>
      </c>
      <c r="Z33" s="37" t="s">
        <v>1045</v>
      </c>
      <c r="AA33" s="35">
        <v>0.4</v>
      </c>
      <c r="AB33" s="37" t="s">
        <v>1046</v>
      </c>
      <c r="AC33" s="32" t="s">
        <v>224</v>
      </c>
      <c r="AD33" s="32">
        <f t="shared" si="43"/>
        <v>2</v>
      </c>
      <c r="AE33" s="37">
        <v>1</v>
      </c>
      <c r="AF33" s="37">
        <v>1</v>
      </c>
      <c r="AG33" s="37">
        <v>0</v>
      </c>
      <c r="AH33" s="37">
        <v>0</v>
      </c>
      <c r="AI33" s="32">
        <v>1</v>
      </c>
      <c r="AJ33" s="32" t="s">
        <v>610</v>
      </c>
      <c r="AK33" s="32">
        <v>1</v>
      </c>
      <c r="AL33" s="32" t="s">
        <v>1593</v>
      </c>
      <c r="AM33" s="32"/>
      <c r="AN33" s="32"/>
      <c r="AO33" s="32"/>
      <c r="AP33" s="32"/>
      <c r="AQ33" s="51">
        <v>44671</v>
      </c>
      <c r="AR33" s="51">
        <v>44760</v>
      </c>
      <c r="AS33" s="51"/>
      <c r="AT33" s="51"/>
      <c r="AU33" s="32" t="s">
        <v>6</v>
      </c>
      <c r="AV33" s="53" t="s">
        <v>6</v>
      </c>
      <c r="AW33" s="32"/>
      <c r="AX33" s="32"/>
      <c r="AY33" s="38">
        <f>IFERROR(IF(AE33=0,"",IF((AI33/AE33)&gt;1,1,(AI33/AE33))),"")</f>
        <v>1</v>
      </c>
      <c r="AZ33" s="38">
        <f>IFERROR(IF(AF33=0,"",IF((AK33/AF33)&gt;1,1,(AK33/AF33))),"")</f>
        <v>1</v>
      </c>
      <c r="BA33" s="38" t="str">
        <f>IFERROR(IF(AG33=0,"",IF((AM33/AG33)&gt;1,1,(AM33/AG33))),"")</f>
        <v/>
      </c>
      <c r="BB33" s="38" t="str">
        <f>IFERROR(IF(AH33=0,"",IF((AO33/AH33)&gt;1,1,(AO33/AH33))),"")</f>
        <v/>
      </c>
      <c r="BC33" s="38">
        <f>IFERROR(IF((AI33+AK33+AM33+AO33)/AD33&gt;1,1,(AI33+AK33+AM33+AO33)/AD33),"")</f>
        <v>1</v>
      </c>
      <c r="BD33" s="36"/>
      <c r="BE33" s="32"/>
      <c r="BF33" s="37"/>
      <c r="BG33" s="32"/>
      <c r="BH33" s="37"/>
      <c r="BI33" s="37"/>
      <c r="BJ33" s="37"/>
      <c r="BK33" s="37"/>
      <c r="BL33" s="37"/>
      <c r="BM33" s="35"/>
      <c r="BN33" s="37"/>
      <c r="BO33" s="32"/>
      <c r="BP33" s="32"/>
      <c r="BQ33" s="32"/>
      <c r="BR33" s="32"/>
      <c r="BS33" s="32"/>
      <c r="BT33" s="32"/>
      <c r="BU33" s="32"/>
      <c r="BV33" s="32"/>
      <c r="BW33" s="32"/>
      <c r="BX33" s="32"/>
      <c r="BY33" s="32"/>
      <c r="BZ33" s="32"/>
      <c r="CA33" s="32"/>
      <c r="CB33" s="32"/>
      <c r="CC33" s="51">
        <v>44671</v>
      </c>
      <c r="CD33" s="51">
        <v>44760</v>
      </c>
      <c r="CE33" s="51"/>
      <c r="CF33" s="51"/>
      <c r="CG33" s="32"/>
      <c r="CH33" s="53"/>
      <c r="CI33" s="32"/>
      <c r="CJ33" s="32"/>
      <c r="CK33" s="38" t="str">
        <f>IFERROR(IF(BQ33=0,"",IF((BU33/BQ33)&gt;1,1,(BU33/BQ33))),"")</f>
        <v/>
      </c>
      <c r="CL33" s="38" t="str">
        <f>IFERROR(IF(BR33=0,"",IF((BW33/BR33)&gt;1,1,(BW33/BR33))),"")</f>
        <v/>
      </c>
      <c r="CM33" s="38" t="str">
        <f>IFERROR(IF(BS33=0,"",IF((BY33/BS33)&gt;1,1,(BY33/BS33))),"")</f>
        <v/>
      </c>
      <c r="CN33" s="38" t="str">
        <f>IFERROR(IF(BT33=0,"",IF((CA33/BT33)&gt;1,1,(CA33/BT33))),"")</f>
        <v/>
      </c>
      <c r="CO33" s="38" t="str">
        <f>IFERROR(IF((BU33+BW33+BY33+CA33)/BP33&gt;1,1,(BU33+BW33+BY33+CA33)/BP33),"")</f>
        <v/>
      </c>
      <c r="CP33" s="33"/>
      <c r="CQ33" s="32"/>
      <c r="CR33" s="37"/>
      <c r="CS33" s="32"/>
      <c r="CT33" s="37"/>
      <c r="CU33" s="37"/>
      <c r="CV33" s="37"/>
      <c r="CW33" s="37"/>
      <c r="CX33" s="37"/>
      <c r="CY33" s="35"/>
      <c r="CZ33" s="37"/>
      <c r="DA33" s="32"/>
      <c r="DB33" s="32"/>
      <c r="DC33" s="32"/>
      <c r="DD33" s="32"/>
      <c r="DE33" s="32"/>
      <c r="DF33" s="32"/>
      <c r="DG33" s="32"/>
      <c r="DH33" s="32"/>
      <c r="DI33" s="32"/>
      <c r="DJ33" s="32"/>
      <c r="DK33" s="32"/>
      <c r="DL33" s="32"/>
      <c r="DM33" s="32"/>
      <c r="DN33" s="32"/>
      <c r="DO33" s="51">
        <v>44671</v>
      </c>
      <c r="DP33" s="51">
        <v>44760</v>
      </c>
      <c r="DQ33" s="51"/>
      <c r="DR33" s="51"/>
      <c r="DS33" s="32"/>
      <c r="DT33" s="53"/>
      <c r="DU33" s="32"/>
      <c r="DV33" s="32"/>
      <c r="DW33" s="38" t="str">
        <f>IFERROR(IF(DC33=0,"",IF((DG33/DC33)&gt;1,1,(DG33/DC33))),"")</f>
        <v/>
      </c>
      <c r="DX33" s="38" t="str">
        <f>IFERROR(IF(DD33=0,"",IF((DI33/DD33)&gt;1,1,(DI33/DD33))),"")</f>
        <v/>
      </c>
      <c r="DY33" s="38" t="str">
        <f>IFERROR(IF(DE33=0,"",IF((DK33/DE33)&gt;1,1,(DK33/DE33))),"")</f>
        <v/>
      </c>
      <c r="DZ33" s="38" t="str">
        <f>IFERROR(IF(DF33=0,"",IF((DM33/DF33)&gt;1,1,(DM33/DF33))),"")</f>
        <v/>
      </c>
      <c r="EA33" s="38" t="str">
        <f>IFERROR(IF((DG33+DI33+DK33+DM33)/DB33&gt;1,1,(DG33+DI33+DK33+DM33)/DB33),"")</f>
        <v/>
      </c>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51">
        <v>44671</v>
      </c>
      <c r="FG33" s="51">
        <v>44760</v>
      </c>
      <c r="FH33" s="51"/>
      <c r="FI33" s="51"/>
      <c r="FJ33" s="32"/>
      <c r="FK33" s="32"/>
      <c r="FL33" s="32"/>
      <c r="FM33" s="32"/>
      <c r="FN33" s="32"/>
      <c r="FO33" s="32"/>
      <c r="FP33" s="32"/>
      <c r="FQ33" s="32"/>
      <c r="FR33" s="32"/>
      <c r="FS33" s="32"/>
      <c r="FT33" s="32"/>
      <c r="FU33" s="32"/>
      <c r="FV33" s="38" t="str">
        <f t="shared" si="38"/>
        <v/>
      </c>
      <c r="FW33" s="38" t="str">
        <f t="shared" si="39"/>
        <v/>
      </c>
      <c r="FX33" s="38" t="str">
        <f t="shared" si="40"/>
        <v/>
      </c>
      <c r="FY33" s="38" t="str">
        <f t="shared" si="41"/>
        <v/>
      </c>
      <c r="FZ33" s="38" t="str">
        <f t="shared" si="42"/>
        <v/>
      </c>
      <c r="GA33" s="32"/>
      <c r="GB33" s="32"/>
      <c r="GC33" s="32">
        <f>IF(R33&lt;&gt;"",1,0)+IF(BD33&lt;&gt;"",1,0)+IF(CP33&lt;&gt;"",1,0)+IF(EB33&lt;&gt;"",1,0)</f>
        <v>1</v>
      </c>
      <c r="GD33" s="32" t="str">
        <f>'[3]BD Plan'!$B$3</f>
        <v>Boyacá</v>
      </c>
      <c r="GE33" s="40" t="s">
        <v>471</v>
      </c>
      <c r="GF33" s="40" t="s">
        <v>471</v>
      </c>
      <c r="GG33" s="40"/>
      <c r="GH33" s="40"/>
      <c r="GI33" s="40"/>
      <c r="GJ33" s="40"/>
      <c r="GK33" s="40"/>
      <c r="GL33" s="40"/>
      <c r="GM33" s="40"/>
      <c r="GN33" s="40"/>
      <c r="GO33" s="40"/>
      <c r="GP33" s="40"/>
      <c r="GQ33" s="40"/>
      <c r="GR33" s="40"/>
      <c r="GS33" s="40"/>
      <c r="GT33" s="40"/>
      <c r="GU33" t="s">
        <v>39</v>
      </c>
      <c r="GV33" s="42" t="s">
        <v>37</v>
      </c>
    </row>
    <row r="34" spans="1:204" ht="15" hidden="1" customHeight="1" x14ac:dyDescent="0.3">
      <c r="A34" s="32" t="str">
        <f>'[3]BD Plan'!$B$3</f>
        <v>Boyacá</v>
      </c>
      <c r="B34" t="s">
        <v>24</v>
      </c>
      <c r="C34" t="s">
        <v>21</v>
      </c>
      <c r="D34" s="32" t="s">
        <v>1084</v>
      </c>
      <c r="E34" s="32" t="s">
        <v>304</v>
      </c>
      <c r="F34" s="32" t="s">
        <v>231</v>
      </c>
      <c r="G34" s="32" t="s">
        <v>232</v>
      </c>
      <c r="H34" s="32" t="s">
        <v>284</v>
      </c>
      <c r="I34" s="41" t="s">
        <v>1085</v>
      </c>
      <c r="J34" s="32" t="s">
        <v>294</v>
      </c>
      <c r="K34" s="35">
        <v>0.2</v>
      </c>
      <c r="L34" s="35">
        <v>0.4</v>
      </c>
      <c r="M34" s="32" t="s">
        <v>295</v>
      </c>
      <c r="N34" s="35">
        <v>0.04</v>
      </c>
      <c r="O34" s="35">
        <v>0.4</v>
      </c>
      <c r="P34" s="32" t="s">
        <v>295</v>
      </c>
      <c r="Q34" s="39" t="s">
        <v>1038</v>
      </c>
      <c r="R34" s="36"/>
      <c r="S34" s="32"/>
      <c r="U34" s="32"/>
      <c r="V34" s="37"/>
      <c r="W34" s="37"/>
      <c r="X34" s="37"/>
      <c r="Y34" s="37"/>
      <c r="Z34" s="37"/>
      <c r="AA34" s="35"/>
      <c r="AB34" s="37"/>
      <c r="AC34" s="32"/>
      <c r="AD34" s="32"/>
      <c r="AE34" s="37"/>
      <c r="AF34" s="37"/>
      <c r="AG34" s="37"/>
      <c r="AH34" s="37"/>
      <c r="AI34" s="32"/>
      <c r="AJ34" s="32"/>
      <c r="AK34" s="32"/>
      <c r="AL34" s="32"/>
      <c r="AM34" s="32"/>
      <c r="AN34" s="32"/>
      <c r="AO34" s="32"/>
      <c r="AP34" s="32"/>
      <c r="AQ34" s="51">
        <v>44671</v>
      </c>
      <c r="AR34" s="51">
        <v>44760</v>
      </c>
      <c r="AS34" s="51"/>
      <c r="AT34" s="51"/>
      <c r="AU34" s="32"/>
      <c r="AV34" s="53"/>
      <c r="AW34" s="32"/>
      <c r="AX34" s="32"/>
      <c r="AY34" s="38" t="str">
        <f>IFERROR(IF(AE34=0,"",IF((AI34/AE34)&gt;1,1,(AI34/AE34))),"")</f>
        <v/>
      </c>
      <c r="AZ34" s="38" t="str">
        <f>IFERROR(IF(AF34=0,"",IF((AK34/AF34)&gt;1,1,(AK34/AF34))),"")</f>
        <v/>
      </c>
      <c r="BA34" s="38" t="str">
        <f>IFERROR(IF(AG34=0,"",IF((AM34/AG34)&gt;1,1,(AM34/AG34))),"")</f>
        <v/>
      </c>
      <c r="BB34" s="38" t="str">
        <f>IFERROR(IF(AH34=0,"",IF((AO34/AH34)&gt;1,1,(AO34/AH34))),"")</f>
        <v/>
      </c>
      <c r="BC34" s="38" t="str">
        <f>IFERROR(IF((AI34+AK34+AM34+AO34)/AD34&gt;1,1,(AI34+AK34+AM34+AO34)/AD34),"")</f>
        <v/>
      </c>
      <c r="BD34" s="36" t="s">
        <v>1087</v>
      </c>
      <c r="BE34" s="32"/>
      <c r="BF34" s="45" t="s">
        <v>565</v>
      </c>
      <c r="BG34" s="32" t="s">
        <v>1088</v>
      </c>
      <c r="BH34" s="37" t="s">
        <v>1049</v>
      </c>
      <c r="BI34" s="37" t="s">
        <v>1042</v>
      </c>
      <c r="BJ34" s="37" t="s">
        <v>1043</v>
      </c>
      <c r="BK34" s="37" t="s">
        <v>1044</v>
      </c>
      <c r="BL34" s="37" t="s">
        <v>1045</v>
      </c>
      <c r="BM34" s="35">
        <v>0.4</v>
      </c>
      <c r="BN34" s="37" t="s">
        <v>1046</v>
      </c>
      <c r="BO34" s="32" t="s">
        <v>224</v>
      </c>
      <c r="BP34" s="32">
        <f t="shared" ref="BP34" si="46">SUM(BQ34:BT34)</f>
        <v>3</v>
      </c>
      <c r="BQ34" s="32">
        <v>1</v>
      </c>
      <c r="BR34" s="32">
        <v>1</v>
      </c>
      <c r="BS34" s="32">
        <v>0</v>
      </c>
      <c r="BT34" s="32">
        <v>1</v>
      </c>
      <c r="BU34" s="32">
        <v>1</v>
      </c>
      <c r="BV34" s="32" t="s">
        <v>611</v>
      </c>
      <c r="BW34" s="32">
        <v>1</v>
      </c>
      <c r="BX34" s="32" t="s">
        <v>1594</v>
      </c>
      <c r="BY34" s="32"/>
      <c r="BZ34" s="32"/>
      <c r="CA34" s="32"/>
      <c r="CB34" s="32"/>
      <c r="CC34" s="51">
        <v>44671</v>
      </c>
      <c r="CD34" s="51">
        <v>44760</v>
      </c>
      <c r="CE34" s="51"/>
      <c r="CF34" s="51"/>
      <c r="CG34" s="32" t="s">
        <v>6</v>
      </c>
      <c r="CH34" s="53" t="s">
        <v>6</v>
      </c>
      <c r="CI34" s="32"/>
      <c r="CJ34" s="32"/>
      <c r="CK34" s="38">
        <f>IFERROR(IF(BQ34=0,"",IF((BU34/BQ34)&gt;1,1,(BU34/BQ34))),"")</f>
        <v>1</v>
      </c>
      <c r="CL34" s="38">
        <f>IFERROR(IF(BR34=0,"",IF((BW34/BR34)&gt;1,1,(BW34/BR34))),"")</f>
        <v>1</v>
      </c>
      <c r="CM34" s="38" t="str">
        <f>IFERROR(IF(BS34=0,"",IF((BY34/BS34)&gt;1,1,(BY34/BS34))),"")</f>
        <v/>
      </c>
      <c r="CN34" s="38">
        <f>IFERROR(IF(BT34=0,"",IF((CA34/BT34)&gt;1,1,(CA34/BT34))),"")</f>
        <v>0</v>
      </c>
      <c r="CO34" s="38">
        <f>IFERROR(IF((BU34+BW34+BY34+CA34)/BP34&gt;1,1,(BU34+BW34+BY34+CA34)/BP34),"")</f>
        <v>0.66666666666666663</v>
      </c>
      <c r="CP34" s="36" t="s">
        <v>1090</v>
      </c>
      <c r="CQ34" s="32"/>
      <c r="CR34" s="45" t="s">
        <v>565</v>
      </c>
      <c r="CS34" s="32" t="s">
        <v>1091</v>
      </c>
      <c r="CT34" s="37" t="s">
        <v>1049</v>
      </c>
      <c r="CU34" s="37" t="s">
        <v>1042</v>
      </c>
      <c r="CV34" s="37" t="s">
        <v>1043</v>
      </c>
      <c r="CW34" s="37" t="s">
        <v>1044</v>
      </c>
      <c r="CX34" s="37" t="s">
        <v>1045</v>
      </c>
      <c r="CY34" s="35">
        <v>0.4</v>
      </c>
      <c r="CZ34" s="37" t="s">
        <v>1046</v>
      </c>
      <c r="DA34" s="32" t="s">
        <v>224</v>
      </c>
      <c r="DB34" s="32">
        <f>SUM(DC34:DF34)</f>
        <v>1</v>
      </c>
      <c r="DC34" s="32">
        <v>0</v>
      </c>
      <c r="DD34" s="32">
        <v>1</v>
      </c>
      <c r="DE34" s="32">
        <v>0</v>
      </c>
      <c r="DF34" s="32">
        <v>0</v>
      </c>
      <c r="DG34" s="32"/>
      <c r="DH34" s="32"/>
      <c r="DI34" s="32">
        <v>1</v>
      </c>
      <c r="DJ34" s="32" t="s">
        <v>1595</v>
      </c>
      <c r="DK34" s="32"/>
      <c r="DL34" s="32"/>
      <c r="DM34" s="32"/>
      <c r="DN34" s="32"/>
      <c r="DO34" s="51">
        <v>44671</v>
      </c>
      <c r="DP34" s="51">
        <v>44760</v>
      </c>
      <c r="DQ34" s="51"/>
      <c r="DR34" s="51"/>
      <c r="DS34" s="32"/>
      <c r="DT34" s="53" t="s">
        <v>6</v>
      </c>
      <c r="DU34" s="32"/>
      <c r="DV34" s="32"/>
      <c r="DW34" s="38" t="str">
        <f>IFERROR(IF(DC34=0,"",IF((DG34/DC34)&gt;1,1,(DG34/DC34))),"")</f>
        <v/>
      </c>
      <c r="DX34" s="38">
        <f>IFERROR(IF(DD34=0,"",IF((DI34/DD34)&gt;1,1,(DI34/DD34))),"")</f>
        <v>1</v>
      </c>
      <c r="DY34" s="38" t="str">
        <f>IFERROR(IF(DE34=0,"",IF((DK34/DE34)&gt;1,1,(DK34/DE34))),"")</f>
        <v/>
      </c>
      <c r="DZ34" s="38" t="str">
        <f>IFERROR(IF(DF34=0,"",IF((DM34/DF34)&gt;1,1,(DM34/DF34))),"")</f>
        <v/>
      </c>
      <c r="EA34" s="38">
        <f>IFERROR(IF((DG34+DI34+DK34+DM34)/DB34&gt;1,1,(DG34+DI34+DK34+DM34)/DB34),"")</f>
        <v>1</v>
      </c>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51">
        <v>44671</v>
      </c>
      <c r="FG34" s="51">
        <v>44760</v>
      </c>
      <c r="FH34" s="51"/>
      <c r="FI34" s="51"/>
      <c r="FJ34" s="32"/>
      <c r="FK34" s="32"/>
      <c r="FL34" s="32"/>
      <c r="FM34" s="32"/>
      <c r="FN34" s="32"/>
      <c r="FO34" s="32"/>
      <c r="FP34" s="32"/>
      <c r="FQ34" s="32"/>
      <c r="FR34" s="32"/>
      <c r="FS34" s="32"/>
      <c r="FT34" s="32"/>
      <c r="FU34" s="32"/>
      <c r="FV34" s="38" t="str">
        <f t="shared" si="38"/>
        <v/>
      </c>
      <c r="FW34" s="38" t="str">
        <f t="shared" si="39"/>
        <v/>
      </c>
      <c r="FX34" s="38" t="str">
        <f t="shared" si="40"/>
        <v/>
      </c>
      <c r="FY34" s="38" t="str">
        <f t="shared" si="41"/>
        <v/>
      </c>
      <c r="FZ34" s="38" t="str">
        <f t="shared" si="42"/>
        <v/>
      </c>
      <c r="GA34" s="32"/>
      <c r="GB34" s="32"/>
      <c r="GC34" s="32">
        <f>IF(R34&lt;&gt;"",1,0)+IF(BD34&lt;&gt;"",1,0)+IF(CP34&lt;&gt;"",1,0)+IF(EB34&lt;&gt;"",1,0)</f>
        <v>2</v>
      </c>
      <c r="GD34" s="32" t="str">
        <f>'[3]BD Plan'!$B$3</f>
        <v>Boyacá</v>
      </c>
      <c r="GE34" s="40"/>
      <c r="GF34" s="40"/>
      <c r="GG34" s="40"/>
      <c r="GH34" s="40"/>
      <c r="GI34" s="40" t="s">
        <v>612</v>
      </c>
      <c r="GJ34" s="40" t="s">
        <v>1596</v>
      </c>
      <c r="GK34" s="40"/>
      <c r="GL34" s="40"/>
      <c r="GM34" s="40"/>
      <c r="GN34" s="40" t="s">
        <v>606</v>
      </c>
      <c r="GO34" s="40"/>
      <c r="GP34" s="40"/>
      <c r="GQ34" s="40"/>
      <c r="GR34" s="40"/>
      <c r="GS34" s="40"/>
      <c r="GT34" s="40"/>
      <c r="GU34" t="s">
        <v>142</v>
      </c>
      <c r="GV34" s="42" t="s">
        <v>22</v>
      </c>
    </row>
    <row r="35" spans="1:204" ht="15" hidden="1" customHeight="1" x14ac:dyDescent="0.3">
      <c r="A35" s="32" t="str">
        <f>'[4]BD Plan'!$B$3</f>
        <v>Caldas</v>
      </c>
      <c r="B35" s="32" t="s">
        <v>20</v>
      </c>
      <c r="C35" s="32" t="s">
        <v>4</v>
      </c>
      <c r="D35" s="32" t="s">
        <v>1074</v>
      </c>
      <c r="E35" s="32" t="s">
        <v>141</v>
      </c>
      <c r="F35" s="32" t="s">
        <v>283</v>
      </c>
      <c r="G35" s="32" t="s">
        <v>232</v>
      </c>
      <c r="H35" s="32" t="s">
        <v>284</v>
      </c>
      <c r="I35" s="41" t="s">
        <v>285</v>
      </c>
      <c r="J35" s="32" t="s">
        <v>294</v>
      </c>
      <c r="K35" s="35">
        <v>0.4</v>
      </c>
      <c r="L35" s="35">
        <v>0.6</v>
      </c>
      <c r="M35" s="32" t="s">
        <v>236</v>
      </c>
      <c r="N35" s="35">
        <v>0.09</v>
      </c>
      <c r="O35" s="35">
        <v>0.6</v>
      </c>
      <c r="P35" s="32" t="s">
        <v>236</v>
      </c>
      <c r="Q35" s="39" t="s">
        <v>1038</v>
      </c>
      <c r="R35" s="36"/>
      <c r="S35" s="32"/>
      <c r="T35" s="39"/>
      <c r="U35" s="32"/>
      <c r="V35" s="37"/>
      <c r="W35" s="37"/>
      <c r="X35" s="37"/>
      <c r="Y35" s="37"/>
      <c r="Z35" s="37"/>
      <c r="AA35" s="35"/>
      <c r="AB35" s="37"/>
      <c r="AC35" s="32"/>
      <c r="AD35" s="32"/>
      <c r="AE35" s="32"/>
      <c r="AF35" s="32"/>
      <c r="AG35" s="32"/>
      <c r="AH35" s="32"/>
      <c r="AI35" s="32"/>
      <c r="AJ35" s="32"/>
      <c r="AK35" s="32"/>
      <c r="AL35" s="32"/>
      <c r="AM35" s="32"/>
      <c r="AN35" s="32"/>
      <c r="AO35" s="32"/>
      <c r="AP35" s="32"/>
      <c r="AQ35" s="51">
        <v>44670</v>
      </c>
      <c r="AR35" s="51">
        <v>44761</v>
      </c>
      <c r="AS35" s="51"/>
      <c r="AT35" s="51"/>
      <c r="AU35" s="32"/>
      <c r="AV35" s="53"/>
      <c r="AW35" s="32"/>
      <c r="AX35" s="32"/>
      <c r="AY35" s="38" t="str">
        <f>IFERROR(IF(AE35=0,"",IF((AI35/AE35)&gt;1,1,(AI35/AE35))),"")</f>
        <v/>
      </c>
      <c r="AZ35" s="38" t="str">
        <f>IFERROR(IF(AF35=0,"",IF((AK35/AF35)&gt;1,1,(AK35/AF35))),"")</f>
        <v/>
      </c>
      <c r="BA35" s="38" t="str">
        <f>IFERROR(IF(AG35=0,"",IF((AM35/AG35)&gt;1,1,(AM35/AG35))),"")</f>
        <v/>
      </c>
      <c r="BB35" s="38" t="str">
        <f>IFERROR(IF(AH35=0,"",IF((AO35/AH35)&gt;1,1,(AO35/AH35))),"")</f>
        <v/>
      </c>
      <c r="BC35" s="38" t="str">
        <f>IFERROR(IF((AI35+AK35+AM35+AO35)/AD35&gt;1,1,(AI35+AK35+AM35+AO35)/AD35),"")</f>
        <v/>
      </c>
      <c r="BD35" s="36"/>
      <c r="BE35" s="32"/>
      <c r="BF35" s="32"/>
      <c r="BG35" s="32"/>
      <c r="BH35" s="37"/>
      <c r="BI35" s="37"/>
      <c r="BJ35" s="37"/>
      <c r="BK35" s="37"/>
      <c r="BL35" s="37"/>
      <c r="BM35" s="35"/>
      <c r="BN35" s="37"/>
      <c r="BO35" s="32"/>
      <c r="BP35" s="32"/>
      <c r="BQ35" s="32"/>
      <c r="BR35" s="32"/>
      <c r="BS35" s="32"/>
      <c r="BT35" s="32"/>
      <c r="BU35" s="32"/>
      <c r="BV35" s="32"/>
      <c r="BW35" s="32"/>
      <c r="BX35" s="32"/>
      <c r="BY35" s="32"/>
      <c r="BZ35" s="32"/>
      <c r="CA35" s="32"/>
      <c r="CB35" s="32"/>
      <c r="CC35" s="51">
        <v>44670</v>
      </c>
      <c r="CD35" s="51">
        <v>44761</v>
      </c>
      <c r="CE35" s="51"/>
      <c r="CF35" s="51"/>
      <c r="CG35" s="32"/>
      <c r="CH35" s="53"/>
      <c r="CI35" s="32"/>
      <c r="CJ35" s="32"/>
      <c r="CK35" s="38" t="str">
        <f>IFERROR(IF(BQ35=0,"",IF((BU35/BQ35)&gt;1,1,(BU35/BQ35))),"")</f>
        <v/>
      </c>
      <c r="CL35" s="38" t="str">
        <f>IFERROR(IF(BR35=0,"",IF((BW35/BR35)&gt;1,1,(BW35/BR35))),"")</f>
        <v/>
      </c>
      <c r="CM35" s="38" t="str">
        <f>IFERROR(IF(BS35=0,"",IF((BY35/BS35)&gt;1,1,(BY35/BS35))),"")</f>
        <v/>
      </c>
      <c r="CN35" s="38" t="str">
        <f>IFERROR(IF(BT35=0,"",IF((CA35/BT35)&gt;1,1,(CA35/BT35))),"")</f>
        <v/>
      </c>
      <c r="CO35" s="38" t="str">
        <f>IFERROR(IF((BU35+BW35+BY35+CA35)/BP35&gt;1,1,(BU35+BW35+BY35+CA35)/BP35),"")</f>
        <v/>
      </c>
      <c r="CP35" s="36" t="s">
        <v>1079</v>
      </c>
      <c r="CQ35" s="32"/>
      <c r="CR35" s="45" t="s">
        <v>565</v>
      </c>
      <c r="CS35" s="32" t="s">
        <v>1080</v>
      </c>
      <c r="CT35" s="37" t="s">
        <v>1049</v>
      </c>
      <c r="CU35" s="37" t="s">
        <v>1042</v>
      </c>
      <c r="CV35" s="37" t="s">
        <v>1043</v>
      </c>
      <c r="CW35" s="37" t="s">
        <v>1044</v>
      </c>
      <c r="CX35" s="37" t="s">
        <v>1045</v>
      </c>
      <c r="CY35" s="35">
        <v>0.4</v>
      </c>
      <c r="CZ35" s="37" t="s">
        <v>1046</v>
      </c>
      <c r="DA35" s="32" t="s">
        <v>224</v>
      </c>
      <c r="DB35" s="32">
        <f>SUM(DC35:DF35)</f>
        <v>4</v>
      </c>
      <c r="DC35" s="32">
        <v>1</v>
      </c>
      <c r="DD35" s="32">
        <v>1</v>
      </c>
      <c r="DE35" s="32">
        <v>1</v>
      </c>
      <c r="DF35" s="32">
        <v>1</v>
      </c>
      <c r="DG35" s="32">
        <v>1</v>
      </c>
      <c r="DH35" s="32" t="s">
        <v>614</v>
      </c>
      <c r="DI35" s="32">
        <v>1</v>
      </c>
      <c r="DJ35" s="32" t="s">
        <v>1597</v>
      </c>
      <c r="DK35" s="32"/>
      <c r="DL35" s="32"/>
      <c r="DM35" s="32"/>
      <c r="DN35" s="32"/>
      <c r="DO35" s="51">
        <v>44670</v>
      </c>
      <c r="DP35" s="51">
        <v>44761</v>
      </c>
      <c r="DQ35" s="51"/>
      <c r="DR35" s="51"/>
      <c r="DS35" s="32" t="s">
        <v>6</v>
      </c>
      <c r="DT35" s="53" t="s">
        <v>6</v>
      </c>
      <c r="DU35" s="32"/>
      <c r="DV35" s="32"/>
      <c r="DW35" s="38">
        <f>IFERROR(IF(DC35=0,"",IF((DG35/DC35)&gt;1,1,(DG35/DC35))),"")</f>
        <v>1</v>
      </c>
      <c r="DX35" s="38">
        <f>IFERROR(IF(DD35=0,"",IF((DI35/DD35)&gt;1,1,(DI35/DD35))),"")</f>
        <v>1</v>
      </c>
      <c r="DY35" s="38">
        <f>IFERROR(IF(DE35=0,"",IF((DK35/DE35)&gt;1,1,(DK35/DE35))),"")</f>
        <v>0</v>
      </c>
      <c r="DZ35" s="38">
        <f>IFERROR(IF(DF35=0,"",IF((DM35/DF35)&gt;1,1,(DM35/DF35))),"")</f>
        <v>0</v>
      </c>
      <c r="EA35" s="38">
        <f>IFERROR(IF((DG35+DI35+DK35+DM35)/DB35&gt;1,1,(DG35+DI35+DK35+DM35)/DB35),"")</f>
        <v>0.5</v>
      </c>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51">
        <v>44670</v>
      </c>
      <c r="FG35" s="51">
        <v>44761</v>
      </c>
      <c r="FH35" s="51"/>
      <c r="FI35" s="51"/>
      <c r="FJ35" s="32"/>
      <c r="FK35" s="32"/>
      <c r="FL35" s="32"/>
      <c r="FM35" s="32"/>
      <c r="FN35" s="32"/>
      <c r="FO35" s="32"/>
      <c r="FP35" s="32"/>
      <c r="FQ35" s="32"/>
      <c r="FR35" s="32"/>
      <c r="FS35" s="32"/>
      <c r="FT35" s="32"/>
      <c r="FU35" s="32"/>
      <c r="FV35" s="38" t="str">
        <f>IFERROR(IF(ET35=0,"",IF((EX35/ET35)&gt;1,1,(EX35/ET35))),"")</f>
        <v/>
      </c>
      <c r="FW35" s="38" t="str">
        <f>IFERROR(IF(EU35=0,"",IF((EZ35/EU35)&gt;1,1,(EZ35/EU35))),"")</f>
        <v/>
      </c>
      <c r="FX35" s="38" t="str">
        <f>IFERROR(IF(EV35=0,"",IF((FB35/EV35)&gt;1,1,(FB35/EV35))),"")</f>
        <v/>
      </c>
      <c r="FY35" s="38" t="str">
        <f>IFERROR(IF(EW35=0,"",IF((FD35/EW35)&gt;1,1,(FD35/EW35))),"")</f>
        <v/>
      </c>
      <c r="FZ35" s="38" t="str">
        <f>IFERROR(IF((EX35+EZ35+FB35+FD35)/ES35&gt;1,1,(EX35+EZ35+FB35+FD35)/ES35),"")</f>
        <v/>
      </c>
      <c r="GA35" s="32"/>
      <c r="GB35" s="32"/>
      <c r="GC35" s="32">
        <f>IF(R35&lt;&gt;"",1,0)+IF(BD35&lt;&gt;"",1,0)+IF(CP35&lt;&gt;"",1,0)+IF(EB35&lt;&gt;"",1,0)</f>
        <v>1</v>
      </c>
      <c r="GD35" s="32" t="str">
        <f>'[4]BD Plan'!$B$3</f>
        <v>Caldas</v>
      </c>
      <c r="GE35" s="39"/>
      <c r="GF35" s="39"/>
      <c r="GG35" s="39"/>
      <c r="GH35" s="39"/>
      <c r="GI35" s="39"/>
      <c r="GJ35" s="39"/>
      <c r="GK35" s="39"/>
      <c r="GL35" s="39"/>
      <c r="GM35" s="39" t="s">
        <v>615</v>
      </c>
      <c r="GN35" s="39" t="s">
        <v>375</v>
      </c>
      <c r="GO35" s="39"/>
      <c r="GP35" s="39"/>
      <c r="GQ35" s="39"/>
      <c r="GR35" s="39"/>
      <c r="GS35" s="39"/>
      <c r="GT35" s="39"/>
      <c r="GU35" s="32" t="s">
        <v>140</v>
      </c>
      <c r="GV35" s="33" t="s">
        <v>8</v>
      </c>
    </row>
    <row r="36" spans="1:204" ht="15" hidden="1" customHeight="1" x14ac:dyDescent="0.3">
      <c r="A36" s="32" t="str">
        <f>'[4]BD Plan'!$B$3</f>
        <v>Caldas</v>
      </c>
      <c r="B36" t="s">
        <v>66</v>
      </c>
      <c r="C36" t="s">
        <v>568</v>
      </c>
      <c r="D36" s="32" t="s">
        <v>1342</v>
      </c>
      <c r="E36" s="32" t="s">
        <v>304</v>
      </c>
      <c r="F36" s="32" t="s">
        <v>231</v>
      </c>
      <c r="G36" s="32" t="s">
        <v>426</v>
      </c>
      <c r="H36" s="32" t="s">
        <v>233</v>
      </c>
      <c r="I36" s="41" t="s">
        <v>427</v>
      </c>
      <c r="J36" s="32" t="s">
        <v>319</v>
      </c>
      <c r="K36" s="35">
        <v>1</v>
      </c>
      <c r="L36" s="35">
        <v>0.8</v>
      </c>
      <c r="M36" s="32" t="s">
        <v>253</v>
      </c>
      <c r="N36" s="35">
        <v>0.36</v>
      </c>
      <c r="O36" s="35">
        <v>0.8</v>
      </c>
      <c r="P36" s="32" t="s">
        <v>253</v>
      </c>
      <c r="Q36" s="39" t="s">
        <v>1038</v>
      </c>
      <c r="R36" s="36"/>
      <c r="S36" s="32"/>
      <c r="T36" s="39"/>
      <c r="U36" s="32"/>
      <c r="V36" s="37"/>
      <c r="W36" s="37"/>
      <c r="X36" s="37"/>
      <c r="Y36" s="37"/>
      <c r="Z36" s="37"/>
      <c r="AA36" s="35"/>
      <c r="AB36" s="37"/>
      <c r="AC36" s="32"/>
      <c r="AD36" s="32"/>
      <c r="AE36" s="37"/>
      <c r="AF36" s="37"/>
      <c r="AG36" s="37"/>
      <c r="AH36" s="37"/>
      <c r="AI36" s="32"/>
      <c r="AJ36" s="32"/>
      <c r="AK36" s="32"/>
      <c r="AL36" s="32"/>
      <c r="AM36" s="32"/>
      <c r="AN36" s="32"/>
      <c r="AO36" s="32"/>
      <c r="AP36" s="32"/>
      <c r="AQ36" s="51"/>
      <c r="AR36" s="51">
        <v>44761</v>
      </c>
      <c r="AS36" s="51"/>
      <c r="AT36" s="51"/>
      <c r="AU36" s="32"/>
      <c r="AV36" s="53"/>
      <c r="AW36" s="32"/>
      <c r="AX36" s="32"/>
      <c r="AY36" s="38" t="str">
        <f>IFERROR(IF(AE36=0,"",IF((AI36/AE36)&gt;1,1,(AI36/AE36))),"")</f>
        <v/>
      </c>
      <c r="AZ36" s="38" t="str">
        <f>IFERROR(IF(AF36=0,"",IF((AK36/AF36)&gt;1,1,(AK36/AF36))),"")</f>
        <v/>
      </c>
      <c r="BA36" s="38" t="str">
        <f>IFERROR(IF(AG36=0,"",IF((AM36/AG36)&gt;1,1,(AM36/AG36))),"")</f>
        <v/>
      </c>
      <c r="BB36" s="38" t="str">
        <f>IFERROR(IF(AH36=0,"",IF((AO36/AH36)&gt;1,1,(AO36/AH36))),"")</f>
        <v/>
      </c>
      <c r="BC36" s="38" t="str">
        <f>IFERROR(IF((AI36+AK36+AM36+AO36)/AD36&gt;1,1,(AI36+AK36+AM36+AO36)/AD36),"")</f>
        <v/>
      </c>
      <c r="BD36" s="33" t="s">
        <v>1528</v>
      </c>
      <c r="BE36" s="32"/>
      <c r="BF36" s="45" t="s">
        <v>565</v>
      </c>
      <c r="BG36" s="32" t="s">
        <v>1529</v>
      </c>
      <c r="BH36" s="37" t="s">
        <v>1049</v>
      </c>
      <c r="BI36" s="37" t="s">
        <v>1042</v>
      </c>
      <c r="BJ36" s="37" t="s">
        <v>1043</v>
      </c>
      <c r="BK36" s="37" t="s">
        <v>1044</v>
      </c>
      <c r="BL36" s="37" t="s">
        <v>1045</v>
      </c>
      <c r="BM36" s="35">
        <v>0.4</v>
      </c>
      <c r="BN36" s="37" t="s">
        <v>1046</v>
      </c>
      <c r="BO36" s="32" t="s">
        <v>224</v>
      </c>
      <c r="BP36" s="32">
        <f t="shared" ref="BP36" si="47">SUM(BQ36:BT36)</f>
        <v>9</v>
      </c>
      <c r="BQ36" s="32"/>
      <c r="BR36" s="32">
        <v>3</v>
      </c>
      <c r="BS36" s="32">
        <v>3</v>
      </c>
      <c r="BT36" s="32">
        <v>3</v>
      </c>
      <c r="BU36" s="32"/>
      <c r="BV36" s="32"/>
      <c r="BW36" s="32">
        <v>3</v>
      </c>
      <c r="BX36" s="32" t="s">
        <v>1598</v>
      </c>
      <c r="BY36" s="32"/>
      <c r="BZ36" s="32"/>
      <c r="CA36" s="32"/>
      <c r="CB36" s="32"/>
      <c r="CC36" s="51">
        <v>44670</v>
      </c>
      <c r="CD36" s="51">
        <v>44761</v>
      </c>
      <c r="CE36" s="51"/>
      <c r="CF36" s="51"/>
      <c r="CG36" s="32"/>
      <c r="CH36" s="53" t="s">
        <v>6</v>
      </c>
      <c r="CI36" s="32"/>
      <c r="CJ36" s="32"/>
      <c r="CK36" s="38" t="str">
        <f>IFERROR(IF(BQ36=0,"",IF((BU36/BQ36)&gt;1,1,(BU36/BQ36))),"")</f>
        <v/>
      </c>
      <c r="CL36" s="38">
        <f>IFERROR(IF(BR36=0,"",IF((BW36/BR36)&gt;1,1,(BW36/BR36))),"")</f>
        <v>1</v>
      </c>
      <c r="CM36" s="38">
        <f>IFERROR(IF(BS36=0,"",IF((BY36/BS36)&gt;1,1,(BY36/BS36))),"")</f>
        <v>0</v>
      </c>
      <c r="CN36" s="38">
        <f>IFERROR(IF(BT36=0,"",IF((CA36/BT36)&gt;1,1,(CA36/BT36))),"")</f>
        <v>0</v>
      </c>
      <c r="CO36" s="38">
        <f>IFERROR(IF((BU36+BW36+BY36+CA36)/BP36&gt;1,1,(BU36+BW36+BY36+CA36)/BP36),"")</f>
        <v>0.33333333333333331</v>
      </c>
      <c r="CP36" s="33"/>
      <c r="CQ36" s="32"/>
      <c r="CR36" s="37"/>
      <c r="CS36" s="32"/>
      <c r="CT36" s="37"/>
      <c r="CU36" s="37"/>
      <c r="CV36" s="37"/>
      <c r="CW36" s="37"/>
      <c r="CX36" s="37"/>
      <c r="CY36" s="35"/>
      <c r="CZ36" s="37"/>
      <c r="DA36" s="32"/>
      <c r="DB36" s="32"/>
      <c r="DC36" s="32"/>
      <c r="DD36" s="32"/>
      <c r="DE36" s="32"/>
      <c r="DF36" s="32"/>
      <c r="DG36" s="32"/>
      <c r="DH36" s="32"/>
      <c r="DI36" s="32"/>
      <c r="DJ36" s="32"/>
      <c r="DK36" s="32"/>
      <c r="DL36" s="32"/>
      <c r="DM36" s="32"/>
      <c r="DN36" s="32"/>
      <c r="DO36" s="51">
        <v>44670</v>
      </c>
      <c r="DP36" s="51">
        <v>44761</v>
      </c>
      <c r="DQ36" s="51"/>
      <c r="DR36" s="51"/>
      <c r="DS36" s="32"/>
      <c r="DT36" s="53"/>
      <c r="DU36" s="32"/>
      <c r="DV36" s="32"/>
      <c r="DW36" s="38" t="str">
        <f>IFERROR(IF(DC36=0,"",IF((DG36/DC36)&gt;1,1,(DG36/DC36))),"")</f>
        <v/>
      </c>
      <c r="DX36" s="38" t="str">
        <f>IFERROR(IF(DD36=0,"",IF((DI36/DD36)&gt;1,1,(DI36/DD36))),"")</f>
        <v/>
      </c>
      <c r="DY36" s="38" t="str">
        <f>IFERROR(IF(DE36=0,"",IF((DK36/DE36)&gt;1,1,(DK36/DE36))),"")</f>
        <v/>
      </c>
      <c r="DZ36" s="38" t="str">
        <f>IFERROR(IF(DF36=0,"",IF((DM36/DF36)&gt;1,1,(DM36/DF36))),"")</f>
        <v/>
      </c>
      <c r="EA36" s="38" t="str">
        <f>IFERROR(IF((DG36+DI36+DK36+DM36)/DB36&gt;1,1,(DG36+DI36+DK36+DM36)/DB36),"")</f>
        <v/>
      </c>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51">
        <v>44670</v>
      </c>
      <c r="FG36" s="51">
        <v>44761</v>
      </c>
      <c r="FH36" s="51"/>
      <c r="FI36" s="51"/>
      <c r="FJ36" s="32"/>
      <c r="FK36" s="32"/>
      <c r="FL36" s="32"/>
      <c r="FM36" s="32"/>
      <c r="FN36" s="32"/>
      <c r="FO36" s="32"/>
      <c r="FP36" s="32"/>
      <c r="FQ36" s="32"/>
      <c r="FR36" s="32"/>
      <c r="FS36" s="32"/>
      <c r="FT36" s="32"/>
      <c r="FU36" s="32"/>
      <c r="FV36" s="38" t="str">
        <f t="shared" ref="FV36:FV39" si="48">IFERROR(IF(ET36=0,"",IF((EX36/ET36)&gt;1,1,(EX36/ET36))),"")</f>
        <v/>
      </c>
      <c r="FW36" s="38" t="str">
        <f t="shared" ref="FW36:FW39" si="49">IFERROR(IF(EU36=0,"",IF((EZ36/EU36)&gt;1,1,(EZ36/EU36))),"")</f>
        <v/>
      </c>
      <c r="FX36" s="38" t="str">
        <f t="shared" ref="FX36:FX39" si="50">IFERROR(IF(EV36=0,"",IF((FB36/EV36)&gt;1,1,(FB36/EV36))),"")</f>
        <v/>
      </c>
      <c r="FY36" s="38" t="str">
        <f t="shared" ref="FY36:FY39" si="51">IFERROR(IF(EW36=0,"",IF((FD36/EW36)&gt;1,1,(FD36/EW36))),"")</f>
        <v/>
      </c>
      <c r="FZ36" s="38" t="str">
        <f t="shared" ref="FZ36:FZ39" si="52">IFERROR(IF((EX36+EZ36+FB36+FD36)/ES36&gt;1,1,(EX36+EZ36+FB36+FD36)/ES36),"")</f>
        <v/>
      </c>
      <c r="GA36" s="32"/>
      <c r="GB36" s="32"/>
      <c r="GC36" s="32">
        <f>IF(R36&lt;&gt;"",1,0)+IF(BD36&lt;&gt;"",1,0)+IF(CP36&lt;&gt;"",1,0)+IF(EB36&lt;&gt;"",1,0)</f>
        <v>1</v>
      </c>
      <c r="GD36" s="32" t="str">
        <f>'[4]BD Plan'!$B$3</f>
        <v>Caldas</v>
      </c>
      <c r="GE36" s="39" t="s">
        <v>616</v>
      </c>
      <c r="GF36" s="39"/>
      <c r="GG36" s="39"/>
      <c r="GH36" s="39"/>
      <c r="GI36" s="39"/>
      <c r="GJ36" s="39" t="s">
        <v>1599</v>
      </c>
      <c r="GK36" s="39"/>
      <c r="GL36" s="39"/>
      <c r="GM36" s="39"/>
      <c r="GN36" s="39"/>
      <c r="GO36" s="39"/>
      <c r="GP36" s="39"/>
      <c r="GQ36" s="39"/>
      <c r="GR36" s="39"/>
      <c r="GS36" s="39"/>
      <c r="GT36" s="39"/>
      <c r="GU36" t="s">
        <v>431</v>
      </c>
      <c r="GV36" s="42" t="s">
        <v>65</v>
      </c>
    </row>
    <row r="37" spans="1:204" ht="15" hidden="1" customHeight="1" x14ac:dyDescent="0.3">
      <c r="A37" s="32" t="str">
        <f>'[4]BD Plan'!$B$3</f>
        <v>Caldas</v>
      </c>
      <c r="B37" t="s">
        <v>31</v>
      </c>
      <c r="C37" t="s">
        <v>27</v>
      </c>
      <c r="D37" s="32" t="s">
        <v>318</v>
      </c>
      <c r="E37" s="32" t="s">
        <v>322</v>
      </c>
      <c r="F37" s="32" t="s">
        <v>231</v>
      </c>
      <c r="G37" s="32" t="s">
        <v>138</v>
      </c>
      <c r="H37" s="32" t="s">
        <v>284</v>
      </c>
      <c r="I37" s="41" t="s">
        <v>1109</v>
      </c>
      <c r="J37" s="32" t="s">
        <v>319</v>
      </c>
      <c r="K37" s="35">
        <v>1</v>
      </c>
      <c r="L37" s="35">
        <v>0.6</v>
      </c>
      <c r="M37" s="32" t="s">
        <v>253</v>
      </c>
      <c r="N37" s="35">
        <v>0.6</v>
      </c>
      <c r="O37" s="35">
        <v>0.6</v>
      </c>
      <c r="P37" s="32" t="s">
        <v>236</v>
      </c>
      <c r="Q37" s="39" t="s">
        <v>1038</v>
      </c>
      <c r="R37" s="36" t="s">
        <v>1110</v>
      </c>
      <c r="S37" s="32"/>
      <c r="T37" s="45" t="s">
        <v>565</v>
      </c>
      <c r="U37" s="32" t="s">
        <v>1111</v>
      </c>
      <c r="V37" s="37" t="s">
        <v>1049</v>
      </c>
      <c r="W37" s="37" t="s">
        <v>1042</v>
      </c>
      <c r="X37" s="37" t="s">
        <v>1043</v>
      </c>
      <c r="Y37" s="37" t="s">
        <v>1112</v>
      </c>
      <c r="Z37" s="37" t="s">
        <v>1045</v>
      </c>
      <c r="AA37" s="35">
        <v>0.4</v>
      </c>
      <c r="AB37" s="37" t="s">
        <v>1046</v>
      </c>
      <c r="AC37" s="32" t="s">
        <v>224</v>
      </c>
      <c r="AD37" s="32">
        <f t="shared" ref="AD37:AD44" si="53">SUM(AE37:AH37)</f>
        <v>12</v>
      </c>
      <c r="AE37" s="37">
        <v>3</v>
      </c>
      <c r="AF37" s="37">
        <v>3</v>
      </c>
      <c r="AG37" s="37">
        <v>3</v>
      </c>
      <c r="AH37" s="37">
        <v>3</v>
      </c>
      <c r="AI37" s="32">
        <v>3</v>
      </c>
      <c r="AJ37" s="32" t="s">
        <v>617</v>
      </c>
      <c r="AK37" s="32">
        <v>3</v>
      </c>
      <c r="AL37" s="32" t="s">
        <v>1600</v>
      </c>
      <c r="AM37" s="32"/>
      <c r="AN37" s="32"/>
      <c r="AO37" s="32"/>
      <c r="AP37" s="32"/>
      <c r="AQ37" s="51">
        <v>44670</v>
      </c>
      <c r="AR37" s="51">
        <v>44761</v>
      </c>
      <c r="AS37" s="51"/>
      <c r="AT37" s="51"/>
      <c r="AU37" s="32" t="s">
        <v>6</v>
      </c>
      <c r="AV37" s="53" t="s">
        <v>6</v>
      </c>
      <c r="AW37" s="32"/>
      <c r="AX37" s="32"/>
      <c r="AY37" s="38">
        <f>IFERROR(IF(AE37=0,"",IF((AI37/AE37)&gt;1,1,(AI37/AE37))),"")</f>
        <v>1</v>
      </c>
      <c r="AZ37" s="38">
        <f>IFERROR(IF(AF37=0,"",IF((AK37/AF37)&gt;1,1,(AK37/AF37))),"")</f>
        <v>1</v>
      </c>
      <c r="BA37" s="38">
        <f>IFERROR(IF(AG37=0,"",IF((AM37/AG37)&gt;1,1,(AM37/AG37))),"")</f>
        <v>0</v>
      </c>
      <c r="BB37" s="38">
        <f>IFERROR(IF(AH37=0,"",IF((AO37/AH37)&gt;1,1,(AO37/AH37))),"")</f>
        <v>0</v>
      </c>
      <c r="BC37" s="38">
        <f>IFERROR(IF((AI37+AK37+AM37+AO37)/AD37&gt;1,1,(AI37+AK37+AM37+AO37)/AD37),"")</f>
        <v>0.5</v>
      </c>
      <c r="BD37" s="33"/>
      <c r="BE37" s="32"/>
      <c r="BF37" s="32"/>
      <c r="BG37" s="32"/>
      <c r="BH37" s="37"/>
      <c r="BI37" s="37"/>
      <c r="BJ37" s="37"/>
      <c r="BK37" s="37"/>
      <c r="BL37" s="37"/>
      <c r="BM37" s="35"/>
      <c r="BN37" s="37"/>
      <c r="BO37" s="32"/>
      <c r="BP37" s="32"/>
      <c r="BQ37" s="32"/>
      <c r="BR37" s="32"/>
      <c r="BS37" s="32"/>
      <c r="BT37" s="32"/>
      <c r="BU37" s="32"/>
      <c r="BV37" s="32"/>
      <c r="BW37" s="32"/>
      <c r="BX37" s="32"/>
      <c r="BY37" s="32"/>
      <c r="BZ37" s="32"/>
      <c r="CA37" s="32"/>
      <c r="CB37" s="32"/>
      <c r="CC37" s="51">
        <v>44670</v>
      </c>
      <c r="CD37" s="51">
        <v>44761</v>
      </c>
      <c r="CE37" s="51"/>
      <c r="CF37" s="51"/>
      <c r="CG37" s="32"/>
      <c r="CH37" s="53"/>
      <c r="CI37" s="32"/>
      <c r="CJ37" s="32"/>
      <c r="CK37" s="38" t="str">
        <f>IFERROR(IF(BQ37=0,"",IF((BU37/BQ37)&gt;1,1,(BU37/BQ37))),"")</f>
        <v/>
      </c>
      <c r="CL37" s="38" t="str">
        <f>IFERROR(IF(BR37=0,"",IF((BW37/BR37)&gt;1,1,(BW37/BR37))),"")</f>
        <v/>
      </c>
      <c r="CM37" s="38" t="str">
        <f>IFERROR(IF(BS37=0,"",IF((BY37/BS37)&gt;1,1,(BY37/BS37))),"")</f>
        <v/>
      </c>
      <c r="CN37" s="38" t="str">
        <f>IFERROR(IF(BT37=0,"",IF((CA37/BT37)&gt;1,1,(CA37/BT37))),"")</f>
        <v/>
      </c>
      <c r="CO37" s="38" t="str">
        <f>IFERROR(IF((BU37+BW37+BY37+CA37)/BP37&gt;1,1,(BU37+BW37+BY37+CA37)/BP37),"")</f>
        <v/>
      </c>
      <c r="CP37" s="33"/>
      <c r="CQ37" s="32"/>
      <c r="CR37" s="37"/>
      <c r="CS37" s="32"/>
      <c r="CT37" s="37"/>
      <c r="CU37" s="37"/>
      <c r="CV37" s="37"/>
      <c r="CW37" s="37"/>
      <c r="CX37" s="37"/>
      <c r="CY37" s="35"/>
      <c r="CZ37" s="37"/>
      <c r="DA37" s="32"/>
      <c r="DB37" s="32"/>
      <c r="DC37" s="32"/>
      <c r="DD37" s="32"/>
      <c r="DE37" s="32"/>
      <c r="DF37" s="32"/>
      <c r="DG37" s="32"/>
      <c r="DH37" s="32"/>
      <c r="DI37" s="32"/>
      <c r="DJ37" s="32"/>
      <c r="DK37" s="32"/>
      <c r="DL37" s="32"/>
      <c r="DM37" s="32"/>
      <c r="DN37" s="32"/>
      <c r="DO37" s="51">
        <v>44670</v>
      </c>
      <c r="DP37" s="51">
        <v>44761</v>
      </c>
      <c r="DQ37" s="51"/>
      <c r="DR37" s="51"/>
      <c r="DS37" s="32"/>
      <c r="DT37" s="53"/>
      <c r="DU37" s="32"/>
      <c r="DV37" s="32"/>
      <c r="DW37" s="38" t="str">
        <f>IFERROR(IF(DC37=0,"",IF((DG37/DC37)&gt;1,1,(DG37/DC37))),"")</f>
        <v/>
      </c>
      <c r="DX37" s="38" t="str">
        <f>IFERROR(IF(DD37=0,"",IF((DI37/DD37)&gt;1,1,(DI37/DD37))),"")</f>
        <v/>
      </c>
      <c r="DY37" s="38" t="str">
        <f>IFERROR(IF(DE37=0,"",IF((DK37/DE37)&gt;1,1,(DK37/DE37))),"")</f>
        <v/>
      </c>
      <c r="DZ37" s="38" t="str">
        <f>IFERROR(IF(DF37=0,"",IF((DM37/DF37)&gt;1,1,(DM37/DF37))),"")</f>
        <v/>
      </c>
      <c r="EA37" s="38" t="str">
        <f>IFERROR(IF((DG37+DI37+DK37+DM37)/DB37&gt;1,1,(DG37+DI37+DK37+DM37)/DB37),"")</f>
        <v/>
      </c>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51">
        <v>44670</v>
      </c>
      <c r="FG37" s="51">
        <v>44761</v>
      </c>
      <c r="FH37" s="51"/>
      <c r="FI37" s="51"/>
      <c r="FJ37" s="32"/>
      <c r="FK37" s="32"/>
      <c r="FL37" s="32"/>
      <c r="FM37" s="32"/>
      <c r="FN37" s="32"/>
      <c r="FO37" s="32"/>
      <c r="FP37" s="32"/>
      <c r="FQ37" s="32"/>
      <c r="FR37" s="32"/>
      <c r="FS37" s="32"/>
      <c r="FT37" s="32"/>
      <c r="FU37" s="32"/>
      <c r="FV37" s="38" t="str">
        <f t="shared" si="48"/>
        <v/>
      </c>
      <c r="FW37" s="38" t="str">
        <f t="shared" si="49"/>
        <v/>
      </c>
      <c r="FX37" s="38" t="str">
        <f t="shared" si="50"/>
        <v/>
      </c>
      <c r="FY37" s="38" t="str">
        <f t="shared" si="51"/>
        <v/>
      </c>
      <c r="FZ37" s="38" t="str">
        <f t="shared" si="52"/>
        <v/>
      </c>
      <c r="GA37" s="32"/>
      <c r="GB37" s="32"/>
      <c r="GC37" s="32">
        <f>IF(R37&lt;&gt;"",1,0)+IF(BD37&lt;&gt;"",1,0)+IF(CP37&lt;&gt;"",1,0)+IF(EB37&lt;&gt;"",1,0)</f>
        <v>1</v>
      </c>
      <c r="GD37" s="32" t="str">
        <f>'[4]BD Plan'!$B$3</f>
        <v>Caldas</v>
      </c>
      <c r="GE37" s="39" t="s">
        <v>618</v>
      </c>
      <c r="GF37" s="39" t="s">
        <v>1599</v>
      </c>
      <c r="GG37" s="39"/>
      <c r="GH37" s="39"/>
      <c r="GI37" s="39"/>
      <c r="GJ37" s="39"/>
      <c r="GK37" s="39"/>
      <c r="GL37" s="39"/>
      <c r="GM37" s="39"/>
      <c r="GN37" s="39"/>
      <c r="GO37" s="39"/>
      <c r="GP37" s="39"/>
      <c r="GQ37" s="39"/>
      <c r="GR37" s="39"/>
      <c r="GS37" s="39"/>
      <c r="GT37" s="39"/>
      <c r="GU37" t="s">
        <v>144</v>
      </c>
      <c r="GV37" s="42" t="s">
        <v>29</v>
      </c>
    </row>
    <row r="38" spans="1:204" ht="15" hidden="1" customHeight="1" x14ac:dyDescent="0.3">
      <c r="A38" s="32" t="str">
        <f>'[4]BD Plan'!$B$3</f>
        <v>Caldas</v>
      </c>
      <c r="B38" t="s">
        <v>33</v>
      </c>
      <c r="C38" t="s">
        <v>27</v>
      </c>
      <c r="D38" s="32" t="s">
        <v>1120</v>
      </c>
      <c r="E38" s="32" t="s">
        <v>304</v>
      </c>
      <c r="F38" s="32" t="s">
        <v>231</v>
      </c>
      <c r="G38" s="32" t="s">
        <v>312</v>
      </c>
      <c r="H38" s="32" t="s">
        <v>284</v>
      </c>
      <c r="I38" s="41" t="s">
        <v>1121</v>
      </c>
      <c r="J38" s="32" t="s">
        <v>319</v>
      </c>
      <c r="K38" s="35">
        <v>0.8</v>
      </c>
      <c r="L38" s="35">
        <v>0.6</v>
      </c>
      <c r="M38" s="32" t="s">
        <v>253</v>
      </c>
      <c r="N38" s="35">
        <v>0.48</v>
      </c>
      <c r="O38" s="35">
        <v>0.6</v>
      </c>
      <c r="P38" s="32" t="s">
        <v>236</v>
      </c>
      <c r="Q38" s="39" t="s">
        <v>1038</v>
      </c>
      <c r="R38" s="36" t="s">
        <v>1122</v>
      </c>
      <c r="S38" s="32"/>
      <c r="T38" s="45" t="s">
        <v>565</v>
      </c>
      <c r="U38" s="39" t="s">
        <v>1123</v>
      </c>
      <c r="V38" s="37" t="s">
        <v>1049</v>
      </c>
      <c r="W38" s="37" t="s">
        <v>1042</v>
      </c>
      <c r="X38" s="37" t="s">
        <v>1043</v>
      </c>
      <c r="Y38" s="37" t="s">
        <v>1112</v>
      </c>
      <c r="Z38" s="37" t="s">
        <v>1045</v>
      </c>
      <c r="AA38" s="35">
        <v>0.4</v>
      </c>
      <c r="AB38" s="37" t="s">
        <v>1046</v>
      </c>
      <c r="AC38" s="32" t="s">
        <v>224</v>
      </c>
      <c r="AD38" s="32">
        <f t="shared" si="53"/>
        <v>42</v>
      </c>
      <c r="AE38" s="37">
        <v>6</v>
      </c>
      <c r="AF38" s="37">
        <v>12</v>
      </c>
      <c r="AG38" s="37">
        <v>12</v>
      </c>
      <c r="AH38" s="37">
        <v>12</v>
      </c>
      <c r="AI38" s="32">
        <v>6</v>
      </c>
      <c r="AJ38" s="32" t="s">
        <v>619</v>
      </c>
      <c r="AK38" s="32">
        <v>12</v>
      </c>
      <c r="AL38" s="32" t="s">
        <v>1601</v>
      </c>
      <c r="AM38" s="32"/>
      <c r="AN38" s="32"/>
      <c r="AO38" s="32"/>
      <c r="AP38" s="32"/>
      <c r="AQ38" s="51">
        <v>44670</v>
      </c>
      <c r="AR38" s="51">
        <v>44761</v>
      </c>
      <c r="AS38" s="51"/>
      <c r="AT38" s="51"/>
      <c r="AU38" s="32" t="s">
        <v>6</v>
      </c>
      <c r="AV38" s="53" t="s">
        <v>6</v>
      </c>
      <c r="AW38" s="32"/>
      <c r="AX38" s="32"/>
      <c r="AY38" s="38">
        <f>IFERROR(IF(AE38=0,"",IF((AI38/AE38)&gt;1,1,(AI38/AE38))),"")</f>
        <v>1</v>
      </c>
      <c r="AZ38" s="38">
        <f>IFERROR(IF(AF38=0,"",IF((AK38/AF38)&gt;1,1,(AK38/AF38))),"")</f>
        <v>1</v>
      </c>
      <c r="BA38" s="38">
        <f>IFERROR(IF(AG38=0,"",IF((AM38/AG38)&gt;1,1,(AM38/AG38))),"")</f>
        <v>0</v>
      </c>
      <c r="BB38" s="38">
        <f>IFERROR(IF(AH38=0,"",IF((AO38/AH38)&gt;1,1,(AO38/AH38))),"")</f>
        <v>0</v>
      </c>
      <c r="BC38" s="38">
        <f>IFERROR(IF((AI38+AK38+AM38+AO38)/AD38&gt;1,1,(AI38+AK38+AM38+AO38)/AD38),"")</f>
        <v>0.42857142857142855</v>
      </c>
      <c r="BD38" s="33"/>
      <c r="BE38" s="32"/>
      <c r="BG38" s="32"/>
      <c r="BH38" s="37"/>
      <c r="BI38" s="37"/>
      <c r="BJ38" s="37"/>
      <c r="BK38" s="37"/>
      <c r="BL38" s="37"/>
      <c r="BM38" s="35"/>
      <c r="BN38" s="37"/>
      <c r="BO38" s="32"/>
      <c r="BP38" s="32"/>
      <c r="BQ38" s="32"/>
      <c r="BR38" s="32"/>
      <c r="BS38" s="32"/>
      <c r="BT38" s="32"/>
      <c r="BU38" s="32"/>
      <c r="BV38" s="32"/>
      <c r="BW38" s="32"/>
      <c r="BX38" s="32"/>
      <c r="BY38" s="32"/>
      <c r="BZ38" s="32"/>
      <c r="CA38" s="32"/>
      <c r="CB38" s="32"/>
      <c r="CC38" s="51">
        <v>44670</v>
      </c>
      <c r="CD38" s="51">
        <v>44761</v>
      </c>
      <c r="CE38" s="51"/>
      <c r="CF38" s="51"/>
      <c r="CG38" s="32"/>
      <c r="CH38" s="53"/>
      <c r="CI38" s="32"/>
      <c r="CJ38" s="32"/>
      <c r="CK38" s="38" t="str">
        <f>IFERROR(IF(BQ38=0,"",IF((BU38/BQ38)&gt;1,1,(BU38/BQ38))),"")</f>
        <v/>
      </c>
      <c r="CL38" s="38" t="str">
        <f>IFERROR(IF(BR38=0,"",IF((BW38/BR38)&gt;1,1,(BW38/BR38))),"")</f>
        <v/>
      </c>
      <c r="CM38" s="38" t="str">
        <f>IFERROR(IF(BS38=0,"",IF((BY38/BS38)&gt;1,1,(BY38/BS38))),"")</f>
        <v/>
      </c>
      <c r="CN38" s="38" t="str">
        <f>IFERROR(IF(BT38=0,"",IF((CA38/BT38)&gt;1,1,(CA38/BT38))),"")</f>
        <v/>
      </c>
      <c r="CO38" s="38" t="str">
        <f>IFERROR(IF((BU38+BW38+BY38+CA38)/BP38&gt;1,1,(BU38+BW38+BY38+CA38)/BP38),"")</f>
        <v/>
      </c>
      <c r="CP38" s="33"/>
      <c r="CQ38" s="32"/>
      <c r="CR38" s="37"/>
      <c r="CS38" s="32"/>
      <c r="CT38" s="37"/>
      <c r="CU38" s="37"/>
      <c r="CV38" s="37"/>
      <c r="CW38" s="37"/>
      <c r="CX38" s="37"/>
      <c r="CY38" s="35"/>
      <c r="CZ38" s="37"/>
      <c r="DA38" s="32"/>
      <c r="DB38" s="32"/>
      <c r="DC38" s="32"/>
      <c r="DD38" s="32"/>
      <c r="DE38" s="32"/>
      <c r="DF38" s="32"/>
      <c r="DG38" s="32"/>
      <c r="DH38" s="32"/>
      <c r="DI38" s="32"/>
      <c r="DJ38" s="32"/>
      <c r="DK38" s="32"/>
      <c r="DL38" s="32"/>
      <c r="DM38" s="32"/>
      <c r="DN38" s="32"/>
      <c r="DO38" s="51">
        <v>44670</v>
      </c>
      <c r="DP38" s="51">
        <v>44761</v>
      </c>
      <c r="DQ38" s="51"/>
      <c r="DR38" s="51"/>
      <c r="DS38" s="32"/>
      <c r="DT38" s="53"/>
      <c r="DU38" s="32"/>
      <c r="DV38" s="32"/>
      <c r="DW38" s="38" t="str">
        <f>IFERROR(IF(DC38=0,"",IF((DG38/DC38)&gt;1,1,(DG38/DC38))),"")</f>
        <v/>
      </c>
      <c r="DX38" s="38" t="str">
        <f>IFERROR(IF(DD38=0,"",IF((DI38/DD38)&gt;1,1,(DI38/DD38))),"")</f>
        <v/>
      </c>
      <c r="DY38" s="38" t="str">
        <f>IFERROR(IF(DE38=0,"",IF((DK38/DE38)&gt;1,1,(DK38/DE38))),"")</f>
        <v/>
      </c>
      <c r="DZ38" s="38" t="str">
        <f>IFERROR(IF(DF38=0,"",IF((DM38/DF38)&gt;1,1,(DM38/DF38))),"")</f>
        <v/>
      </c>
      <c r="EA38" s="38" t="str">
        <f>IFERROR(IF((DG38+DI38+DK38+DM38)/DB38&gt;1,1,(DG38+DI38+DK38+DM38)/DB38),"")</f>
        <v/>
      </c>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51">
        <v>44670</v>
      </c>
      <c r="FG38" s="51">
        <v>44761</v>
      </c>
      <c r="FH38" s="51"/>
      <c r="FI38" s="51"/>
      <c r="FJ38" s="32"/>
      <c r="FK38" s="32"/>
      <c r="FL38" s="32"/>
      <c r="FM38" s="32"/>
      <c r="FN38" s="32"/>
      <c r="FO38" s="32"/>
      <c r="FP38" s="32"/>
      <c r="FQ38" s="32"/>
      <c r="FR38" s="32"/>
      <c r="FS38" s="32"/>
      <c r="FT38" s="32"/>
      <c r="FU38" s="32"/>
      <c r="FV38" s="38" t="str">
        <f t="shared" si="48"/>
        <v/>
      </c>
      <c r="FW38" s="38" t="str">
        <f t="shared" si="49"/>
        <v/>
      </c>
      <c r="FX38" s="38" t="str">
        <f t="shared" si="50"/>
        <v/>
      </c>
      <c r="FY38" s="38" t="str">
        <f t="shared" si="51"/>
        <v/>
      </c>
      <c r="FZ38" s="38" t="str">
        <f t="shared" si="52"/>
        <v/>
      </c>
      <c r="GA38" s="32"/>
      <c r="GB38" s="32"/>
      <c r="GC38" s="32">
        <f>IF(R38&lt;&gt;"",1,0)+IF(BD38&lt;&gt;"",1,0)+IF(CP38&lt;&gt;"",1,0)+IF(EB38&lt;&gt;"",1,0)</f>
        <v>1</v>
      </c>
      <c r="GD38" s="32" t="str">
        <f>'[4]BD Plan'!$B$3</f>
        <v>Caldas</v>
      </c>
      <c r="GE38" s="39" t="s">
        <v>620</v>
      </c>
      <c r="GF38" s="39" t="s">
        <v>1599</v>
      </c>
      <c r="GG38" s="39"/>
      <c r="GH38" s="39"/>
      <c r="GI38" s="39"/>
      <c r="GJ38" s="39"/>
      <c r="GK38" s="39"/>
      <c r="GL38" s="39"/>
      <c r="GM38" s="39"/>
      <c r="GN38" s="39"/>
      <c r="GO38" s="39"/>
      <c r="GP38" s="39"/>
      <c r="GQ38" s="39"/>
      <c r="GR38" s="39"/>
      <c r="GS38" s="39"/>
      <c r="GT38" s="39"/>
      <c r="GU38" t="s">
        <v>146</v>
      </c>
      <c r="GV38" s="42" t="s">
        <v>28</v>
      </c>
    </row>
    <row r="39" spans="1:204" ht="15" hidden="1" customHeight="1" x14ac:dyDescent="0.3">
      <c r="A39" s="32" t="str">
        <f>'[4]BD Plan'!$B$3</f>
        <v>Caldas</v>
      </c>
      <c r="B39" t="s">
        <v>34</v>
      </c>
      <c r="C39" t="s">
        <v>27</v>
      </c>
      <c r="D39" s="32" t="s">
        <v>328</v>
      </c>
      <c r="E39" s="32" t="s">
        <v>317</v>
      </c>
      <c r="F39" s="32" t="s">
        <v>231</v>
      </c>
      <c r="G39" s="32" t="s">
        <v>312</v>
      </c>
      <c r="H39" s="32" t="s">
        <v>233</v>
      </c>
      <c r="I39" s="41" t="s">
        <v>1126</v>
      </c>
      <c r="J39" s="32" t="s">
        <v>319</v>
      </c>
      <c r="K39" s="35">
        <v>1</v>
      </c>
      <c r="L39" s="35">
        <v>0.8</v>
      </c>
      <c r="M39" s="32" t="s">
        <v>253</v>
      </c>
      <c r="N39" s="35">
        <v>0.6</v>
      </c>
      <c r="O39" s="35">
        <v>0.8</v>
      </c>
      <c r="P39" s="32" t="s">
        <v>253</v>
      </c>
      <c r="Q39" s="39" t="s">
        <v>1038</v>
      </c>
      <c r="R39" s="36" t="s">
        <v>1127</v>
      </c>
      <c r="S39" s="32"/>
      <c r="T39" s="45" t="s">
        <v>565</v>
      </c>
      <c r="U39" s="32" t="s">
        <v>1128</v>
      </c>
      <c r="V39" s="37" t="s">
        <v>1049</v>
      </c>
      <c r="W39" s="37" t="s">
        <v>1042</v>
      </c>
      <c r="X39" s="37" t="s">
        <v>1043</v>
      </c>
      <c r="Y39" s="37" t="s">
        <v>1044</v>
      </c>
      <c r="Z39" s="37" t="s">
        <v>1045</v>
      </c>
      <c r="AA39" s="35">
        <v>0.4</v>
      </c>
      <c r="AB39" s="37" t="s">
        <v>1046</v>
      </c>
      <c r="AC39" s="32" t="s">
        <v>224</v>
      </c>
      <c r="AD39" s="32">
        <f t="shared" si="53"/>
        <v>12</v>
      </c>
      <c r="AE39" s="37">
        <v>3</v>
      </c>
      <c r="AF39" s="37">
        <v>3</v>
      </c>
      <c r="AG39" s="37">
        <v>3</v>
      </c>
      <c r="AH39" s="37">
        <v>3</v>
      </c>
      <c r="AI39" s="32">
        <v>3</v>
      </c>
      <c r="AJ39" s="32" t="s">
        <v>621</v>
      </c>
      <c r="AK39" s="32">
        <v>3</v>
      </c>
      <c r="AL39" s="32" t="s">
        <v>621</v>
      </c>
      <c r="AM39" s="32"/>
      <c r="AN39" s="32"/>
      <c r="AO39" s="32"/>
      <c r="AP39" s="32"/>
      <c r="AQ39" s="51">
        <v>44670</v>
      </c>
      <c r="AR39" s="51">
        <v>44761</v>
      </c>
      <c r="AS39" s="51"/>
      <c r="AT39" s="51"/>
      <c r="AU39" s="32" t="s">
        <v>6</v>
      </c>
      <c r="AV39" s="53" t="s">
        <v>6</v>
      </c>
      <c r="AW39" s="32"/>
      <c r="AX39" s="32"/>
      <c r="AY39" s="38">
        <f>IFERROR(IF(AE39=0,"",IF((AI39/AE39)&gt;1,1,(AI39/AE39))),"")</f>
        <v>1</v>
      </c>
      <c r="AZ39" s="38">
        <f>IFERROR(IF(AF39=0,"",IF((AK39/AF39)&gt;1,1,(AK39/AF39))),"")</f>
        <v>1</v>
      </c>
      <c r="BA39" s="38">
        <f>IFERROR(IF(AG39=0,"",IF((AM39/AG39)&gt;1,1,(AM39/AG39))),"")</f>
        <v>0</v>
      </c>
      <c r="BB39" s="38">
        <f>IFERROR(IF(AH39=0,"",IF((AO39/AH39)&gt;1,1,(AO39/AH39))),"")</f>
        <v>0</v>
      </c>
      <c r="BC39" s="38">
        <f>IFERROR(IF((AI39+AK39+AM39+AO39)/AD39&gt;1,1,(AI39+AK39+AM39+AO39)/AD39),"")</f>
        <v>0.5</v>
      </c>
      <c r="BD39" s="33"/>
      <c r="BE39" s="32"/>
      <c r="BF39" s="32"/>
      <c r="BG39" s="32"/>
      <c r="BH39" s="37"/>
      <c r="BI39" s="37"/>
      <c r="BJ39" s="37"/>
      <c r="BK39" s="37"/>
      <c r="BL39" s="37"/>
      <c r="BM39" s="35"/>
      <c r="BN39" s="37"/>
      <c r="BO39" s="32"/>
      <c r="BP39" s="32"/>
      <c r="BQ39" s="32"/>
      <c r="BR39" s="32"/>
      <c r="BS39" s="32"/>
      <c r="BT39" s="32"/>
      <c r="BU39" s="32"/>
      <c r="BV39" s="32"/>
      <c r="BW39" s="32"/>
      <c r="BX39" s="32"/>
      <c r="BY39" s="32"/>
      <c r="BZ39" s="32"/>
      <c r="CA39" s="32"/>
      <c r="CB39" s="32"/>
      <c r="CC39" s="51">
        <v>44670</v>
      </c>
      <c r="CD39" s="51">
        <v>44761</v>
      </c>
      <c r="CE39" s="51"/>
      <c r="CF39" s="51"/>
      <c r="CG39" s="32"/>
      <c r="CH39" s="53"/>
      <c r="CI39" s="32"/>
      <c r="CJ39" s="32"/>
      <c r="CK39" s="38" t="str">
        <f>IFERROR(IF(BQ39=0,"",IF((BU39/BQ39)&gt;1,1,(BU39/BQ39))),"")</f>
        <v/>
      </c>
      <c r="CL39" s="38" t="str">
        <f>IFERROR(IF(BR39=0,"",IF((BW39/BR39)&gt;1,1,(BW39/BR39))),"")</f>
        <v/>
      </c>
      <c r="CM39" s="38" t="str">
        <f>IFERROR(IF(BS39=0,"",IF((BY39/BS39)&gt;1,1,(BY39/BS39))),"")</f>
        <v/>
      </c>
      <c r="CN39" s="38" t="str">
        <f>IFERROR(IF(BT39=0,"",IF((CA39/BT39)&gt;1,1,(CA39/BT39))),"")</f>
        <v/>
      </c>
      <c r="CO39" s="38" t="str">
        <f>IFERROR(IF((BU39+BW39+BY39+CA39)/BP39&gt;1,1,(BU39+BW39+BY39+CA39)/BP39),"")</f>
        <v/>
      </c>
      <c r="CP39" s="33"/>
      <c r="CQ39" s="32"/>
      <c r="CR39" s="37"/>
      <c r="CS39" s="32"/>
      <c r="CT39" s="37"/>
      <c r="CU39" s="37"/>
      <c r="CV39" s="37"/>
      <c r="CW39" s="37"/>
      <c r="CX39" s="37"/>
      <c r="CY39" s="35"/>
      <c r="CZ39" s="37"/>
      <c r="DA39" s="32"/>
      <c r="DB39" s="32"/>
      <c r="DC39" s="32"/>
      <c r="DD39" s="32"/>
      <c r="DE39" s="32"/>
      <c r="DF39" s="32"/>
      <c r="DG39" s="32"/>
      <c r="DH39" s="32"/>
      <c r="DI39" s="32"/>
      <c r="DJ39" s="32"/>
      <c r="DK39" s="32"/>
      <c r="DL39" s="32"/>
      <c r="DM39" s="32"/>
      <c r="DN39" s="32"/>
      <c r="DO39" s="51">
        <v>44670</v>
      </c>
      <c r="DP39" s="51">
        <v>44761</v>
      </c>
      <c r="DQ39" s="51"/>
      <c r="DR39" s="51"/>
      <c r="DS39" s="32"/>
      <c r="DT39" s="53"/>
      <c r="DU39" s="32"/>
      <c r="DV39" s="32"/>
      <c r="DW39" s="38" t="str">
        <f>IFERROR(IF(DC39=0,"",IF((DG39/DC39)&gt;1,1,(DG39/DC39))),"")</f>
        <v/>
      </c>
      <c r="DX39" s="38" t="str">
        <f>IFERROR(IF(DD39=0,"",IF((DI39/DD39)&gt;1,1,(DI39/DD39))),"")</f>
        <v/>
      </c>
      <c r="DY39" s="38" t="str">
        <f>IFERROR(IF(DE39=0,"",IF((DK39/DE39)&gt;1,1,(DK39/DE39))),"")</f>
        <v/>
      </c>
      <c r="DZ39" s="38" t="str">
        <f>IFERROR(IF(DF39=0,"",IF((DM39/DF39)&gt;1,1,(DM39/DF39))),"")</f>
        <v/>
      </c>
      <c r="EA39" s="38" t="str">
        <f>IFERROR(IF((DG39+DI39+DK39+DM39)/DB39&gt;1,1,(DG39+DI39+DK39+DM39)/DB39),"")</f>
        <v/>
      </c>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51">
        <v>44670</v>
      </c>
      <c r="FG39" s="51">
        <v>44761</v>
      </c>
      <c r="FH39" s="51"/>
      <c r="FI39" s="51"/>
      <c r="FJ39" s="32"/>
      <c r="FK39" s="32"/>
      <c r="FL39" s="32"/>
      <c r="FM39" s="32"/>
      <c r="FN39" s="32"/>
      <c r="FO39" s="32"/>
      <c r="FP39" s="32"/>
      <c r="FQ39" s="32"/>
      <c r="FR39" s="32"/>
      <c r="FS39" s="32"/>
      <c r="FT39" s="32"/>
      <c r="FU39" s="32"/>
      <c r="FV39" s="38" t="str">
        <f t="shared" si="48"/>
        <v/>
      </c>
      <c r="FW39" s="38" t="str">
        <f t="shared" si="49"/>
        <v/>
      </c>
      <c r="FX39" s="38" t="str">
        <f t="shared" si="50"/>
        <v/>
      </c>
      <c r="FY39" s="38" t="str">
        <f t="shared" si="51"/>
        <v/>
      </c>
      <c r="FZ39" s="38" t="str">
        <f t="shared" si="52"/>
        <v/>
      </c>
      <c r="GA39" s="32"/>
      <c r="GB39" s="32"/>
      <c r="GC39" s="32">
        <f>IF(R39&lt;&gt;"",1,0)+IF(BD39&lt;&gt;"",1,0)+IF(CP39&lt;&gt;"",1,0)+IF(EB39&lt;&gt;"",1,0)</f>
        <v>1</v>
      </c>
      <c r="GD39" s="32" t="str">
        <f>'[4]BD Plan'!$B$3</f>
        <v>Caldas</v>
      </c>
      <c r="GE39" s="40" t="s">
        <v>622</v>
      </c>
      <c r="GF39" s="40" t="s">
        <v>1599</v>
      </c>
      <c r="GG39" s="40"/>
      <c r="GH39" s="40"/>
      <c r="GI39" s="40"/>
      <c r="GJ39" s="40"/>
      <c r="GK39" s="40"/>
      <c r="GL39" s="40"/>
      <c r="GM39" s="40"/>
      <c r="GN39" s="40"/>
      <c r="GO39" s="40"/>
      <c r="GP39" s="40"/>
      <c r="GQ39" s="40"/>
      <c r="GR39" s="40"/>
      <c r="GS39" s="40"/>
      <c r="GT39" s="40"/>
      <c r="GU39" t="s">
        <v>147</v>
      </c>
      <c r="GV39" s="42" t="s">
        <v>29</v>
      </c>
    </row>
    <row r="40" spans="1:204" ht="15" hidden="1" customHeight="1" x14ac:dyDescent="0.3">
      <c r="A40" s="32" t="str">
        <f>'[4]BD Plan'!$B$3</f>
        <v>Caldas</v>
      </c>
      <c r="B40" t="s">
        <v>90</v>
      </c>
      <c r="C40" t="s">
        <v>87</v>
      </c>
      <c r="D40" s="32" t="s">
        <v>505</v>
      </c>
      <c r="E40" s="32" t="s">
        <v>322</v>
      </c>
      <c r="F40" s="32" t="s">
        <v>231</v>
      </c>
      <c r="G40" s="32" t="s">
        <v>232</v>
      </c>
      <c r="H40" s="32" t="s">
        <v>400</v>
      </c>
      <c r="I40" s="41" t="s">
        <v>1439</v>
      </c>
      <c r="J40" s="32" t="s">
        <v>294</v>
      </c>
      <c r="K40" s="35">
        <v>0.8</v>
      </c>
      <c r="L40" s="35">
        <v>0.2</v>
      </c>
      <c r="M40" s="32" t="s">
        <v>236</v>
      </c>
      <c r="N40" s="35">
        <v>0.28999999999999998</v>
      </c>
      <c r="O40" s="35">
        <v>0.2</v>
      </c>
      <c r="P40" s="32" t="s">
        <v>295</v>
      </c>
      <c r="Q40" s="39" t="s">
        <v>1038</v>
      </c>
      <c r="R40" s="36" t="s">
        <v>1440</v>
      </c>
      <c r="S40" s="32"/>
      <c r="T40" s="45" t="s">
        <v>565</v>
      </c>
      <c r="U40" s="32" t="s">
        <v>1441</v>
      </c>
      <c r="V40" s="37" t="s">
        <v>1049</v>
      </c>
      <c r="W40" s="37" t="s">
        <v>1042</v>
      </c>
      <c r="X40" s="37" t="s">
        <v>1043</v>
      </c>
      <c r="Y40" s="37" t="s">
        <v>1044</v>
      </c>
      <c r="Z40" s="37" t="s">
        <v>1045</v>
      </c>
      <c r="AA40" s="35">
        <v>0.4</v>
      </c>
      <c r="AB40" s="37" t="s">
        <v>1046</v>
      </c>
      <c r="AC40" s="32" t="s">
        <v>224</v>
      </c>
      <c r="AD40" s="32">
        <f t="shared" si="53"/>
        <v>100</v>
      </c>
      <c r="AE40" s="37">
        <v>0</v>
      </c>
      <c r="AF40" s="37">
        <v>100</v>
      </c>
      <c r="AG40" s="37">
        <v>0</v>
      </c>
      <c r="AH40" s="37">
        <v>0</v>
      </c>
      <c r="AI40" s="32"/>
      <c r="AJ40" s="32"/>
      <c r="AK40" s="32">
        <v>100</v>
      </c>
      <c r="AL40" s="32" t="s">
        <v>1602</v>
      </c>
      <c r="AM40" s="32"/>
      <c r="AN40" s="32"/>
      <c r="AO40" s="32"/>
      <c r="AP40" s="32"/>
      <c r="AQ40" s="51"/>
      <c r="AR40" s="51">
        <v>44761</v>
      </c>
      <c r="AS40" s="51"/>
      <c r="AT40" s="51"/>
      <c r="AU40" s="32"/>
      <c r="AV40" s="53" t="s">
        <v>6</v>
      </c>
      <c r="AW40" s="32"/>
      <c r="AX40" s="32"/>
      <c r="AY40" s="38" t="str">
        <f>IFERROR(IF(AE40=0,"",IF((AI40/AE40)&gt;1,1,(AI40/AE40))),"")</f>
        <v/>
      </c>
      <c r="AZ40" s="38">
        <f>IFERROR(IF(AF40=0,"",IF((AK40/AF40)&gt;1,1,(AK40/AF40))),"")</f>
        <v>1</v>
      </c>
      <c r="BA40" s="38" t="str">
        <f>IFERROR(IF(AG40=0,"",IF((AM40/AG40)&gt;1,1,(AM40/AG40))),"")</f>
        <v/>
      </c>
      <c r="BB40" s="38" t="str">
        <f>IFERROR(IF(AH40=0,"",IF((AO40/AH40)&gt;1,1,(AO40/AH40))),"")</f>
        <v/>
      </c>
      <c r="BC40" s="38">
        <f>IFERROR(IF((AI40+AK40+AM40+AO40)/AD40&gt;1,1,(AI40+AK40+AM40+AO40)/AD40),"")</f>
        <v>1</v>
      </c>
      <c r="BD40" s="33" t="s">
        <v>1442</v>
      </c>
      <c r="BE40" s="32"/>
      <c r="BF40" s="45" t="s">
        <v>565</v>
      </c>
      <c r="BG40" s="32" t="s">
        <v>1443</v>
      </c>
      <c r="BH40" s="37" t="s">
        <v>1049</v>
      </c>
      <c r="BI40" s="37" t="s">
        <v>1042</v>
      </c>
      <c r="BJ40" s="37" t="s">
        <v>1043</v>
      </c>
      <c r="BK40" s="37" t="s">
        <v>1044</v>
      </c>
      <c r="BL40" s="37" t="s">
        <v>1045</v>
      </c>
      <c r="BM40" s="35">
        <v>0.4</v>
      </c>
      <c r="BN40" s="37" t="s">
        <v>1046</v>
      </c>
      <c r="BO40" s="32" t="s">
        <v>224</v>
      </c>
      <c r="BP40" s="32">
        <f t="shared" ref="BP40" si="54">SUM(BQ40:BT40)</f>
        <v>8</v>
      </c>
      <c r="BQ40" s="32">
        <v>3</v>
      </c>
      <c r="BR40" s="32">
        <v>3</v>
      </c>
      <c r="BS40" s="32">
        <v>1</v>
      </c>
      <c r="BT40" s="32">
        <v>1</v>
      </c>
      <c r="BU40" s="32"/>
      <c r="BV40" s="32"/>
      <c r="BW40" s="32">
        <v>3</v>
      </c>
      <c r="BX40" s="32" t="s">
        <v>1603</v>
      </c>
      <c r="BY40" s="32"/>
      <c r="BZ40" s="32"/>
      <c r="CA40" s="32"/>
      <c r="CB40" s="32"/>
      <c r="CC40" s="51"/>
      <c r="CD40" s="51">
        <v>44761</v>
      </c>
      <c r="CE40" s="51"/>
      <c r="CF40" s="51"/>
      <c r="CG40" s="32"/>
      <c r="CH40" s="53" t="s">
        <v>6</v>
      </c>
      <c r="CI40" s="32"/>
      <c r="CJ40" s="32"/>
      <c r="CK40" s="38">
        <f>IFERROR(IF(BQ40=0,"",IF((BU40/BQ40)&gt;1,1,(BU40/BQ40))),"")</f>
        <v>0</v>
      </c>
      <c r="CL40" s="38">
        <f>IFERROR(IF(BR40=0,"",IF((BW40/BR40)&gt;1,1,(BW40/BR40))),"")</f>
        <v>1</v>
      </c>
      <c r="CM40" s="38">
        <f>IFERROR(IF(BS40=0,"",IF((BY40/BS40)&gt;1,1,(BY40/BS40))),"")</f>
        <v>0</v>
      </c>
      <c r="CN40" s="38">
        <f>IFERROR(IF(BT40=0,"",IF((CA40/BT40)&gt;1,1,(CA40/BT40))),"")</f>
        <v>0</v>
      </c>
      <c r="CO40" s="38">
        <f>IFERROR(IF((BU40+BW40+BY40+CA40)/BP40&gt;1,1,(BU40+BW40+BY40+CA40)/BP40),"")</f>
        <v>0.375</v>
      </c>
      <c r="CP40" s="33"/>
      <c r="CQ40" s="32"/>
      <c r="CR40" s="37"/>
      <c r="CS40" s="32"/>
      <c r="CT40" s="37"/>
      <c r="CU40" s="37"/>
      <c r="CV40" s="37"/>
      <c r="CW40" s="37"/>
      <c r="CX40" s="37"/>
      <c r="CY40" s="35"/>
      <c r="CZ40" s="37"/>
      <c r="DA40" s="32"/>
      <c r="DB40" s="32"/>
      <c r="DC40" s="32"/>
      <c r="DD40" s="32"/>
      <c r="DE40" s="32"/>
      <c r="DF40" s="32"/>
      <c r="DG40" s="32"/>
      <c r="DH40" s="32"/>
      <c r="DI40" s="32"/>
      <c r="DJ40" s="32"/>
      <c r="DK40" s="32"/>
      <c r="DL40" s="32"/>
      <c r="DM40" s="32"/>
      <c r="DN40" s="32"/>
      <c r="DO40" s="51"/>
      <c r="DP40" s="51">
        <v>44761</v>
      </c>
      <c r="DQ40" s="51"/>
      <c r="DR40" s="51"/>
      <c r="DS40" s="32"/>
      <c r="DT40" s="53"/>
      <c r="DU40" s="32"/>
      <c r="DV40" s="32"/>
      <c r="DW40" s="38" t="str">
        <f>IFERROR(IF(DC40=0,"",IF((DG40/DC40)&gt;1,1,(DG40/DC40))),"")</f>
        <v/>
      </c>
      <c r="DX40" s="38" t="str">
        <f>IFERROR(IF(DD40=0,"",IF((DI40/DD40)&gt;1,1,(DI40/DD40))),"")</f>
        <v/>
      </c>
      <c r="DY40" s="38" t="str">
        <f>IFERROR(IF(DE40=0,"",IF((DK40/DE40)&gt;1,1,(DK40/DE40))),"")</f>
        <v/>
      </c>
      <c r="DZ40" s="38" t="str">
        <f>IFERROR(IF(DF40=0,"",IF((DM40/DF40)&gt;1,1,(DM40/DF40))),"")</f>
        <v/>
      </c>
      <c r="EA40" s="38" t="str">
        <f>IFERROR(IF((DG40+DI40+DK40+DM40)/DB40&gt;1,1,(DG40+DI40+DK40+DM40)/DB40),"")</f>
        <v/>
      </c>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51"/>
      <c r="FG40" s="51">
        <v>44761</v>
      </c>
      <c r="FH40" s="51"/>
      <c r="FI40" s="51"/>
      <c r="FJ40" s="32"/>
      <c r="FK40" s="32"/>
      <c r="FL40" s="32"/>
      <c r="FM40" s="32"/>
      <c r="FN40" s="32"/>
      <c r="FO40" s="32"/>
      <c r="FP40" s="32"/>
      <c r="FQ40" s="32"/>
      <c r="FR40" s="32"/>
      <c r="FS40" s="32"/>
      <c r="FT40" s="32"/>
      <c r="FU40" s="32"/>
      <c r="FV40" s="38"/>
      <c r="FW40" s="38"/>
      <c r="FX40" s="38"/>
      <c r="FY40" s="38"/>
      <c r="FZ40" s="38"/>
      <c r="GA40" s="32"/>
      <c r="GB40" s="32"/>
      <c r="GC40" s="32">
        <f>IF(R40&lt;&gt;"",1,0)+IF(BD40&lt;&gt;"",1,0)+IF(CP40&lt;&gt;"",1,0)+IF(EB40&lt;&gt;"",1,0)</f>
        <v>2</v>
      </c>
      <c r="GD40" s="32" t="str">
        <f>'[4]BD Plan'!$B$3</f>
        <v>Caldas</v>
      </c>
      <c r="GE40" s="40"/>
      <c r="GF40" s="40" t="s">
        <v>1599</v>
      </c>
      <c r="GG40" s="40"/>
      <c r="GH40" s="40"/>
      <c r="GI40" s="40"/>
      <c r="GJ40" s="40" t="s">
        <v>1599</v>
      </c>
      <c r="GK40" s="40"/>
      <c r="GL40" s="40"/>
      <c r="GM40" s="40"/>
      <c r="GN40" s="40"/>
      <c r="GO40" s="40"/>
      <c r="GP40" s="40"/>
      <c r="GQ40" s="40"/>
      <c r="GR40" s="40"/>
      <c r="GS40" s="40"/>
      <c r="GT40" s="40"/>
      <c r="GU40" t="s">
        <v>476</v>
      </c>
      <c r="GV40" s="42" t="s">
        <v>88</v>
      </c>
    </row>
    <row r="41" spans="1:204" ht="15" hidden="1" customHeight="1" x14ac:dyDescent="0.3">
      <c r="A41" s="32" t="str">
        <f>'[4]BD Plan'!$B$3</f>
        <v>Caldas</v>
      </c>
      <c r="B41" t="s">
        <v>153</v>
      </c>
      <c r="C41" t="s">
        <v>87</v>
      </c>
      <c r="D41" s="32" t="s">
        <v>514</v>
      </c>
      <c r="E41" s="32" t="s">
        <v>317</v>
      </c>
      <c r="F41" s="32" t="s">
        <v>215</v>
      </c>
      <c r="G41" s="32" t="s">
        <v>232</v>
      </c>
      <c r="H41" s="32" t="s">
        <v>284</v>
      </c>
      <c r="I41" s="44" t="s">
        <v>515</v>
      </c>
      <c r="J41" s="32" t="s">
        <v>335</v>
      </c>
      <c r="K41" s="35">
        <v>0.8</v>
      </c>
      <c r="L41" s="35">
        <v>0.8</v>
      </c>
      <c r="M41" s="32" t="s">
        <v>253</v>
      </c>
      <c r="N41" s="35">
        <v>0.48</v>
      </c>
      <c r="O41" s="35">
        <v>0.8</v>
      </c>
      <c r="P41" s="32" t="s">
        <v>253</v>
      </c>
      <c r="Q41" s="39" t="s">
        <v>1038</v>
      </c>
      <c r="R41" s="36" t="s">
        <v>1451</v>
      </c>
      <c r="S41" s="32"/>
      <c r="T41" s="45" t="s">
        <v>565</v>
      </c>
      <c r="U41" s="32" t="s">
        <v>1452</v>
      </c>
      <c r="V41" s="37" t="s">
        <v>1049</v>
      </c>
      <c r="W41" s="37" t="s">
        <v>1042</v>
      </c>
      <c r="X41" s="37" t="s">
        <v>1043</v>
      </c>
      <c r="Y41" s="37" t="s">
        <v>1044</v>
      </c>
      <c r="Z41" s="37" t="s">
        <v>1045</v>
      </c>
      <c r="AA41" s="35">
        <v>0.4</v>
      </c>
      <c r="AB41" s="37" t="s">
        <v>1046</v>
      </c>
      <c r="AC41" s="32" t="s">
        <v>224</v>
      </c>
      <c r="AD41" s="32">
        <f t="shared" si="53"/>
        <v>9</v>
      </c>
      <c r="AE41" s="37"/>
      <c r="AF41" s="37">
        <v>3</v>
      </c>
      <c r="AG41" s="37">
        <v>3</v>
      </c>
      <c r="AH41" s="37">
        <v>3</v>
      </c>
      <c r="AI41" s="32"/>
      <c r="AJ41" s="32"/>
      <c r="AK41" s="32">
        <v>3</v>
      </c>
      <c r="AL41" s="32" t="s">
        <v>1604</v>
      </c>
      <c r="AM41" s="32"/>
      <c r="AN41" s="32"/>
      <c r="AO41" s="32"/>
      <c r="AP41" s="32"/>
      <c r="AQ41" s="51">
        <v>44670</v>
      </c>
      <c r="AR41" s="51">
        <v>44761</v>
      </c>
      <c r="AS41" s="51"/>
      <c r="AT41" s="51"/>
      <c r="AU41" s="32"/>
      <c r="AV41" s="53" t="s">
        <v>6</v>
      </c>
      <c r="AW41" s="32"/>
      <c r="AX41" s="32"/>
      <c r="AY41" s="38" t="str">
        <f>IFERROR(IF(AE41=0,"",IF((AI41/AE41)&gt;1,1,(AI41/AE41))),"")</f>
        <v/>
      </c>
      <c r="AZ41" s="38">
        <f>IFERROR(IF(AF41=0,"",IF((AK41/AF41)&gt;1,1,(AK41/AF41))),"")</f>
        <v>1</v>
      </c>
      <c r="BA41" s="38">
        <f>IFERROR(IF(AG41=0,"",IF((AM41/AG41)&gt;1,1,(AM41/AG41))),"")</f>
        <v>0</v>
      </c>
      <c r="BB41" s="38">
        <f>IFERROR(IF(AH41=0,"",IF((AO41/AH41)&gt;1,1,(AO41/AH41))),"")</f>
        <v>0</v>
      </c>
      <c r="BC41" s="38">
        <f>IFERROR(IF((AI41+AK41+AM41+AO41)/AD41&gt;1,1,(AI41+AK41+AM41+AO41)/AD41),"")</f>
        <v>0.33333333333333331</v>
      </c>
      <c r="BD41" s="36"/>
      <c r="BE41" s="32"/>
      <c r="BF41" s="32"/>
      <c r="BG41" s="32"/>
      <c r="BH41" s="37"/>
      <c r="BI41" s="37"/>
      <c r="BJ41" s="37"/>
      <c r="BK41" s="37"/>
      <c r="BL41" s="37"/>
      <c r="BM41" s="35"/>
      <c r="BN41" s="37"/>
      <c r="BO41" s="32"/>
      <c r="BP41" s="32"/>
      <c r="BQ41" s="32"/>
      <c r="BR41" s="32"/>
      <c r="BS41" s="32"/>
      <c r="BT41" s="32"/>
      <c r="BU41" s="32"/>
      <c r="BV41" s="32"/>
      <c r="BW41" s="32"/>
      <c r="BX41" s="32"/>
      <c r="BY41" s="32"/>
      <c r="BZ41" s="32"/>
      <c r="CA41" s="32"/>
      <c r="CB41" s="32"/>
      <c r="CC41" s="51">
        <v>44670</v>
      </c>
      <c r="CD41" s="51">
        <v>44761</v>
      </c>
      <c r="CE41" s="51"/>
      <c r="CF41" s="51"/>
      <c r="CG41" s="32"/>
      <c r="CH41" s="53"/>
      <c r="CI41" s="32"/>
      <c r="CJ41" s="32"/>
      <c r="CK41" s="38" t="str">
        <f>IFERROR(IF(BQ41=0,"",IF((BU41/BQ41)&gt;1,1,(BU41/BQ41))),"")</f>
        <v/>
      </c>
      <c r="CL41" s="38" t="str">
        <f>IFERROR(IF(BR41=0,"",IF((BW41/BR41)&gt;1,1,(BW41/BR41))),"")</f>
        <v/>
      </c>
      <c r="CM41" s="38" t="str">
        <f>IFERROR(IF(BS41=0,"",IF((BY41/BS41)&gt;1,1,(BY41/BS41))),"")</f>
        <v/>
      </c>
      <c r="CN41" s="38" t="str">
        <f>IFERROR(IF(BT41=0,"",IF((CA41/BT41)&gt;1,1,(CA41/BT41))),"")</f>
        <v/>
      </c>
      <c r="CO41" s="38" t="str">
        <f>IFERROR(IF((BU41+BW41+BY41+CA41)/BP41&gt;1,1,(BU41+BW41+BY41+CA41)/BP41),"")</f>
        <v/>
      </c>
      <c r="CP41" s="36"/>
      <c r="CQ41" s="32"/>
      <c r="CR41" s="37"/>
      <c r="CS41" s="32"/>
      <c r="CT41" s="37"/>
      <c r="CU41" s="37"/>
      <c r="CV41" s="37"/>
      <c r="CW41" s="37"/>
      <c r="CX41" s="37"/>
      <c r="CY41" s="35"/>
      <c r="CZ41" s="37"/>
      <c r="DA41" s="32"/>
      <c r="DB41" s="32"/>
      <c r="DC41" s="32"/>
      <c r="DD41" s="32"/>
      <c r="DE41" s="32"/>
      <c r="DF41" s="32"/>
      <c r="DG41" s="32"/>
      <c r="DH41" s="32"/>
      <c r="DI41" s="32"/>
      <c r="DJ41" s="32"/>
      <c r="DK41" s="32"/>
      <c r="DL41" s="32"/>
      <c r="DM41" s="32"/>
      <c r="DN41" s="32"/>
      <c r="DO41" s="51"/>
      <c r="DP41" s="51">
        <v>44761</v>
      </c>
      <c r="DQ41" s="51"/>
      <c r="DR41" s="51"/>
      <c r="DS41" s="32"/>
      <c r="DT41" s="53"/>
      <c r="DU41" s="32"/>
      <c r="DV41" s="32"/>
      <c r="DW41" s="38" t="str">
        <f>IFERROR(IF(DC41=0,"",IF((DG41/DC41)&gt;1,1,(DG41/DC41))),"")</f>
        <v/>
      </c>
      <c r="DX41" s="38" t="str">
        <f>IFERROR(IF(DD41=0,"",IF((DI41/DD41)&gt;1,1,(DI41/DD41))),"")</f>
        <v/>
      </c>
      <c r="DY41" s="38" t="str">
        <f>IFERROR(IF(DE41=0,"",IF((DK41/DE41)&gt;1,1,(DK41/DE41))),"")</f>
        <v/>
      </c>
      <c r="DZ41" s="38" t="str">
        <f>IFERROR(IF(DF41=0,"",IF((DM41/DF41)&gt;1,1,(DM41/DF41))),"")</f>
        <v/>
      </c>
      <c r="EA41" s="38" t="str">
        <f>IFERROR(IF((DG41+DI41+DK41+DM41)/DB41&gt;1,1,(DG41+DI41+DK41+DM41)/DB41),"")</f>
        <v/>
      </c>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51">
        <v>44670</v>
      </c>
      <c r="FG41" s="51">
        <v>44761</v>
      </c>
      <c r="FH41" s="51"/>
      <c r="FI41" s="51"/>
      <c r="FJ41" s="32"/>
      <c r="FK41" s="32"/>
      <c r="FL41" s="32"/>
      <c r="FM41" s="32"/>
      <c r="FN41" s="32"/>
      <c r="FO41" s="32"/>
      <c r="FP41" s="32"/>
      <c r="FQ41" s="32"/>
      <c r="FR41" s="32"/>
      <c r="FS41" s="32"/>
      <c r="FT41" s="32"/>
      <c r="FU41" s="32"/>
      <c r="FV41" s="38" t="str">
        <f t="shared" ref="FV41:FV42" si="55">IFERROR(IF(ET41=0,"",IF((EX41/ET41)&gt;1,1,(EX41/ET41))),"")</f>
        <v/>
      </c>
      <c r="FW41" s="38" t="str">
        <f t="shared" ref="FW41:FW42" si="56">IFERROR(IF(EU41=0,"",IF((EZ41/EU41)&gt;1,1,(EZ41/EU41))),"")</f>
        <v/>
      </c>
      <c r="FX41" s="38" t="str">
        <f t="shared" ref="FX41:FX42" si="57">IFERROR(IF(EV41=0,"",IF((FB41/EV41)&gt;1,1,(FB41/EV41))),"")</f>
        <v/>
      </c>
      <c r="FY41" s="38" t="str">
        <f t="shared" ref="FY41:FY42" si="58">IFERROR(IF(EW41=0,"",IF((FD41/EW41)&gt;1,1,(FD41/EW41))),"")</f>
        <v/>
      </c>
      <c r="FZ41" s="38" t="str">
        <f t="shared" ref="FZ41:FZ42" si="59">IFERROR(IF((EX41+EZ41+FB41+FD41)/ES41&gt;1,1,(EX41+EZ41+FB41+FD41)/ES41),"")</f>
        <v/>
      </c>
      <c r="GA41" s="32"/>
      <c r="GB41" s="32"/>
      <c r="GC41" s="32">
        <f>IF(R41&lt;&gt;"",1,0)+IF(BD41&lt;&gt;"",1,0)+IF(CP41&lt;&gt;"",1,0)+IF(EB41&lt;&gt;"",1,0)</f>
        <v>1</v>
      </c>
      <c r="GD41" s="32" t="str">
        <f>'[4]BD Plan'!$B$3</f>
        <v>Caldas</v>
      </c>
      <c r="GE41" s="40"/>
      <c r="GF41" s="40" t="s">
        <v>1599</v>
      </c>
      <c r="GG41" s="40"/>
      <c r="GH41" s="40"/>
      <c r="GI41" s="40"/>
      <c r="GJ41" s="40"/>
      <c r="GK41" s="40"/>
      <c r="GL41" s="40"/>
      <c r="GM41" s="40" t="s">
        <v>623</v>
      </c>
      <c r="GN41" s="40"/>
      <c r="GO41" s="40"/>
      <c r="GP41" s="40"/>
      <c r="GQ41" s="40"/>
      <c r="GR41" s="40"/>
      <c r="GS41" s="40"/>
      <c r="GT41" s="40"/>
      <c r="GU41" t="s">
        <v>518</v>
      </c>
      <c r="GV41" s="42" t="s">
        <v>89</v>
      </c>
    </row>
    <row r="42" spans="1:204" ht="15" hidden="1" customHeight="1" x14ac:dyDescent="0.3">
      <c r="A42" s="32" t="str">
        <f>'[4]BD Plan'!$B$3</f>
        <v>Caldas</v>
      </c>
      <c r="B42" t="s">
        <v>94</v>
      </c>
      <c r="C42" t="s">
        <v>92</v>
      </c>
      <c r="D42" s="32" t="s">
        <v>519</v>
      </c>
      <c r="E42" s="42" t="s">
        <v>322</v>
      </c>
      <c r="F42" s="32" t="s">
        <v>231</v>
      </c>
      <c r="G42" s="32" t="s">
        <v>312</v>
      </c>
      <c r="H42" s="32" t="s">
        <v>265</v>
      </c>
      <c r="I42" s="41" t="s">
        <v>1454</v>
      </c>
      <c r="J42" s="32" t="s">
        <v>294</v>
      </c>
      <c r="K42" s="35">
        <v>0.6</v>
      </c>
      <c r="L42" s="35">
        <v>0.8</v>
      </c>
      <c r="M42" s="32" t="s">
        <v>253</v>
      </c>
      <c r="N42" s="35">
        <v>0.36</v>
      </c>
      <c r="O42" s="35">
        <v>0.8</v>
      </c>
      <c r="P42" s="32" t="s">
        <v>253</v>
      </c>
      <c r="Q42" s="39" t="s">
        <v>1038</v>
      </c>
      <c r="R42" s="36" t="s">
        <v>1455</v>
      </c>
      <c r="S42" s="32"/>
      <c r="T42" s="45" t="s">
        <v>565</v>
      </c>
      <c r="U42" s="39" t="s">
        <v>1456</v>
      </c>
      <c r="V42" s="37" t="s">
        <v>1049</v>
      </c>
      <c r="W42" s="37" t="s">
        <v>1042</v>
      </c>
      <c r="X42" s="37" t="s">
        <v>1043</v>
      </c>
      <c r="Y42" s="37" t="s">
        <v>1044</v>
      </c>
      <c r="Z42" s="37" t="s">
        <v>1045</v>
      </c>
      <c r="AA42" s="35">
        <v>0.4</v>
      </c>
      <c r="AB42" s="37" t="s">
        <v>1046</v>
      </c>
      <c r="AC42" s="32" t="s">
        <v>224</v>
      </c>
      <c r="AD42" s="32">
        <f t="shared" si="53"/>
        <v>50</v>
      </c>
      <c r="AE42" s="37">
        <v>24</v>
      </c>
      <c r="AF42" s="37">
        <v>24</v>
      </c>
      <c r="AG42" s="37">
        <v>1</v>
      </c>
      <c r="AH42" s="37">
        <v>1</v>
      </c>
      <c r="AI42" s="32">
        <v>24</v>
      </c>
      <c r="AJ42" s="32" t="s">
        <v>624</v>
      </c>
      <c r="AK42" s="32">
        <v>24</v>
      </c>
      <c r="AL42" s="32" t="s">
        <v>1605</v>
      </c>
      <c r="AM42" s="32"/>
      <c r="AN42" s="32"/>
      <c r="AO42" s="32"/>
      <c r="AP42" s="32"/>
      <c r="AQ42" s="51">
        <v>44670</v>
      </c>
      <c r="AR42" s="51">
        <v>44761</v>
      </c>
      <c r="AS42" s="51"/>
      <c r="AT42" s="51"/>
      <c r="AU42" s="32" t="s">
        <v>6</v>
      </c>
      <c r="AV42" s="53" t="s">
        <v>6</v>
      </c>
      <c r="AW42" s="32"/>
      <c r="AX42" s="32"/>
      <c r="AY42" s="38">
        <f>IFERROR(IF(AE42=0,"",IF((AI42/AE42)&gt;1,1,(AI42/AE42))),"")</f>
        <v>1</v>
      </c>
      <c r="AZ42" s="38">
        <f>IFERROR(IF(AF42=0,"",IF((AK42/AF42)&gt;1,1,(AK42/AF42))),"")</f>
        <v>1</v>
      </c>
      <c r="BA42" s="38">
        <f>IFERROR(IF(AG42=0,"",IF((AM42/AG42)&gt;1,1,(AM42/AG42))),"")</f>
        <v>0</v>
      </c>
      <c r="BB42" s="38">
        <f>IFERROR(IF(AH42=0,"",IF((AO42/AH42)&gt;1,1,(AO42/AH42))),"")</f>
        <v>0</v>
      </c>
      <c r="BC42" s="38">
        <f>IFERROR(IF((AI42+AK42+AM42+AO42)/AD42&gt;1,1,(AI42+AK42+AM42+AO42)/AD42),"")</f>
        <v>0.96</v>
      </c>
      <c r="BD42" s="36"/>
      <c r="BE42" s="32"/>
      <c r="BF42" s="32"/>
      <c r="BG42" s="32"/>
      <c r="BH42" s="37"/>
      <c r="BI42" s="37"/>
      <c r="BJ42" s="37"/>
      <c r="BK42" s="37"/>
      <c r="BL42" s="37"/>
      <c r="BM42" s="35"/>
      <c r="BN42" s="37"/>
      <c r="BO42" s="32"/>
      <c r="BP42" s="32"/>
      <c r="BQ42" s="32"/>
      <c r="BR42" s="32"/>
      <c r="BS42" s="32"/>
      <c r="BT42" s="32"/>
      <c r="BU42" s="32"/>
      <c r="BV42" s="32"/>
      <c r="BW42" s="32"/>
      <c r="BX42" s="32"/>
      <c r="BY42" s="32"/>
      <c r="BZ42" s="32"/>
      <c r="CA42" s="32"/>
      <c r="CB42" s="32"/>
      <c r="CC42" s="51"/>
      <c r="CD42" s="51">
        <v>44761</v>
      </c>
      <c r="CE42" s="51"/>
      <c r="CF42" s="51"/>
      <c r="CG42" s="32"/>
      <c r="CH42" s="53"/>
      <c r="CI42" s="32"/>
      <c r="CJ42" s="32"/>
      <c r="CK42" s="38" t="str">
        <f>IFERROR(IF(BQ42=0,"",IF((BU42/BQ42)&gt;1,1,(BU42/BQ42))),"")</f>
        <v/>
      </c>
      <c r="CL42" s="38" t="str">
        <f>IFERROR(IF(BR42=0,"",IF((BW42/BR42)&gt;1,1,(BW42/BR42))),"")</f>
        <v/>
      </c>
      <c r="CM42" s="38" t="str">
        <f>IFERROR(IF(BS42=0,"",IF((BY42/BS42)&gt;1,1,(BY42/BS42))),"")</f>
        <v/>
      </c>
      <c r="CN42" s="38" t="str">
        <f>IFERROR(IF(BT42=0,"",IF((CA42/BT42)&gt;1,1,(CA42/BT42))),"")</f>
        <v/>
      </c>
      <c r="CO42" s="38" t="str">
        <f>IFERROR(IF((BU42+BW42+BY42+CA42)/BP42&gt;1,1,(BU42+BW42+BY42+CA42)/BP42),"")</f>
        <v/>
      </c>
      <c r="CP42" s="33"/>
      <c r="CQ42" s="32"/>
      <c r="CR42" s="37"/>
      <c r="CS42" s="32"/>
      <c r="CT42" s="37"/>
      <c r="CU42" s="37"/>
      <c r="CV42" s="37"/>
      <c r="CW42" s="37"/>
      <c r="CX42" s="37"/>
      <c r="CY42" s="35"/>
      <c r="CZ42" s="37"/>
      <c r="DA42" s="32"/>
      <c r="DB42" s="32"/>
      <c r="DC42" s="32"/>
      <c r="DD42" s="32"/>
      <c r="DE42" s="32"/>
      <c r="DF42" s="32"/>
      <c r="DG42" s="32"/>
      <c r="DH42" s="32"/>
      <c r="DI42" s="32"/>
      <c r="DJ42" s="32"/>
      <c r="DK42" s="32"/>
      <c r="DL42" s="32"/>
      <c r="DM42" s="32"/>
      <c r="DN42" s="32"/>
      <c r="DO42" s="51">
        <v>44670</v>
      </c>
      <c r="DP42" s="51">
        <v>44761</v>
      </c>
      <c r="DQ42" s="51"/>
      <c r="DR42" s="51"/>
      <c r="DS42" s="32"/>
      <c r="DT42" s="53"/>
      <c r="DU42" s="32"/>
      <c r="DV42" s="32"/>
      <c r="DW42" s="38" t="str">
        <f>IFERROR(IF(DC42=0,"",IF((DG42/DC42)&gt;1,1,(DG42/DC42))),"")</f>
        <v/>
      </c>
      <c r="DX42" s="38" t="str">
        <f>IFERROR(IF(DD42=0,"",IF((DI42/DD42)&gt;1,1,(DI42/DD42))),"")</f>
        <v/>
      </c>
      <c r="DY42" s="38" t="str">
        <f>IFERROR(IF(DE42=0,"",IF((DK42/DE42)&gt;1,1,(DK42/DE42))),"")</f>
        <v/>
      </c>
      <c r="DZ42" s="38" t="str">
        <f>IFERROR(IF(DF42=0,"",IF((DM42/DF42)&gt;1,1,(DM42/DF42))),"")</f>
        <v/>
      </c>
      <c r="EA42" s="38" t="str">
        <f>IFERROR(IF((DG42+DI42+DK42+DM42)/DB42&gt;1,1,(DG42+DI42+DK42+DM42)/DB42),"")</f>
        <v/>
      </c>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51">
        <v>44670</v>
      </c>
      <c r="FG42" s="51">
        <v>44761</v>
      </c>
      <c r="FH42" s="51"/>
      <c r="FI42" s="51"/>
      <c r="FJ42" s="32"/>
      <c r="FK42" s="32"/>
      <c r="FL42" s="32"/>
      <c r="FM42" s="32"/>
      <c r="FN42" s="32"/>
      <c r="FO42" s="32"/>
      <c r="FP42" s="32"/>
      <c r="FQ42" s="32"/>
      <c r="FR42" s="32"/>
      <c r="FS42" s="32"/>
      <c r="FT42" s="32"/>
      <c r="FU42" s="32"/>
      <c r="FV42" s="38" t="str">
        <f t="shared" si="55"/>
        <v/>
      </c>
      <c r="FW42" s="38" t="str">
        <f t="shared" si="56"/>
        <v/>
      </c>
      <c r="FX42" s="38" t="str">
        <f t="shared" si="57"/>
        <v/>
      </c>
      <c r="FY42" s="38" t="str">
        <f t="shared" si="58"/>
        <v/>
      </c>
      <c r="FZ42" s="38" t="str">
        <f t="shared" si="59"/>
        <v/>
      </c>
      <c r="GA42" s="32"/>
      <c r="GB42" s="32"/>
      <c r="GC42" s="32">
        <f>IF(R42&lt;&gt;"",1,0)+IF(BD42&lt;&gt;"",1,0)+IF(CP42&lt;&gt;"",1,0)+IF(EB42&lt;&gt;"",1,0)</f>
        <v>1</v>
      </c>
      <c r="GD42" s="32" t="str">
        <f>'[4]BD Plan'!$B$3</f>
        <v>Caldas</v>
      </c>
      <c r="GE42" s="40" t="s">
        <v>625</v>
      </c>
      <c r="GF42" s="40" t="s">
        <v>1599</v>
      </c>
      <c r="GG42" s="40"/>
      <c r="GH42" s="40"/>
      <c r="GI42" s="40" t="s">
        <v>626</v>
      </c>
      <c r="GJ42" s="40"/>
      <c r="GK42" s="40"/>
      <c r="GL42" s="40"/>
      <c r="GM42" s="40"/>
      <c r="GN42" s="40"/>
      <c r="GO42" s="40"/>
      <c r="GP42" s="40"/>
      <c r="GQ42" s="40"/>
      <c r="GR42" s="40"/>
      <c r="GS42" s="40"/>
      <c r="GT42" s="40"/>
      <c r="GU42" t="s">
        <v>150</v>
      </c>
      <c r="GV42" s="42" t="s">
        <v>93</v>
      </c>
    </row>
    <row r="43" spans="1:204" ht="15" hidden="1" customHeight="1" x14ac:dyDescent="0.3">
      <c r="A43" s="32" t="str">
        <f>'[4]BD Plan'!$B$3</f>
        <v>Caldas</v>
      </c>
      <c r="B43" t="s">
        <v>38</v>
      </c>
      <c r="C43" t="s">
        <v>37</v>
      </c>
      <c r="D43" s="32" t="s">
        <v>333</v>
      </c>
      <c r="E43" s="42" t="s">
        <v>304</v>
      </c>
      <c r="F43" s="32" t="s">
        <v>231</v>
      </c>
      <c r="G43" s="32" t="s">
        <v>232</v>
      </c>
      <c r="H43" s="32" t="s">
        <v>284</v>
      </c>
      <c r="I43" s="41" t="s">
        <v>334</v>
      </c>
      <c r="J43" s="32" t="s">
        <v>335</v>
      </c>
      <c r="K43" s="35">
        <v>0.8</v>
      </c>
      <c r="L43" s="35">
        <v>0.6</v>
      </c>
      <c r="M43" s="32" t="s">
        <v>253</v>
      </c>
      <c r="N43" s="35">
        <v>0.28999999999999998</v>
      </c>
      <c r="O43" s="35">
        <v>0.6</v>
      </c>
      <c r="P43" s="32" t="s">
        <v>236</v>
      </c>
      <c r="Q43" s="39" t="s">
        <v>1038</v>
      </c>
      <c r="R43" s="36"/>
      <c r="S43" s="32"/>
      <c r="T43" s="39"/>
      <c r="U43" s="39"/>
      <c r="V43" s="37"/>
      <c r="W43" s="37"/>
      <c r="X43" s="37"/>
      <c r="Y43" s="37"/>
      <c r="Z43" s="37"/>
      <c r="AA43" s="35"/>
      <c r="AB43" s="37"/>
      <c r="AC43" s="32"/>
      <c r="AD43" s="32"/>
      <c r="AE43" s="37"/>
      <c r="AF43" s="37"/>
      <c r="AG43" s="37"/>
      <c r="AH43" s="37"/>
      <c r="AI43" s="32"/>
      <c r="AJ43" s="32"/>
      <c r="AK43" s="32"/>
      <c r="AL43" s="32"/>
      <c r="AM43" s="32"/>
      <c r="AN43" s="32"/>
      <c r="AO43" s="32"/>
      <c r="AP43" s="32"/>
      <c r="AQ43" s="51"/>
      <c r="AR43" s="51">
        <v>44761</v>
      </c>
      <c r="AS43" s="51"/>
      <c r="AT43" s="51"/>
      <c r="AU43" s="32"/>
      <c r="AV43" s="53"/>
      <c r="AW43" s="32"/>
      <c r="AX43" s="32"/>
      <c r="AY43" s="38" t="str">
        <f>IFERROR(IF(AE43=0,"",IF((AI43/AE43)&gt;1,1,(AI43/AE43))),"")</f>
        <v/>
      </c>
      <c r="AZ43" s="38" t="str">
        <f>IFERROR(IF(AF43=0,"",IF((AK43/AF43)&gt;1,1,(AK43/AF43))),"")</f>
        <v/>
      </c>
      <c r="BA43" s="38" t="str">
        <f>IFERROR(IF(AG43=0,"",IF((AM43/AG43)&gt;1,1,(AM43/AG43))),"")</f>
        <v/>
      </c>
      <c r="BB43" s="38" t="str">
        <f>IFERROR(IF(AH43=0,"",IF((AO43/AH43)&gt;1,1,(AO43/AH43))),"")</f>
        <v/>
      </c>
      <c r="BC43" s="38" t="str">
        <f>IFERROR(IF((AI43+AK43+AM43+AO43)/AD43&gt;1,1,(AI43+AK43+AM43+AO43)/AD43),"")</f>
        <v/>
      </c>
      <c r="BD43" s="36" t="s">
        <v>1544</v>
      </c>
      <c r="BE43" s="32"/>
      <c r="BF43" s="45" t="s">
        <v>565</v>
      </c>
      <c r="BG43" s="32" t="s">
        <v>1545</v>
      </c>
      <c r="BH43" s="37" t="s">
        <v>1049</v>
      </c>
      <c r="BI43" s="37" t="s">
        <v>1042</v>
      </c>
      <c r="BJ43" s="37" t="s">
        <v>1043</v>
      </c>
      <c r="BK43" s="37" t="s">
        <v>1044</v>
      </c>
      <c r="BL43" s="37" t="s">
        <v>1045</v>
      </c>
      <c r="BM43" s="35">
        <v>0.4</v>
      </c>
      <c r="BN43" s="37" t="s">
        <v>1046</v>
      </c>
      <c r="BO43" s="32" t="s">
        <v>224</v>
      </c>
      <c r="BP43" s="32">
        <f t="shared" ref="BP43" si="60">SUM(BQ43:BT43)</f>
        <v>69</v>
      </c>
      <c r="BQ43" s="32">
        <v>0</v>
      </c>
      <c r="BR43" s="32">
        <v>63</v>
      </c>
      <c r="BS43" s="32">
        <v>3</v>
      </c>
      <c r="BT43" s="32">
        <v>3</v>
      </c>
      <c r="BU43" s="32"/>
      <c r="BV43" s="32"/>
      <c r="BW43" s="32">
        <v>63</v>
      </c>
      <c r="BX43" s="32" t="s">
        <v>1606</v>
      </c>
      <c r="BY43" s="32"/>
      <c r="BZ43" s="32"/>
      <c r="CA43" s="32"/>
      <c r="CB43" s="32"/>
      <c r="CC43" s="51"/>
      <c r="CD43" s="51">
        <v>44761</v>
      </c>
      <c r="CE43" s="51"/>
      <c r="CF43" s="51"/>
      <c r="CG43" s="32"/>
      <c r="CH43" s="53" t="s">
        <v>6</v>
      </c>
      <c r="CI43" s="32"/>
      <c r="CJ43" s="32"/>
      <c r="CK43" s="38" t="str">
        <f>IFERROR(IF(BQ43=0,"",IF((BU43/BQ43)&gt;1,1,(BU43/BQ43))),"")</f>
        <v/>
      </c>
      <c r="CL43" s="38">
        <f>IFERROR(IF(BR43=0,"",IF((BW43/BR43)&gt;1,1,(BW43/BR43))),"")</f>
        <v>1</v>
      </c>
      <c r="CM43" s="38">
        <f>IFERROR(IF(BS43=0,"",IF((BY43/BS43)&gt;1,1,(BY43/BS43))),"")</f>
        <v>0</v>
      </c>
      <c r="CN43" s="38">
        <f>IFERROR(IF(BT43=0,"",IF((CA43/BT43)&gt;1,1,(CA43/BT43))),"")</f>
        <v>0</v>
      </c>
      <c r="CO43" s="38">
        <f>IFERROR(IF((BU43+BW43+BY43+CA43)/BP43&gt;1,1,(BU43+BW43+BY43+CA43)/BP43),"")</f>
        <v>0.91304347826086951</v>
      </c>
      <c r="CP43" s="33"/>
      <c r="CQ43" s="32"/>
      <c r="CR43" s="37"/>
      <c r="CS43" s="32"/>
      <c r="CT43" s="37"/>
      <c r="CU43" s="37"/>
      <c r="CV43" s="37"/>
      <c r="CW43" s="37"/>
      <c r="CX43" s="37"/>
      <c r="CY43" s="35"/>
      <c r="CZ43" s="37"/>
      <c r="DA43" s="32"/>
      <c r="DB43" s="32"/>
      <c r="DC43" s="32"/>
      <c r="DD43" s="32"/>
      <c r="DE43" s="32"/>
      <c r="DF43" s="32"/>
      <c r="DG43" s="32"/>
      <c r="DH43" s="32"/>
      <c r="DI43" s="32"/>
      <c r="DJ43" s="32"/>
      <c r="DK43" s="32"/>
      <c r="DL43" s="32"/>
      <c r="DM43" s="32"/>
      <c r="DN43" s="32"/>
      <c r="DO43" s="51"/>
      <c r="DP43" s="51">
        <v>44761</v>
      </c>
      <c r="DQ43" s="51"/>
      <c r="DR43" s="51"/>
      <c r="DS43" s="32"/>
      <c r="DT43" s="53"/>
      <c r="DU43" s="32"/>
      <c r="DV43" s="32"/>
      <c r="DW43" s="38" t="str">
        <f>IFERROR(IF(DC43=0,"",IF((DG43/DC43)&gt;1,1,(DG43/DC43))),"")</f>
        <v/>
      </c>
      <c r="DX43" s="38" t="str">
        <f>IFERROR(IF(DD43=0,"",IF((DI43/DD43)&gt;1,1,(DI43/DD43))),"")</f>
        <v/>
      </c>
      <c r="DY43" s="38" t="str">
        <f>IFERROR(IF(DE43=0,"",IF((DK43/DE43)&gt;1,1,(DK43/DE43))),"")</f>
        <v/>
      </c>
      <c r="DZ43" s="38" t="str">
        <f>IFERROR(IF(DF43=0,"",IF((DM43/DF43)&gt;1,1,(DM43/DF43))),"")</f>
        <v/>
      </c>
      <c r="EA43" s="38" t="str">
        <f>IFERROR(IF((DG43+DI43+DK43+DM43)/DB43&gt;1,1,(DG43+DI43+DK43+DM43)/DB43),"")</f>
        <v/>
      </c>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51"/>
      <c r="FG43" s="51">
        <v>44761</v>
      </c>
      <c r="FH43" s="51"/>
      <c r="FI43" s="51"/>
      <c r="FJ43" s="32"/>
      <c r="FK43" s="32"/>
      <c r="FL43" s="32"/>
      <c r="FM43" s="32"/>
      <c r="FN43" s="32"/>
      <c r="FO43" s="32"/>
      <c r="FP43" s="32"/>
      <c r="FQ43" s="32"/>
      <c r="FR43" s="32"/>
      <c r="FS43" s="32"/>
      <c r="FT43" s="32"/>
      <c r="FU43" s="32"/>
      <c r="FV43" s="38"/>
      <c r="FW43" s="38"/>
      <c r="FX43" s="38"/>
      <c r="FY43" s="38"/>
      <c r="FZ43" s="38"/>
      <c r="GA43" s="32"/>
      <c r="GB43" s="32"/>
      <c r="GC43" s="32">
        <f>IF(R43&lt;&gt;"",1,0)+IF(BD43&lt;&gt;"",1,0)+IF(CP43&lt;&gt;"",1,0)+IF(EB43&lt;&gt;"",1,0)</f>
        <v>1</v>
      </c>
      <c r="GD43" s="32" t="str">
        <f>'[4]BD Plan'!$B$3</f>
        <v>Caldas</v>
      </c>
      <c r="GE43" s="40"/>
      <c r="GF43" s="40"/>
      <c r="GG43" s="40"/>
      <c r="GH43" s="40"/>
      <c r="GI43" s="40"/>
      <c r="GJ43" s="40" t="s">
        <v>1599</v>
      </c>
      <c r="GK43" s="40"/>
      <c r="GL43" s="40"/>
      <c r="GM43" s="40"/>
      <c r="GN43" s="40"/>
      <c r="GO43" s="40"/>
      <c r="GP43" s="40"/>
      <c r="GQ43" s="40"/>
      <c r="GR43" s="40"/>
      <c r="GS43" s="40"/>
      <c r="GT43" s="40"/>
      <c r="GU43" t="s">
        <v>38</v>
      </c>
      <c r="GV43" s="42" t="s">
        <v>37</v>
      </c>
    </row>
    <row r="44" spans="1:204" ht="15" hidden="1" customHeight="1" x14ac:dyDescent="0.3">
      <c r="A44" s="32" t="str">
        <f>'[4]BD Plan'!$B$3</f>
        <v>Caldas</v>
      </c>
      <c r="B44" t="s">
        <v>39</v>
      </c>
      <c r="C44" t="s">
        <v>37</v>
      </c>
      <c r="D44" s="32" t="s">
        <v>338</v>
      </c>
      <c r="E44" s="32" t="s">
        <v>317</v>
      </c>
      <c r="F44" s="32" t="s">
        <v>231</v>
      </c>
      <c r="G44" s="32" t="s">
        <v>232</v>
      </c>
      <c r="H44" s="32" t="s">
        <v>284</v>
      </c>
      <c r="I44" s="41" t="s">
        <v>339</v>
      </c>
      <c r="J44" s="32" t="s">
        <v>319</v>
      </c>
      <c r="K44" s="35">
        <v>0.8</v>
      </c>
      <c r="L44" s="35">
        <v>0.6</v>
      </c>
      <c r="M44" s="32" t="s">
        <v>253</v>
      </c>
      <c r="N44" s="35">
        <v>0.28999999999999998</v>
      </c>
      <c r="O44" s="35">
        <v>0.6</v>
      </c>
      <c r="P44" s="32" t="s">
        <v>236</v>
      </c>
      <c r="Q44" s="39" t="s">
        <v>1038</v>
      </c>
      <c r="R44" s="36" t="s">
        <v>1139</v>
      </c>
      <c r="S44" s="32"/>
      <c r="T44" s="45" t="s">
        <v>565</v>
      </c>
      <c r="U44" s="32" t="s">
        <v>1140</v>
      </c>
      <c r="V44" s="37" t="s">
        <v>1049</v>
      </c>
      <c r="W44" s="37" t="s">
        <v>1042</v>
      </c>
      <c r="X44" s="37" t="s">
        <v>1043</v>
      </c>
      <c r="Y44" s="37" t="s">
        <v>1044</v>
      </c>
      <c r="Z44" s="37" t="s">
        <v>1045</v>
      </c>
      <c r="AA44" s="35">
        <v>0.4</v>
      </c>
      <c r="AB44" s="37" t="s">
        <v>1046</v>
      </c>
      <c r="AC44" s="32" t="s">
        <v>224</v>
      </c>
      <c r="AD44" s="32">
        <f t="shared" si="53"/>
        <v>0</v>
      </c>
      <c r="AE44" s="37">
        <v>0</v>
      </c>
      <c r="AF44" s="37">
        <v>0</v>
      </c>
      <c r="AG44" s="37">
        <v>0</v>
      </c>
      <c r="AH44" s="37">
        <v>0</v>
      </c>
      <c r="AI44" s="32">
        <v>0</v>
      </c>
      <c r="AJ44" s="32" t="s">
        <v>627</v>
      </c>
      <c r="AK44" s="32">
        <v>0</v>
      </c>
      <c r="AL44" s="32" t="s">
        <v>1607</v>
      </c>
      <c r="AM44" s="32"/>
      <c r="AN44" s="32"/>
      <c r="AO44" s="32"/>
      <c r="AP44" s="32"/>
      <c r="AQ44" s="51">
        <v>44670</v>
      </c>
      <c r="AR44" s="51">
        <v>44761</v>
      </c>
      <c r="AS44" s="51"/>
      <c r="AT44" s="51"/>
      <c r="AU44" s="32" t="s">
        <v>7</v>
      </c>
      <c r="AV44" s="53" t="s">
        <v>7</v>
      </c>
      <c r="AW44" s="32"/>
      <c r="AX44" s="32"/>
      <c r="AY44" s="38" t="str">
        <f>IFERROR(IF(AE44=0,"",IF((AI44/AE44)&gt;1,1,(AI44/AE44))),"")</f>
        <v/>
      </c>
      <c r="AZ44" s="38" t="str">
        <f>IFERROR(IF(AF44=0,"",IF((AK44/AF44)&gt;1,1,(AK44/AF44))),"")</f>
        <v/>
      </c>
      <c r="BA44" s="38" t="str">
        <f>IFERROR(IF(AG44=0,"",IF((AM44/AG44)&gt;1,1,(AM44/AG44))),"")</f>
        <v/>
      </c>
      <c r="BB44" s="38" t="str">
        <f>IFERROR(IF(AH44=0,"",IF((AO44/AH44)&gt;1,1,(AO44/AH44))),"")</f>
        <v/>
      </c>
      <c r="BC44" s="38" t="str">
        <f>IFERROR(IF((AI44+AK44+AM44+AO44)/AD44&gt;1,1,(AI44+AK44+AM44+AO44)/AD44),"")</f>
        <v/>
      </c>
      <c r="BD44" s="36"/>
      <c r="BE44" s="32"/>
      <c r="BF44" s="37"/>
      <c r="BG44" s="32"/>
      <c r="BH44" s="37"/>
      <c r="BI44" s="37"/>
      <c r="BJ44" s="37"/>
      <c r="BK44" s="37"/>
      <c r="BL44" s="37"/>
      <c r="BM44" s="35"/>
      <c r="BN44" s="37"/>
      <c r="BO44" s="32"/>
      <c r="BP44" s="32"/>
      <c r="BQ44" s="32"/>
      <c r="BR44" s="32"/>
      <c r="BS44" s="32"/>
      <c r="BT44" s="32"/>
      <c r="BU44" s="32"/>
      <c r="BV44" s="32"/>
      <c r="BW44" s="32"/>
      <c r="BX44" s="32"/>
      <c r="BY44" s="32"/>
      <c r="BZ44" s="32"/>
      <c r="CA44" s="32"/>
      <c r="CB44" s="32"/>
      <c r="CC44" s="51">
        <v>44670</v>
      </c>
      <c r="CD44" s="51">
        <v>44761</v>
      </c>
      <c r="CE44" s="51"/>
      <c r="CF44" s="51"/>
      <c r="CG44" s="32"/>
      <c r="CH44" s="53"/>
      <c r="CI44" s="32"/>
      <c r="CJ44" s="32"/>
      <c r="CK44" s="38" t="str">
        <f>IFERROR(IF(BQ44=0,"",IF((BU44/BQ44)&gt;1,1,(BU44/BQ44))),"")</f>
        <v/>
      </c>
      <c r="CL44" s="38" t="str">
        <f>IFERROR(IF(BR44=0,"",IF((BW44/BR44)&gt;1,1,(BW44/BR44))),"")</f>
        <v/>
      </c>
      <c r="CM44" s="38" t="str">
        <f>IFERROR(IF(BS44=0,"",IF((BY44/BS44)&gt;1,1,(BY44/BS44))),"")</f>
        <v/>
      </c>
      <c r="CN44" s="38" t="str">
        <f>IFERROR(IF(BT44=0,"",IF((CA44/BT44)&gt;1,1,(CA44/BT44))),"")</f>
        <v/>
      </c>
      <c r="CO44" s="38" t="str">
        <f>IFERROR(IF((BU44+BW44+BY44+CA44)/BP44&gt;1,1,(BU44+BW44+BY44+CA44)/BP44),"")</f>
        <v/>
      </c>
      <c r="CP44" s="33"/>
      <c r="CQ44" s="32"/>
      <c r="CR44" s="37"/>
      <c r="CS44" s="32"/>
      <c r="CT44" s="37"/>
      <c r="CU44" s="37"/>
      <c r="CV44" s="37"/>
      <c r="CW44" s="37"/>
      <c r="CX44" s="37"/>
      <c r="CY44" s="35"/>
      <c r="CZ44" s="37"/>
      <c r="DA44" s="32"/>
      <c r="DB44" s="32"/>
      <c r="DC44" s="32"/>
      <c r="DD44" s="32"/>
      <c r="DE44" s="32"/>
      <c r="DF44" s="32"/>
      <c r="DG44" s="32"/>
      <c r="DH44" s="32"/>
      <c r="DI44" s="32"/>
      <c r="DJ44" s="32"/>
      <c r="DK44" s="32"/>
      <c r="DL44" s="32"/>
      <c r="DM44" s="32"/>
      <c r="DN44" s="32"/>
      <c r="DO44" s="51">
        <v>44670</v>
      </c>
      <c r="DP44" s="51">
        <v>44761</v>
      </c>
      <c r="DQ44" s="51"/>
      <c r="DR44" s="51"/>
      <c r="DS44" s="32"/>
      <c r="DT44" s="53"/>
      <c r="DU44" s="32"/>
      <c r="DV44" s="32"/>
      <c r="DW44" s="38" t="str">
        <f>IFERROR(IF(DC44=0,"",IF((DG44/DC44)&gt;1,1,(DG44/DC44))),"")</f>
        <v/>
      </c>
      <c r="DX44" s="38" t="str">
        <f>IFERROR(IF(DD44=0,"",IF((DI44/DD44)&gt;1,1,(DI44/DD44))),"")</f>
        <v/>
      </c>
      <c r="DY44" s="38" t="str">
        <f>IFERROR(IF(DE44=0,"",IF((DK44/DE44)&gt;1,1,(DK44/DE44))),"")</f>
        <v/>
      </c>
      <c r="DZ44" s="38" t="str">
        <f>IFERROR(IF(DF44=0,"",IF((DM44/DF44)&gt;1,1,(DM44/DF44))),"")</f>
        <v/>
      </c>
      <c r="EA44" s="38" t="str">
        <f>IFERROR(IF((DG44+DI44+DK44+DM44)/DB44&gt;1,1,(DG44+DI44+DK44+DM44)/DB44),"")</f>
        <v/>
      </c>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51">
        <v>44670</v>
      </c>
      <c r="FG44" s="51">
        <v>44761</v>
      </c>
      <c r="FH44" s="51"/>
      <c r="FI44" s="51"/>
      <c r="FJ44" s="32"/>
      <c r="FK44" s="32"/>
      <c r="FL44" s="32"/>
      <c r="FM44" s="32"/>
      <c r="FN44" s="32"/>
      <c r="FO44" s="32"/>
      <c r="FP44" s="32"/>
      <c r="FQ44" s="32"/>
      <c r="FR44" s="32"/>
      <c r="FS44" s="32"/>
      <c r="FT44" s="32"/>
      <c r="FU44" s="32"/>
      <c r="FV44" s="38" t="str">
        <f t="shared" ref="FV44:FV45" si="61">IFERROR(IF(ET44=0,"",IF((EX44/ET44)&gt;1,1,(EX44/ET44))),"")</f>
        <v/>
      </c>
      <c r="FW44" s="38" t="str">
        <f t="shared" ref="FW44:FW45" si="62">IFERROR(IF(EU44=0,"",IF((EZ44/EU44)&gt;1,1,(EZ44/EU44))),"")</f>
        <v/>
      </c>
      <c r="FX44" s="38" t="str">
        <f t="shared" ref="FX44:FX45" si="63">IFERROR(IF(EV44=0,"",IF((FB44/EV44)&gt;1,1,(FB44/EV44))),"")</f>
        <v/>
      </c>
      <c r="FY44" s="38" t="str">
        <f t="shared" ref="FY44:FY45" si="64">IFERROR(IF(EW44=0,"",IF((FD44/EW44)&gt;1,1,(FD44/EW44))),"")</f>
        <v/>
      </c>
      <c r="FZ44" s="38" t="str">
        <f t="shared" ref="FZ44:FZ45" si="65">IFERROR(IF((EX44+EZ44+FB44+FD44)/ES44&gt;1,1,(EX44+EZ44+FB44+FD44)/ES44),"")</f>
        <v/>
      </c>
      <c r="GA44" s="32"/>
      <c r="GB44" s="32"/>
      <c r="GC44" s="32">
        <f>IF(R44&lt;&gt;"",1,0)+IF(BD44&lt;&gt;"",1,0)+IF(CP44&lt;&gt;"",1,0)+IF(EB44&lt;&gt;"",1,0)</f>
        <v>1</v>
      </c>
      <c r="GD44" s="32" t="str">
        <f>'[4]BD Plan'!$B$3</f>
        <v>Caldas</v>
      </c>
      <c r="GE44" s="40" t="s">
        <v>628</v>
      </c>
      <c r="GF44" s="40" t="s">
        <v>1608</v>
      </c>
      <c r="GG44" s="40"/>
      <c r="GH44" s="40"/>
      <c r="GI44" s="40"/>
      <c r="GJ44" s="40"/>
      <c r="GK44" s="40"/>
      <c r="GL44" s="40"/>
      <c r="GM44" s="40"/>
      <c r="GN44" s="40"/>
      <c r="GO44" s="40"/>
      <c r="GP44" s="40"/>
      <c r="GQ44" s="40"/>
      <c r="GR44" s="40"/>
      <c r="GS44" s="40"/>
      <c r="GT44" s="40"/>
      <c r="GU44" t="s">
        <v>39</v>
      </c>
      <c r="GV44" s="42" t="s">
        <v>37</v>
      </c>
    </row>
    <row r="45" spans="1:204" ht="15" hidden="1" customHeight="1" x14ac:dyDescent="0.3">
      <c r="A45" s="32" t="str">
        <f>'[4]BD Plan'!$B$3</f>
        <v>Caldas</v>
      </c>
      <c r="B45" t="s">
        <v>24</v>
      </c>
      <c r="C45" t="s">
        <v>21</v>
      </c>
      <c r="D45" s="32" t="s">
        <v>1084</v>
      </c>
      <c r="E45" s="32" t="s">
        <v>304</v>
      </c>
      <c r="F45" s="32" t="s">
        <v>231</v>
      </c>
      <c r="G45" s="32" t="s">
        <v>232</v>
      </c>
      <c r="H45" s="32" t="s">
        <v>284</v>
      </c>
      <c r="I45" s="41" t="s">
        <v>1085</v>
      </c>
      <c r="J45" s="32" t="s">
        <v>294</v>
      </c>
      <c r="K45" s="35">
        <v>0.2</v>
      </c>
      <c r="L45" s="35">
        <v>0.4</v>
      </c>
      <c r="M45" s="32" t="s">
        <v>295</v>
      </c>
      <c r="N45" s="35">
        <v>0.04</v>
      </c>
      <c r="O45" s="35">
        <v>0.4</v>
      </c>
      <c r="P45" s="32" t="s">
        <v>295</v>
      </c>
      <c r="Q45" s="39" t="s">
        <v>1038</v>
      </c>
      <c r="R45" s="36"/>
      <c r="S45" s="32"/>
      <c r="U45" s="32"/>
      <c r="V45" s="37"/>
      <c r="W45" s="37"/>
      <c r="X45" s="37"/>
      <c r="Y45" s="37"/>
      <c r="Z45" s="37"/>
      <c r="AA45" s="35"/>
      <c r="AB45" s="37"/>
      <c r="AC45" s="32"/>
      <c r="AD45" s="32"/>
      <c r="AE45" s="37"/>
      <c r="AF45" s="37"/>
      <c r="AG45" s="37"/>
      <c r="AH45" s="37"/>
      <c r="AI45" s="32"/>
      <c r="AJ45" s="32"/>
      <c r="AK45" s="32"/>
      <c r="AL45" s="32"/>
      <c r="AM45" s="32"/>
      <c r="AN45" s="32"/>
      <c r="AO45" s="32"/>
      <c r="AP45" s="32"/>
      <c r="AQ45" s="51">
        <v>44670</v>
      </c>
      <c r="AR45" s="51">
        <v>44761</v>
      </c>
      <c r="AS45" s="51"/>
      <c r="AT45" s="51"/>
      <c r="AU45" s="32"/>
      <c r="AV45" s="53"/>
      <c r="AW45" s="32"/>
      <c r="AX45" s="32"/>
      <c r="AY45" s="38" t="str">
        <f>IFERROR(IF(AE45=0,"",IF((AI45/AE45)&gt;1,1,(AI45/AE45))),"")</f>
        <v/>
      </c>
      <c r="AZ45" s="38" t="str">
        <f>IFERROR(IF(AF45=0,"",IF((AK45/AF45)&gt;1,1,(AK45/AF45))),"")</f>
        <v/>
      </c>
      <c r="BA45" s="38" t="str">
        <f>IFERROR(IF(AG45=0,"",IF((AM45/AG45)&gt;1,1,(AM45/AG45))),"")</f>
        <v/>
      </c>
      <c r="BB45" s="38" t="str">
        <f>IFERROR(IF(AH45=0,"",IF((AO45/AH45)&gt;1,1,(AO45/AH45))),"")</f>
        <v/>
      </c>
      <c r="BC45" s="38" t="str">
        <f>IFERROR(IF((AI45+AK45+AM45+AO45)/AD45&gt;1,1,(AI45+AK45+AM45+AO45)/AD45),"")</f>
        <v/>
      </c>
      <c r="BD45" s="36" t="s">
        <v>1087</v>
      </c>
      <c r="BE45" s="32"/>
      <c r="BF45" s="45" t="s">
        <v>565</v>
      </c>
      <c r="BG45" s="32" t="s">
        <v>1088</v>
      </c>
      <c r="BH45" s="37" t="s">
        <v>1049</v>
      </c>
      <c r="BI45" s="37" t="s">
        <v>1042</v>
      </c>
      <c r="BJ45" s="37" t="s">
        <v>1043</v>
      </c>
      <c r="BK45" s="37" t="s">
        <v>1044</v>
      </c>
      <c r="BL45" s="37" t="s">
        <v>1045</v>
      </c>
      <c r="BM45" s="35">
        <v>0.4</v>
      </c>
      <c r="BN45" s="37" t="s">
        <v>1046</v>
      </c>
      <c r="BO45" s="32" t="s">
        <v>224</v>
      </c>
      <c r="BP45" s="32">
        <f t="shared" ref="BP45" si="66">SUM(BQ45:BT45)</f>
        <v>7</v>
      </c>
      <c r="BQ45" s="32">
        <v>3</v>
      </c>
      <c r="BR45" s="32">
        <v>3</v>
      </c>
      <c r="BS45" s="32">
        <v>0</v>
      </c>
      <c r="BT45" s="32">
        <v>1</v>
      </c>
      <c r="BU45" s="32">
        <v>3</v>
      </c>
      <c r="BV45" s="32" t="s">
        <v>629</v>
      </c>
      <c r="BW45" s="32">
        <v>3</v>
      </c>
      <c r="BX45" s="32" t="s">
        <v>629</v>
      </c>
      <c r="BY45" s="32"/>
      <c r="BZ45" s="32"/>
      <c r="CA45" s="32"/>
      <c r="CB45" s="32"/>
      <c r="CC45" s="51">
        <v>44670</v>
      </c>
      <c r="CD45" s="51">
        <v>44761</v>
      </c>
      <c r="CE45" s="51"/>
      <c r="CF45" s="51"/>
      <c r="CG45" s="32" t="s">
        <v>6</v>
      </c>
      <c r="CH45" s="53" t="s">
        <v>6</v>
      </c>
      <c r="CI45" s="32"/>
      <c r="CJ45" s="32"/>
      <c r="CK45" s="38">
        <f>IFERROR(IF(BQ45=0,"",IF((BU45/BQ45)&gt;1,1,(BU45/BQ45))),"")</f>
        <v>1</v>
      </c>
      <c r="CL45" s="38">
        <f>IFERROR(IF(BR45=0,"",IF((BW45/BR45)&gt;1,1,(BW45/BR45))),"")</f>
        <v>1</v>
      </c>
      <c r="CM45" s="38" t="str">
        <f>IFERROR(IF(BS45=0,"",IF((BY45/BS45)&gt;1,1,(BY45/BS45))),"")</f>
        <v/>
      </c>
      <c r="CN45" s="38">
        <f>IFERROR(IF(BT45=0,"",IF((CA45/BT45)&gt;1,1,(CA45/BT45))),"")</f>
        <v>0</v>
      </c>
      <c r="CO45" s="38">
        <f>IFERROR(IF((BU45+BW45+BY45+CA45)/BP45&gt;1,1,(BU45+BW45+BY45+CA45)/BP45),"")</f>
        <v>0.8571428571428571</v>
      </c>
      <c r="CP45" s="36" t="s">
        <v>1090</v>
      </c>
      <c r="CQ45" s="32"/>
      <c r="CR45" s="45" t="s">
        <v>565</v>
      </c>
      <c r="CS45" s="32" t="s">
        <v>1091</v>
      </c>
      <c r="CT45" s="37" t="s">
        <v>1049</v>
      </c>
      <c r="CU45" s="37" t="s">
        <v>1042</v>
      </c>
      <c r="CV45" s="37" t="s">
        <v>1043</v>
      </c>
      <c r="CW45" s="37" t="s">
        <v>1044</v>
      </c>
      <c r="CX45" s="37" t="s">
        <v>1045</v>
      </c>
      <c r="CY45" s="35">
        <v>0.4</v>
      </c>
      <c r="CZ45" s="37" t="s">
        <v>1046</v>
      </c>
      <c r="DA45" s="32" t="s">
        <v>224</v>
      </c>
      <c r="DB45" s="32">
        <f>SUM(DC45:DF45)</f>
        <v>3</v>
      </c>
      <c r="DC45" s="32">
        <v>0</v>
      </c>
      <c r="DD45" s="32">
        <v>3</v>
      </c>
      <c r="DE45" s="32">
        <v>0</v>
      </c>
      <c r="DF45" s="32">
        <v>0</v>
      </c>
      <c r="DG45" s="32"/>
      <c r="DH45" s="32"/>
      <c r="DI45" s="32">
        <v>3</v>
      </c>
      <c r="DJ45" s="32" t="s">
        <v>1609</v>
      </c>
      <c r="DK45" s="32"/>
      <c r="DL45" s="32"/>
      <c r="DM45" s="32"/>
      <c r="DN45" s="32"/>
      <c r="DO45" s="51">
        <v>44670</v>
      </c>
      <c r="DP45" s="51">
        <v>44761</v>
      </c>
      <c r="DQ45" s="51"/>
      <c r="DR45" s="51"/>
      <c r="DS45" s="32"/>
      <c r="DT45" s="53" t="s">
        <v>6</v>
      </c>
      <c r="DU45" s="32"/>
      <c r="DV45" s="32"/>
      <c r="DW45" s="38" t="str">
        <f>IFERROR(IF(DC45=0,"",IF((DG45/DC45)&gt;1,1,(DG45/DC45))),"")</f>
        <v/>
      </c>
      <c r="DX45" s="38">
        <f>IFERROR(IF(DD45=0,"",IF((DI45/DD45)&gt;1,1,(DI45/DD45))),"")</f>
        <v>1</v>
      </c>
      <c r="DY45" s="38" t="str">
        <f>IFERROR(IF(DE45=0,"",IF((DK45/DE45)&gt;1,1,(DK45/DE45))),"")</f>
        <v/>
      </c>
      <c r="DZ45" s="38" t="str">
        <f>IFERROR(IF(DF45=0,"",IF((DM45/DF45)&gt;1,1,(DM45/DF45))),"")</f>
        <v/>
      </c>
      <c r="EA45" s="38">
        <f>IFERROR(IF((DG45+DI45+DK45+DM45)/DB45&gt;1,1,(DG45+DI45+DK45+DM45)/DB45),"")</f>
        <v>1</v>
      </c>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51">
        <v>44670</v>
      </c>
      <c r="FG45" s="51">
        <v>44761</v>
      </c>
      <c r="FH45" s="51"/>
      <c r="FI45" s="51"/>
      <c r="FJ45" s="32"/>
      <c r="FK45" s="32"/>
      <c r="FL45" s="32"/>
      <c r="FM45" s="32"/>
      <c r="FN45" s="32"/>
      <c r="FO45" s="32"/>
      <c r="FP45" s="32"/>
      <c r="FQ45" s="32"/>
      <c r="FR45" s="32"/>
      <c r="FS45" s="32"/>
      <c r="FT45" s="32"/>
      <c r="FU45" s="32"/>
      <c r="FV45" s="38" t="str">
        <f t="shared" si="61"/>
        <v/>
      </c>
      <c r="FW45" s="38" t="str">
        <f t="shared" si="62"/>
        <v/>
      </c>
      <c r="FX45" s="38" t="str">
        <f t="shared" si="63"/>
        <v/>
      </c>
      <c r="FY45" s="38" t="str">
        <f t="shared" si="64"/>
        <v/>
      </c>
      <c r="FZ45" s="38" t="str">
        <f t="shared" si="65"/>
        <v/>
      </c>
      <c r="GA45" s="32"/>
      <c r="GB45" s="32"/>
      <c r="GC45" s="32">
        <f>IF(R45&lt;&gt;"",1,0)+IF(BD45&lt;&gt;"",1,0)+IF(CP45&lt;&gt;"",1,0)+IF(EB45&lt;&gt;"",1,0)</f>
        <v>2</v>
      </c>
      <c r="GD45" s="32" t="str">
        <f>'[4]BD Plan'!$B$3</f>
        <v>Caldas</v>
      </c>
      <c r="GE45" s="40"/>
      <c r="GF45" s="40"/>
      <c r="GG45" s="40"/>
      <c r="GH45" s="40"/>
      <c r="GI45" s="40" t="s">
        <v>630</v>
      </c>
      <c r="GJ45" s="40" t="s">
        <v>1599</v>
      </c>
      <c r="GK45" s="40"/>
      <c r="GL45" s="40"/>
      <c r="GM45" s="40"/>
      <c r="GN45" s="40" t="s">
        <v>1599</v>
      </c>
      <c r="GO45" s="40"/>
      <c r="GP45" s="40"/>
      <c r="GQ45" s="40"/>
      <c r="GR45" s="40"/>
      <c r="GS45" s="40"/>
      <c r="GT45" s="40"/>
      <c r="GU45" t="s">
        <v>142</v>
      </c>
      <c r="GV45" s="42" t="s">
        <v>22</v>
      </c>
    </row>
    <row r="46" spans="1:204" ht="15" hidden="1" customHeight="1" x14ac:dyDescent="0.3">
      <c r="A46" s="32" t="str">
        <f>'[5]BD Plan'!$B$3</f>
        <v>Caquetá</v>
      </c>
      <c r="B46" s="32" t="s">
        <v>20</v>
      </c>
      <c r="C46" s="32" t="s">
        <v>4</v>
      </c>
      <c r="D46" s="32" t="s">
        <v>1074</v>
      </c>
      <c r="E46" s="32" t="s">
        <v>141</v>
      </c>
      <c r="F46" s="32" t="s">
        <v>283</v>
      </c>
      <c r="G46" s="32" t="s">
        <v>232</v>
      </c>
      <c r="H46" s="32" t="s">
        <v>284</v>
      </c>
      <c r="I46" s="41" t="s">
        <v>285</v>
      </c>
      <c r="J46" s="32" t="s">
        <v>294</v>
      </c>
      <c r="K46" s="35">
        <v>0.4</v>
      </c>
      <c r="L46" s="35">
        <v>0.6</v>
      </c>
      <c r="M46" s="32" t="s">
        <v>236</v>
      </c>
      <c r="N46" s="35">
        <v>0.09</v>
      </c>
      <c r="O46" s="35">
        <v>0.6</v>
      </c>
      <c r="P46" s="32" t="s">
        <v>236</v>
      </c>
      <c r="Q46" s="39" t="s">
        <v>1038</v>
      </c>
      <c r="R46" s="36"/>
      <c r="S46" s="32"/>
      <c r="T46" s="39"/>
      <c r="U46" s="32"/>
      <c r="V46" s="37"/>
      <c r="W46" s="37"/>
      <c r="X46" s="37"/>
      <c r="Y46" s="37"/>
      <c r="Z46" s="37"/>
      <c r="AA46" s="35"/>
      <c r="AB46" s="37"/>
      <c r="AC46" s="32"/>
      <c r="AD46" s="32"/>
      <c r="AE46" s="32"/>
      <c r="AF46" s="32"/>
      <c r="AG46" s="32"/>
      <c r="AH46" s="32"/>
      <c r="AI46" s="32"/>
      <c r="AJ46" s="32"/>
      <c r="AK46" s="32"/>
      <c r="AL46" s="32"/>
      <c r="AM46" s="32"/>
      <c r="AN46" s="32"/>
      <c r="AO46" s="32"/>
      <c r="AP46" s="32"/>
      <c r="AQ46" s="51">
        <v>44664</v>
      </c>
      <c r="AR46" s="51">
        <v>44757</v>
      </c>
      <c r="AS46" s="51"/>
      <c r="AT46" s="51"/>
      <c r="AU46" s="32"/>
      <c r="AV46" s="53"/>
      <c r="AW46" s="32"/>
      <c r="AX46" s="32"/>
      <c r="AY46" s="38" t="str">
        <f>IFERROR(IF(AE46=0,"",IF((AI46/AE46)&gt;1,1,(AI46/AE46))),"")</f>
        <v/>
      </c>
      <c r="AZ46" s="38" t="str">
        <f>IFERROR(IF(AF46=0,"",IF((AK46/AF46)&gt;1,1,(AK46/AF46))),"")</f>
        <v/>
      </c>
      <c r="BA46" s="38" t="str">
        <f>IFERROR(IF(AG46=0,"",IF((AM46/AG46)&gt;1,1,(AM46/AG46))),"")</f>
        <v/>
      </c>
      <c r="BB46" s="38" t="str">
        <f>IFERROR(IF(AH46=0,"",IF((AO46/AH46)&gt;1,1,(AO46/AH46))),"")</f>
        <v/>
      </c>
      <c r="BC46" s="38" t="str">
        <f>IFERROR(IF((AI46+AK46+AM46+AO46)/AD46&gt;1,1,(AI46+AK46+AM46+AO46)/AD46),"")</f>
        <v/>
      </c>
      <c r="BD46" s="36"/>
      <c r="BE46" s="32"/>
      <c r="BF46" s="32"/>
      <c r="BG46" s="32"/>
      <c r="BH46" s="37"/>
      <c r="BI46" s="37"/>
      <c r="BJ46" s="37"/>
      <c r="BK46" s="37"/>
      <c r="BL46" s="37"/>
      <c r="BM46" s="35"/>
      <c r="BN46" s="37"/>
      <c r="BO46" s="32"/>
      <c r="BP46" s="32"/>
      <c r="BQ46" s="32"/>
      <c r="BR46" s="32"/>
      <c r="BS46" s="32"/>
      <c r="BT46" s="32"/>
      <c r="BU46" s="32"/>
      <c r="BV46" s="32"/>
      <c r="BW46" s="32"/>
      <c r="BX46" s="32"/>
      <c r="BY46" s="32"/>
      <c r="BZ46" s="32"/>
      <c r="CA46" s="32"/>
      <c r="CB46" s="32"/>
      <c r="CC46" s="51">
        <v>44664</v>
      </c>
      <c r="CD46" s="51">
        <v>44757</v>
      </c>
      <c r="CE46" s="51"/>
      <c r="CF46" s="51"/>
      <c r="CG46" s="32"/>
      <c r="CH46" s="53"/>
      <c r="CI46" s="32"/>
      <c r="CJ46" s="32"/>
      <c r="CK46" s="38" t="str">
        <f>IFERROR(IF(BQ46=0,"",IF((BU46/BQ46)&gt;1,1,(BU46/BQ46))),"")</f>
        <v/>
      </c>
      <c r="CL46" s="38" t="str">
        <f>IFERROR(IF(BR46=0,"",IF((BW46/BR46)&gt;1,1,(BW46/BR46))),"")</f>
        <v/>
      </c>
      <c r="CM46" s="38" t="str">
        <f>IFERROR(IF(BS46=0,"",IF((BY46/BS46)&gt;1,1,(BY46/BS46))),"")</f>
        <v/>
      </c>
      <c r="CN46" s="38" t="str">
        <f>IFERROR(IF(BT46=0,"",IF((CA46/BT46)&gt;1,1,(CA46/BT46))),"")</f>
        <v/>
      </c>
      <c r="CO46" s="38" t="str">
        <f>IFERROR(IF((BU46+BW46+BY46+CA46)/BP46&gt;1,1,(BU46+BW46+BY46+CA46)/BP46),"")</f>
        <v/>
      </c>
      <c r="CP46" s="36" t="s">
        <v>1079</v>
      </c>
      <c r="CQ46" s="32"/>
      <c r="CR46" s="45" t="s">
        <v>565</v>
      </c>
      <c r="CS46" s="32" t="s">
        <v>1080</v>
      </c>
      <c r="CT46" s="37" t="s">
        <v>1049</v>
      </c>
      <c r="CU46" s="37" t="s">
        <v>1042</v>
      </c>
      <c r="CV46" s="37" t="s">
        <v>1043</v>
      </c>
      <c r="CW46" s="37" t="s">
        <v>1044</v>
      </c>
      <c r="CX46" s="37" t="s">
        <v>1045</v>
      </c>
      <c r="CY46" s="35">
        <v>0.4</v>
      </c>
      <c r="CZ46" s="37" t="s">
        <v>1046</v>
      </c>
      <c r="DA46" s="32" t="s">
        <v>224</v>
      </c>
      <c r="DB46" s="32">
        <f>SUM(DC46:DF46)</f>
        <v>8</v>
      </c>
      <c r="DC46" s="32">
        <v>3</v>
      </c>
      <c r="DD46" s="32">
        <v>3</v>
      </c>
      <c r="DE46" s="32">
        <v>1</v>
      </c>
      <c r="DF46" s="32">
        <v>1</v>
      </c>
      <c r="DG46" s="32">
        <v>3</v>
      </c>
      <c r="DH46" s="32" t="s">
        <v>631</v>
      </c>
      <c r="DI46" s="32">
        <v>3</v>
      </c>
      <c r="DJ46" s="32" t="s">
        <v>1610</v>
      </c>
      <c r="DK46" s="32"/>
      <c r="DL46" s="32"/>
      <c r="DM46" s="32"/>
      <c r="DN46" s="32"/>
      <c r="DO46" s="51">
        <v>44664</v>
      </c>
      <c r="DP46" s="51">
        <v>44757</v>
      </c>
      <c r="DQ46" s="51"/>
      <c r="DR46" s="51"/>
      <c r="DS46" s="32" t="s">
        <v>6</v>
      </c>
      <c r="DT46" s="53" t="s">
        <v>6</v>
      </c>
      <c r="DU46" s="32"/>
      <c r="DV46" s="32"/>
      <c r="DW46" s="38">
        <f>IFERROR(IF(DC46=0,"",IF((DG46/DC46)&gt;1,1,(DG46/DC46))),"")</f>
        <v>1</v>
      </c>
      <c r="DX46" s="38">
        <f>IFERROR(IF(DD46=0,"",IF((DI46/DD46)&gt;1,1,(DI46/DD46))),"")</f>
        <v>1</v>
      </c>
      <c r="DY46" s="38">
        <f>IFERROR(IF(DE46=0,"",IF((DK46/DE46)&gt;1,1,(DK46/DE46))),"")</f>
        <v>0</v>
      </c>
      <c r="DZ46" s="38">
        <f>IFERROR(IF(DF46=0,"",IF((DM46/DF46)&gt;1,1,(DM46/DF46))),"")</f>
        <v>0</v>
      </c>
      <c r="EA46" s="38">
        <f>IFERROR(IF((DG46+DI46+DK46+DM46)/DB46&gt;1,1,(DG46+DI46+DK46+DM46)/DB46),"")</f>
        <v>0.75</v>
      </c>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51">
        <v>44664</v>
      </c>
      <c r="FG46" s="51">
        <v>44757</v>
      </c>
      <c r="FH46" s="51"/>
      <c r="FI46" s="51"/>
      <c r="FJ46" s="32"/>
      <c r="FK46" s="32"/>
      <c r="FL46" s="32"/>
      <c r="FM46" s="32"/>
      <c r="FN46" s="32"/>
      <c r="FO46" s="32"/>
      <c r="FP46" s="32"/>
      <c r="FQ46" s="32"/>
      <c r="FR46" s="32"/>
      <c r="FS46" s="32"/>
      <c r="FT46" s="32"/>
      <c r="FU46" s="32"/>
      <c r="FV46" s="38" t="str">
        <f>IFERROR(IF(ET46=0,"",IF((EX46/ET46)&gt;1,1,(EX46/ET46))),"")</f>
        <v/>
      </c>
      <c r="FW46" s="38" t="str">
        <f>IFERROR(IF(EU46=0,"",IF((EZ46/EU46)&gt;1,1,(EZ46/EU46))),"")</f>
        <v/>
      </c>
      <c r="FX46" s="38" t="str">
        <f>IFERROR(IF(EV46=0,"",IF((FB46/EV46)&gt;1,1,(FB46/EV46))),"")</f>
        <v/>
      </c>
      <c r="FY46" s="38" t="str">
        <f>IFERROR(IF(EW46=0,"",IF((FD46/EW46)&gt;1,1,(FD46/EW46))),"")</f>
        <v/>
      </c>
      <c r="FZ46" s="38" t="str">
        <f>IFERROR(IF((EX46+EZ46+FB46+FD46)/ES46&gt;1,1,(EX46+EZ46+FB46+FD46)/ES46),"")</f>
        <v/>
      </c>
      <c r="GA46" s="32"/>
      <c r="GB46" s="32"/>
      <c r="GC46" s="32">
        <f>IF(R46&lt;&gt;"",1,0)+IF(BD46&lt;&gt;"",1,0)+IF(CP46&lt;&gt;"",1,0)+IF(EB46&lt;&gt;"",1,0)</f>
        <v>1</v>
      </c>
      <c r="GD46" s="32" t="str">
        <f>'[5]BD Plan'!$B$3</f>
        <v>Caquetá</v>
      </c>
      <c r="GE46" s="39"/>
      <c r="GF46" s="39"/>
      <c r="GG46" s="39"/>
      <c r="GH46" s="39"/>
      <c r="GI46" s="39"/>
      <c r="GJ46" s="39"/>
      <c r="GK46" s="39"/>
      <c r="GL46" s="39"/>
      <c r="GM46" s="39" t="s">
        <v>521</v>
      </c>
      <c r="GN46" s="39" t="s">
        <v>1611</v>
      </c>
      <c r="GO46" s="39"/>
      <c r="GP46" s="39"/>
      <c r="GQ46" s="39"/>
      <c r="GR46" s="39"/>
      <c r="GS46" s="39"/>
      <c r="GT46" s="39"/>
      <c r="GU46" s="32" t="s">
        <v>140</v>
      </c>
      <c r="GV46" s="33" t="s">
        <v>8</v>
      </c>
    </row>
    <row r="47" spans="1:204" ht="15" hidden="1" customHeight="1" x14ac:dyDescent="0.3">
      <c r="A47" s="32" t="str">
        <f>'[5]BD Plan'!$B$3</f>
        <v>Caquetá</v>
      </c>
      <c r="B47" t="s">
        <v>66</v>
      </c>
      <c r="C47" t="s">
        <v>568</v>
      </c>
      <c r="D47" s="32" t="s">
        <v>1342</v>
      </c>
      <c r="E47" s="32" t="s">
        <v>304</v>
      </c>
      <c r="F47" s="32" t="s">
        <v>231</v>
      </c>
      <c r="G47" s="32" t="s">
        <v>426</v>
      </c>
      <c r="H47" s="32" t="s">
        <v>233</v>
      </c>
      <c r="I47" s="41" t="s">
        <v>427</v>
      </c>
      <c r="J47" s="32" t="s">
        <v>319</v>
      </c>
      <c r="K47" s="35">
        <v>1</v>
      </c>
      <c r="L47" s="35">
        <v>0.8</v>
      </c>
      <c r="M47" s="32" t="s">
        <v>253</v>
      </c>
      <c r="N47" s="35">
        <v>0.36</v>
      </c>
      <c r="O47" s="35">
        <v>0.8</v>
      </c>
      <c r="P47" s="32" t="s">
        <v>253</v>
      </c>
      <c r="Q47" s="39" t="s">
        <v>1038</v>
      </c>
      <c r="R47" s="36"/>
      <c r="S47" s="32"/>
      <c r="T47" s="39"/>
      <c r="U47" s="32"/>
      <c r="V47" s="37"/>
      <c r="W47" s="37"/>
      <c r="X47" s="37"/>
      <c r="Y47" s="37"/>
      <c r="Z47" s="37"/>
      <c r="AA47" s="35"/>
      <c r="AB47" s="37"/>
      <c r="AC47" s="32"/>
      <c r="AD47" s="32"/>
      <c r="AE47" s="37"/>
      <c r="AF47" s="37"/>
      <c r="AG47" s="37"/>
      <c r="AH47" s="37"/>
      <c r="AI47" s="32"/>
      <c r="AJ47" s="32"/>
      <c r="AK47" s="32"/>
      <c r="AL47" s="32"/>
      <c r="AM47" s="32"/>
      <c r="AN47" s="32"/>
      <c r="AO47" s="32"/>
      <c r="AP47" s="32"/>
      <c r="AQ47" s="51"/>
      <c r="AR47" s="51">
        <v>44757</v>
      </c>
      <c r="AS47" s="51"/>
      <c r="AT47" s="51"/>
      <c r="AU47" s="32"/>
      <c r="AV47" s="53"/>
      <c r="AW47" s="32"/>
      <c r="AX47" s="32"/>
      <c r="AY47" s="38" t="str">
        <f>IFERROR(IF(AE47=0,"",IF((AI47/AE47)&gt;1,1,(AI47/AE47))),"")</f>
        <v/>
      </c>
      <c r="AZ47" s="38" t="str">
        <f>IFERROR(IF(AF47=0,"",IF((AK47/AF47)&gt;1,1,(AK47/AF47))),"")</f>
        <v/>
      </c>
      <c r="BA47" s="38" t="str">
        <f>IFERROR(IF(AG47=0,"",IF((AM47/AG47)&gt;1,1,(AM47/AG47))),"")</f>
        <v/>
      </c>
      <c r="BB47" s="38" t="str">
        <f>IFERROR(IF(AH47=0,"",IF((AO47/AH47)&gt;1,1,(AO47/AH47))),"")</f>
        <v/>
      </c>
      <c r="BC47" s="38" t="str">
        <f>IFERROR(IF((AI47+AK47+AM47+AO47)/AD47&gt;1,1,(AI47+AK47+AM47+AO47)/AD47),"")</f>
        <v/>
      </c>
      <c r="BD47" s="33" t="s">
        <v>1528</v>
      </c>
      <c r="BE47" s="32"/>
      <c r="BF47" s="45" t="s">
        <v>565</v>
      </c>
      <c r="BG47" s="32" t="s">
        <v>1529</v>
      </c>
      <c r="BH47" s="37" t="s">
        <v>1049</v>
      </c>
      <c r="BI47" s="37" t="s">
        <v>1042</v>
      </c>
      <c r="BJ47" s="37" t="s">
        <v>1043</v>
      </c>
      <c r="BK47" s="37" t="s">
        <v>1044</v>
      </c>
      <c r="BL47" s="37" t="s">
        <v>1045</v>
      </c>
      <c r="BM47" s="35">
        <v>0.4</v>
      </c>
      <c r="BN47" s="37" t="s">
        <v>1046</v>
      </c>
      <c r="BO47" s="32" t="s">
        <v>224</v>
      </c>
      <c r="BP47" s="32">
        <f t="shared" ref="BP47" si="67">SUM(BQ47:BT47)</f>
        <v>9</v>
      </c>
      <c r="BQ47" s="32">
        <v>0</v>
      </c>
      <c r="BR47" s="32">
        <v>3</v>
      </c>
      <c r="BS47" s="32">
        <v>3</v>
      </c>
      <c r="BT47" s="32">
        <v>3</v>
      </c>
      <c r="BU47" s="32"/>
      <c r="BV47" s="32"/>
      <c r="BW47" s="32">
        <v>3</v>
      </c>
      <c r="BX47" s="32" t="s">
        <v>1612</v>
      </c>
      <c r="BY47" s="32"/>
      <c r="BZ47" s="32"/>
      <c r="CA47" s="32"/>
      <c r="CB47" s="32"/>
      <c r="CC47" s="51">
        <v>44664</v>
      </c>
      <c r="CD47" s="51">
        <v>44757</v>
      </c>
      <c r="CE47" s="51"/>
      <c r="CF47" s="51"/>
      <c r="CG47" s="32"/>
      <c r="CH47" s="53" t="s">
        <v>9</v>
      </c>
      <c r="CI47" s="32"/>
      <c r="CJ47" s="32"/>
      <c r="CK47" s="38" t="str">
        <f>IFERROR(IF(BQ47=0,"",IF((BU47/BQ47)&gt;1,1,(BU47/BQ47))),"")</f>
        <v/>
      </c>
      <c r="CL47" s="38">
        <f>IFERROR(IF(BR47=0,"",IF((BW47/BR47)&gt;1,1,(BW47/BR47))),"")</f>
        <v>1</v>
      </c>
      <c r="CM47" s="38">
        <f>IFERROR(IF(BS47=0,"",IF((BY47/BS47)&gt;1,1,(BY47/BS47))),"")</f>
        <v>0</v>
      </c>
      <c r="CN47" s="38">
        <f>IFERROR(IF(BT47=0,"",IF((CA47/BT47)&gt;1,1,(CA47/BT47))),"")</f>
        <v>0</v>
      </c>
      <c r="CO47" s="38">
        <f>IFERROR(IF((BU47+BW47+BY47+CA47)/BP47&gt;1,1,(BU47+BW47+BY47+CA47)/BP47),"")</f>
        <v>0.33333333333333331</v>
      </c>
      <c r="CP47" s="33"/>
      <c r="CQ47" s="32"/>
      <c r="CR47" s="37"/>
      <c r="CS47" s="32"/>
      <c r="CT47" s="37"/>
      <c r="CU47" s="37"/>
      <c r="CV47" s="37"/>
      <c r="CW47" s="37"/>
      <c r="CX47" s="37"/>
      <c r="CY47" s="35"/>
      <c r="CZ47" s="37"/>
      <c r="DA47" s="32"/>
      <c r="DB47" s="32"/>
      <c r="DC47" s="32"/>
      <c r="DD47" s="32"/>
      <c r="DE47" s="32"/>
      <c r="DF47" s="32"/>
      <c r="DG47" s="32"/>
      <c r="DH47" s="32"/>
      <c r="DI47" s="32"/>
      <c r="DJ47" s="32"/>
      <c r="DK47" s="32"/>
      <c r="DL47" s="32"/>
      <c r="DM47" s="32"/>
      <c r="DN47" s="32"/>
      <c r="DO47" s="51">
        <v>44664</v>
      </c>
      <c r="DP47" s="51">
        <v>44757</v>
      </c>
      <c r="DQ47" s="51"/>
      <c r="DR47" s="51"/>
      <c r="DS47" s="32"/>
      <c r="DT47" s="53"/>
      <c r="DU47" s="32"/>
      <c r="DV47" s="32"/>
      <c r="DW47" s="38" t="str">
        <f>IFERROR(IF(DC47=0,"",IF((DG47/DC47)&gt;1,1,(DG47/DC47))),"")</f>
        <v/>
      </c>
      <c r="DX47" s="38" t="str">
        <f>IFERROR(IF(DD47=0,"",IF((DI47/DD47)&gt;1,1,(DI47/DD47))),"")</f>
        <v/>
      </c>
      <c r="DY47" s="38" t="str">
        <f>IFERROR(IF(DE47=0,"",IF((DK47/DE47)&gt;1,1,(DK47/DE47))),"")</f>
        <v/>
      </c>
      <c r="DZ47" s="38" t="str">
        <f>IFERROR(IF(DF47=0,"",IF((DM47/DF47)&gt;1,1,(DM47/DF47))),"")</f>
        <v/>
      </c>
      <c r="EA47" s="38" t="str">
        <f>IFERROR(IF((DG47+DI47+DK47+DM47)/DB47&gt;1,1,(DG47+DI47+DK47+DM47)/DB47),"")</f>
        <v/>
      </c>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51">
        <v>44664</v>
      </c>
      <c r="FG47" s="51">
        <v>44757</v>
      </c>
      <c r="FH47" s="51"/>
      <c r="FI47" s="51"/>
      <c r="FJ47" s="32"/>
      <c r="FK47" s="32"/>
      <c r="FL47" s="32"/>
      <c r="FM47" s="32"/>
      <c r="FN47" s="32"/>
      <c r="FO47" s="32"/>
      <c r="FP47" s="32"/>
      <c r="FQ47" s="32"/>
      <c r="FR47" s="32"/>
      <c r="FS47" s="32"/>
      <c r="FT47" s="32"/>
      <c r="FU47" s="32"/>
      <c r="FV47" s="38" t="str">
        <f t="shared" ref="FV47:FV50" si="68">IFERROR(IF(ET47=0,"",IF((EX47/ET47)&gt;1,1,(EX47/ET47))),"")</f>
        <v/>
      </c>
      <c r="FW47" s="38" t="str">
        <f t="shared" ref="FW47:FW50" si="69">IFERROR(IF(EU47=0,"",IF((EZ47/EU47)&gt;1,1,(EZ47/EU47))),"")</f>
        <v/>
      </c>
      <c r="FX47" s="38" t="str">
        <f t="shared" ref="FX47:FX50" si="70">IFERROR(IF(EV47=0,"",IF((FB47/EV47)&gt;1,1,(FB47/EV47))),"")</f>
        <v/>
      </c>
      <c r="FY47" s="38" t="str">
        <f t="shared" ref="FY47:FY50" si="71">IFERROR(IF(EW47=0,"",IF((FD47/EW47)&gt;1,1,(FD47/EW47))),"")</f>
        <v/>
      </c>
      <c r="FZ47" s="38" t="str">
        <f t="shared" ref="FZ47:FZ50" si="72">IFERROR(IF((EX47+EZ47+FB47+FD47)/ES47&gt;1,1,(EX47+EZ47+FB47+FD47)/ES47),"")</f>
        <v/>
      </c>
      <c r="GA47" s="32"/>
      <c r="GB47" s="32"/>
      <c r="GC47" s="32">
        <f>IF(R47&lt;&gt;"",1,0)+IF(BD47&lt;&gt;"",1,0)+IF(CP47&lt;&gt;"",1,0)+IF(EB47&lt;&gt;"",1,0)</f>
        <v>1</v>
      </c>
      <c r="GD47" s="32" t="str">
        <f>'[5]BD Plan'!$B$3</f>
        <v>Caquetá</v>
      </c>
      <c r="GE47" s="39" t="s">
        <v>632</v>
      </c>
      <c r="GF47" s="39"/>
      <c r="GG47" s="39"/>
      <c r="GH47" s="39"/>
      <c r="GI47" s="39"/>
      <c r="GJ47" s="39" t="s">
        <v>1613</v>
      </c>
      <c r="GK47" s="39"/>
      <c r="GL47" s="39"/>
      <c r="GM47" s="39"/>
      <c r="GN47" s="39"/>
      <c r="GO47" s="39"/>
      <c r="GP47" s="39"/>
      <c r="GQ47" s="39"/>
      <c r="GR47" s="39"/>
      <c r="GS47" s="39"/>
      <c r="GT47" s="39"/>
      <c r="GU47" t="s">
        <v>431</v>
      </c>
      <c r="GV47" s="42" t="s">
        <v>65</v>
      </c>
    </row>
    <row r="48" spans="1:204" ht="15" hidden="1" customHeight="1" x14ac:dyDescent="0.3">
      <c r="A48" s="32" t="str">
        <f>'[5]BD Plan'!$B$3</f>
        <v>Caquetá</v>
      </c>
      <c r="B48" t="s">
        <v>31</v>
      </c>
      <c r="C48" t="s">
        <v>27</v>
      </c>
      <c r="D48" s="32" t="s">
        <v>318</v>
      </c>
      <c r="E48" s="32" t="s">
        <v>322</v>
      </c>
      <c r="F48" s="32" t="s">
        <v>231</v>
      </c>
      <c r="G48" s="32" t="s">
        <v>138</v>
      </c>
      <c r="H48" s="32" t="s">
        <v>284</v>
      </c>
      <c r="I48" s="41" t="s">
        <v>1109</v>
      </c>
      <c r="J48" s="32" t="s">
        <v>319</v>
      </c>
      <c r="K48" s="35">
        <v>1</v>
      </c>
      <c r="L48" s="35">
        <v>0.6</v>
      </c>
      <c r="M48" s="32" t="s">
        <v>253</v>
      </c>
      <c r="N48" s="35">
        <v>0.6</v>
      </c>
      <c r="O48" s="35">
        <v>0.6</v>
      </c>
      <c r="P48" s="32" t="s">
        <v>236</v>
      </c>
      <c r="Q48" s="39" t="s">
        <v>1038</v>
      </c>
      <c r="R48" s="36" t="s">
        <v>1110</v>
      </c>
      <c r="S48" s="32"/>
      <c r="T48" s="45" t="s">
        <v>565</v>
      </c>
      <c r="U48" s="32" t="s">
        <v>1111</v>
      </c>
      <c r="V48" s="37" t="s">
        <v>1049</v>
      </c>
      <c r="W48" s="37" t="s">
        <v>1042</v>
      </c>
      <c r="X48" s="37" t="s">
        <v>1043</v>
      </c>
      <c r="Y48" s="37" t="s">
        <v>1112</v>
      </c>
      <c r="Z48" s="37" t="s">
        <v>1045</v>
      </c>
      <c r="AA48" s="35">
        <v>0.4</v>
      </c>
      <c r="AB48" s="37" t="s">
        <v>1046</v>
      </c>
      <c r="AC48" s="32" t="s">
        <v>224</v>
      </c>
      <c r="AD48" s="32">
        <f t="shared" ref="AD48:AD55" si="73">SUM(AE48:AH48)</f>
        <v>12</v>
      </c>
      <c r="AE48" s="37">
        <v>3</v>
      </c>
      <c r="AF48" s="37">
        <v>3</v>
      </c>
      <c r="AG48" s="37">
        <v>3</v>
      </c>
      <c r="AH48" s="37">
        <v>3</v>
      </c>
      <c r="AI48" s="32">
        <v>3</v>
      </c>
      <c r="AJ48" s="32" t="s">
        <v>633</v>
      </c>
      <c r="AK48" s="32">
        <v>3</v>
      </c>
      <c r="AL48" s="32" t="s">
        <v>1614</v>
      </c>
      <c r="AM48" s="32"/>
      <c r="AN48" s="32"/>
      <c r="AO48" s="32"/>
      <c r="AP48" s="32"/>
      <c r="AQ48" s="51">
        <v>44664</v>
      </c>
      <c r="AR48" s="51">
        <v>44757</v>
      </c>
      <c r="AS48" s="51"/>
      <c r="AT48" s="51"/>
      <c r="AU48" s="32" t="s">
        <v>6</v>
      </c>
      <c r="AV48" s="53" t="s">
        <v>6</v>
      </c>
      <c r="AW48" s="32"/>
      <c r="AX48" s="32"/>
      <c r="AY48" s="38">
        <f>IFERROR(IF(AE48=0,"",IF((AI48/AE48)&gt;1,1,(AI48/AE48))),"")</f>
        <v>1</v>
      </c>
      <c r="AZ48" s="38">
        <f>IFERROR(IF(AF48=0,"",IF((AK48/AF48)&gt;1,1,(AK48/AF48))),"")</f>
        <v>1</v>
      </c>
      <c r="BA48" s="38">
        <f>IFERROR(IF(AG48=0,"",IF((AM48/AG48)&gt;1,1,(AM48/AG48))),"")</f>
        <v>0</v>
      </c>
      <c r="BB48" s="38">
        <f>IFERROR(IF(AH48=0,"",IF((AO48/AH48)&gt;1,1,(AO48/AH48))),"")</f>
        <v>0</v>
      </c>
      <c r="BC48" s="38">
        <f>IFERROR(IF((AI48+AK48+AM48+AO48)/AD48&gt;1,1,(AI48+AK48+AM48+AO48)/AD48),"")</f>
        <v>0.5</v>
      </c>
      <c r="BD48" s="33"/>
      <c r="BE48" s="32"/>
      <c r="BF48" s="32"/>
      <c r="BG48" s="32"/>
      <c r="BH48" s="37"/>
      <c r="BI48" s="37"/>
      <c r="BJ48" s="37"/>
      <c r="BK48" s="37"/>
      <c r="BL48" s="37"/>
      <c r="BM48" s="35"/>
      <c r="BN48" s="37"/>
      <c r="BO48" s="32"/>
      <c r="BP48" s="32"/>
      <c r="BQ48" s="32"/>
      <c r="BR48" s="32"/>
      <c r="BS48" s="32"/>
      <c r="BT48" s="32"/>
      <c r="BU48" s="32"/>
      <c r="BV48" s="32"/>
      <c r="BW48" s="32"/>
      <c r="BX48" s="32"/>
      <c r="BY48" s="32"/>
      <c r="BZ48" s="32"/>
      <c r="CA48" s="32"/>
      <c r="CB48" s="32"/>
      <c r="CC48" s="51">
        <v>44664</v>
      </c>
      <c r="CD48" s="51">
        <v>44757</v>
      </c>
      <c r="CE48" s="51"/>
      <c r="CF48" s="51"/>
      <c r="CG48" s="32"/>
      <c r="CH48" s="53"/>
      <c r="CI48" s="32"/>
      <c r="CJ48" s="32"/>
      <c r="CK48" s="38" t="str">
        <f>IFERROR(IF(BQ48=0,"",IF((BU48/BQ48)&gt;1,1,(BU48/BQ48))),"")</f>
        <v/>
      </c>
      <c r="CL48" s="38" t="str">
        <f>IFERROR(IF(BR48=0,"",IF((BW48/BR48)&gt;1,1,(BW48/BR48))),"")</f>
        <v/>
      </c>
      <c r="CM48" s="38" t="str">
        <f>IFERROR(IF(BS48=0,"",IF((BY48/BS48)&gt;1,1,(BY48/BS48))),"")</f>
        <v/>
      </c>
      <c r="CN48" s="38" t="str">
        <f>IFERROR(IF(BT48=0,"",IF((CA48/BT48)&gt;1,1,(CA48/BT48))),"")</f>
        <v/>
      </c>
      <c r="CO48" s="38" t="str">
        <f>IFERROR(IF((BU48+BW48+BY48+CA48)/BP48&gt;1,1,(BU48+BW48+BY48+CA48)/BP48),"")</f>
        <v/>
      </c>
      <c r="CP48" s="33"/>
      <c r="CQ48" s="32"/>
      <c r="CR48" s="37"/>
      <c r="CS48" s="32"/>
      <c r="CT48" s="37"/>
      <c r="CU48" s="37"/>
      <c r="CV48" s="37"/>
      <c r="CW48" s="37"/>
      <c r="CX48" s="37"/>
      <c r="CY48" s="35"/>
      <c r="CZ48" s="37"/>
      <c r="DA48" s="32"/>
      <c r="DB48" s="32"/>
      <c r="DC48" s="32"/>
      <c r="DD48" s="32"/>
      <c r="DE48" s="32"/>
      <c r="DF48" s="32"/>
      <c r="DG48" s="32"/>
      <c r="DH48" s="32"/>
      <c r="DI48" s="32"/>
      <c r="DJ48" s="32"/>
      <c r="DK48" s="32"/>
      <c r="DL48" s="32"/>
      <c r="DM48" s="32"/>
      <c r="DN48" s="32"/>
      <c r="DO48" s="51">
        <v>44664</v>
      </c>
      <c r="DP48" s="51">
        <v>44757</v>
      </c>
      <c r="DQ48" s="51"/>
      <c r="DR48" s="51"/>
      <c r="DS48" s="32"/>
      <c r="DT48" s="53"/>
      <c r="DU48" s="32"/>
      <c r="DV48" s="32"/>
      <c r="DW48" s="38" t="str">
        <f>IFERROR(IF(DC48=0,"",IF((DG48/DC48)&gt;1,1,(DG48/DC48))),"")</f>
        <v/>
      </c>
      <c r="DX48" s="38" t="str">
        <f>IFERROR(IF(DD48=0,"",IF((DI48/DD48)&gt;1,1,(DI48/DD48))),"")</f>
        <v/>
      </c>
      <c r="DY48" s="38" t="str">
        <f>IFERROR(IF(DE48=0,"",IF((DK48/DE48)&gt;1,1,(DK48/DE48))),"")</f>
        <v/>
      </c>
      <c r="DZ48" s="38" t="str">
        <f>IFERROR(IF(DF48=0,"",IF((DM48/DF48)&gt;1,1,(DM48/DF48))),"")</f>
        <v/>
      </c>
      <c r="EA48" s="38" t="str">
        <f>IFERROR(IF((DG48+DI48+DK48+DM48)/DB48&gt;1,1,(DG48+DI48+DK48+DM48)/DB48),"")</f>
        <v/>
      </c>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51">
        <v>44664</v>
      </c>
      <c r="FG48" s="51">
        <v>44757</v>
      </c>
      <c r="FH48" s="51"/>
      <c r="FI48" s="51"/>
      <c r="FJ48" s="32"/>
      <c r="FK48" s="32"/>
      <c r="FL48" s="32"/>
      <c r="FM48" s="32"/>
      <c r="FN48" s="32"/>
      <c r="FO48" s="32"/>
      <c r="FP48" s="32"/>
      <c r="FQ48" s="32"/>
      <c r="FR48" s="32"/>
      <c r="FS48" s="32"/>
      <c r="FT48" s="32"/>
      <c r="FU48" s="32"/>
      <c r="FV48" s="38" t="str">
        <f t="shared" si="68"/>
        <v/>
      </c>
      <c r="FW48" s="38" t="str">
        <f t="shared" si="69"/>
        <v/>
      </c>
      <c r="FX48" s="38" t="str">
        <f t="shared" si="70"/>
        <v/>
      </c>
      <c r="FY48" s="38" t="str">
        <f t="shared" si="71"/>
        <v/>
      </c>
      <c r="FZ48" s="38" t="str">
        <f t="shared" si="72"/>
        <v/>
      </c>
      <c r="GA48" s="32"/>
      <c r="GB48" s="32"/>
      <c r="GC48" s="32">
        <f>IF(R48&lt;&gt;"",1,0)+IF(BD48&lt;&gt;"",1,0)+IF(CP48&lt;&gt;"",1,0)+IF(EB48&lt;&gt;"",1,0)</f>
        <v>1</v>
      </c>
      <c r="GD48" s="32" t="str">
        <f>'[5]BD Plan'!$B$3</f>
        <v>Caquetá</v>
      </c>
      <c r="GE48" s="39" t="s">
        <v>632</v>
      </c>
      <c r="GF48" s="39" t="s">
        <v>1615</v>
      </c>
      <c r="GG48" s="39"/>
      <c r="GH48" s="39"/>
      <c r="GI48" s="39"/>
      <c r="GJ48" s="39"/>
      <c r="GK48" s="39"/>
      <c r="GL48" s="39"/>
      <c r="GM48" s="39"/>
      <c r="GN48" s="39"/>
      <c r="GO48" s="39"/>
      <c r="GP48" s="39"/>
      <c r="GQ48" s="39"/>
      <c r="GR48" s="39"/>
      <c r="GS48" s="39"/>
      <c r="GT48" s="39"/>
      <c r="GU48" t="s">
        <v>144</v>
      </c>
      <c r="GV48" s="42" t="s">
        <v>29</v>
      </c>
    </row>
    <row r="49" spans="1:204" ht="15" hidden="1" customHeight="1" x14ac:dyDescent="0.3">
      <c r="A49" s="32" t="str">
        <f>'[5]BD Plan'!$B$3</f>
        <v>Caquetá</v>
      </c>
      <c r="B49" t="s">
        <v>33</v>
      </c>
      <c r="C49" t="s">
        <v>27</v>
      </c>
      <c r="D49" s="32" t="s">
        <v>1120</v>
      </c>
      <c r="E49" s="32" t="s">
        <v>304</v>
      </c>
      <c r="F49" s="32" t="s">
        <v>231</v>
      </c>
      <c r="G49" s="32" t="s">
        <v>312</v>
      </c>
      <c r="H49" s="32" t="s">
        <v>284</v>
      </c>
      <c r="I49" s="41" t="s">
        <v>1121</v>
      </c>
      <c r="J49" s="32" t="s">
        <v>319</v>
      </c>
      <c r="K49" s="35">
        <v>0.8</v>
      </c>
      <c r="L49" s="35">
        <v>0.6</v>
      </c>
      <c r="M49" s="32" t="s">
        <v>253</v>
      </c>
      <c r="N49" s="35">
        <v>0.48</v>
      </c>
      <c r="O49" s="35">
        <v>0.6</v>
      </c>
      <c r="P49" s="32" t="s">
        <v>236</v>
      </c>
      <c r="Q49" s="39" t="s">
        <v>1038</v>
      </c>
      <c r="R49" s="36" t="s">
        <v>1122</v>
      </c>
      <c r="S49" s="32"/>
      <c r="T49" s="45" t="s">
        <v>565</v>
      </c>
      <c r="U49" s="39" t="s">
        <v>1123</v>
      </c>
      <c r="V49" s="37" t="s">
        <v>1049</v>
      </c>
      <c r="W49" s="37" t="s">
        <v>1042</v>
      </c>
      <c r="X49" s="37" t="s">
        <v>1043</v>
      </c>
      <c r="Y49" s="37" t="s">
        <v>1112</v>
      </c>
      <c r="Z49" s="37" t="s">
        <v>1045</v>
      </c>
      <c r="AA49" s="35">
        <v>0.4</v>
      </c>
      <c r="AB49" s="37" t="s">
        <v>1046</v>
      </c>
      <c r="AC49" s="32" t="s">
        <v>224</v>
      </c>
      <c r="AD49" s="32">
        <f t="shared" si="73"/>
        <v>24</v>
      </c>
      <c r="AE49" s="37">
        <v>0</v>
      </c>
      <c r="AF49" s="37">
        <v>0</v>
      </c>
      <c r="AG49" s="37">
        <v>12</v>
      </c>
      <c r="AH49" s="37">
        <v>12</v>
      </c>
      <c r="AI49" s="32">
        <v>0</v>
      </c>
      <c r="AJ49" s="32" t="s">
        <v>634</v>
      </c>
      <c r="AK49" s="32">
        <v>0</v>
      </c>
      <c r="AL49" s="32" t="s">
        <v>1616</v>
      </c>
      <c r="AM49" s="32"/>
      <c r="AN49" s="32"/>
      <c r="AO49" s="32"/>
      <c r="AP49" s="32"/>
      <c r="AQ49" s="51">
        <v>44664</v>
      </c>
      <c r="AR49" s="51">
        <v>44757</v>
      </c>
      <c r="AS49" s="51"/>
      <c r="AT49" s="51"/>
      <c r="AU49" s="32" t="s">
        <v>7</v>
      </c>
      <c r="AV49" s="53" t="s">
        <v>7</v>
      </c>
      <c r="AW49" s="32"/>
      <c r="AX49" s="32"/>
      <c r="AY49" s="38" t="str">
        <f>IFERROR(IF(AE49=0,"",IF((AI49/AE49)&gt;1,1,(AI49/AE49))),"")</f>
        <v/>
      </c>
      <c r="AZ49" s="38" t="str">
        <f>IFERROR(IF(AF49=0,"",IF((AK49/AF49)&gt;1,1,(AK49/AF49))),"")</f>
        <v/>
      </c>
      <c r="BA49" s="38">
        <f>IFERROR(IF(AG49=0,"",IF((AM49/AG49)&gt;1,1,(AM49/AG49))),"")</f>
        <v>0</v>
      </c>
      <c r="BB49" s="38">
        <f>IFERROR(IF(AH49=0,"",IF((AO49/AH49)&gt;1,1,(AO49/AH49))),"")</f>
        <v>0</v>
      </c>
      <c r="BC49" s="38">
        <f>IFERROR(IF((AI49+AK49+AM49+AO49)/AD49&gt;1,1,(AI49+AK49+AM49+AO49)/AD49),"")</f>
        <v>0</v>
      </c>
      <c r="BD49" s="33"/>
      <c r="BE49" s="32"/>
      <c r="BG49" s="32"/>
      <c r="BH49" s="37"/>
      <c r="BI49" s="37"/>
      <c r="BJ49" s="37"/>
      <c r="BK49" s="37"/>
      <c r="BL49" s="37"/>
      <c r="BM49" s="35"/>
      <c r="BN49" s="37"/>
      <c r="BO49" s="32"/>
      <c r="BP49" s="32"/>
      <c r="BQ49" s="32"/>
      <c r="BR49" s="32"/>
      <c r="BS49" s="32"/>
      <c r="BT49" s="32"/>
      <c r="BU49" s="32"/>
      <c r="BV49" s="32"/>
      <c r="BW49" s="32"/>
      <c r="BX49" s="32"/>
      <c r="BY49" s="32"/>
      <c r="BZ49" s="32"/>
      <c r="CA49" s="32"/>
      <c r="CB49" s="32"/>
      <c r="CC49" s="51">
        <v>44664</v>
      </c>
      <c r="CD49" s="51">
        <v>44757</v>
      </c>
      <c r="CE49" s="51"/>
      <c r="CF49" s="51"/>
      <c r="CG49" s="32"/>
      <c r="CH49" s="53"/>
      <c r="CI49" s="32"/>
      <c r="CJ49" s="32"/>
      <c r="CK49" s="38" t="str">
        <f>IFERROR(IF(BQ49=0,"",IF((BU49/BQ49)&gt;1,1,(BU49/BQ49))),"")</f>
        <v/>
      </c>
      <c r="CL49" s="38" t="str">
        <f>IFERROR(IF(BR49=0,"",IF((BW49/BR49)&gt;1,1,(BW49/BR49))),"")</f>
        <v/>
      </c>
      <c r="CM49" s="38" t="str">
        <f>IFERROR(IF(BS49=0,"",IF((BY49/BS49)&gt;1,1,(BY49/BS49))),"")</f>
        <v/>
      </c>
      <c r="CN49" s="38" t="str">
        <f>IFERROR(IF(BT49=0,"",IF((CA49/BT49)&gt;1,1,(CA49/BT49))),"")</f>
        <v/>
      </c>
      <c r="CO49" s="38" t="str">
        <f>IFERROR(IF((BU49+BW49+BY49+CA49)/BP49&gt;1,1,(BU49+BW49+BY49+CA49)/BP49),"")</f>
        <v/>
      </c>
      <c r="CP49" s="33"/>
      <c r="CQ49" s="32"/>
      <c r="CR49" s="37"/>
      <c r="CS49" s="32"/>
      <c r="CT49" s="37"/>
      <c r="CU49" s="37"/>
      <c r="CV49" s="37"/>
      <c r="CW49" s="37"/>
      <c r="CX49" s="37"/>
      <c r="CY49" s="35"/>
      <c r="CZ49" s="37"/>
      <c r="DA49" s="32"/>
      <c r="DB49" s="32"/>
      <c r="DC49" s="32"/>
      <c r="DD49" s="32"/>
      <c r="DE49" s="32"/>
      <c r="DF49" s="32"/>
      <c r="DG49" s="32"/>
      <c r="DH49" s="32"/>
      <c r="DI49" s="32"/>
      <c r="DJ49" s="32"/>
      <c r="DK49" s="32"/>
      <c r="DL49" s="32"/>
      <c r="DM49" s="32"/>
      <c r="DN49" s="32"/>
      <c r="DO49" s="51">
        <v>44664</v>
      </c>
      <c r="DP49" s="51">
        <v>44757</v>
      </c>
      <c r="DQ49" s="51"/>
      <c r="DR49" s="51"/>
      <c r="DS49" s="32"/>
      <c r="DT49" s="53"/>
      <c r="DU49" s="32"/>
      <c r="DV49" s="32"/>
      <c r="DW49" s="38" t="str">
        <f>IFERROR(IF(DC49=0,"",IF((DG49/DC49)&gt;1,1,(DG49/DC49))),"")</f>
        <v/>
      </c>
      <c r="DX49" s="38" t="str">
        <f>IFERROR(IF(DD49=0,"",IF((DI49/DD49)&gt;1,1,(DI49/DD49))),"")</f>
        <v/>
      </c>
      <c r="DY49" s="38" t="str">
        <f>IFERROR(IF(DE49=0,"",IF((DK49/DE49)&gt;1,1,(DK49/DE49))),"")</f>
        <v/>
      </c>
      <c r="DZ49" s="38" t="str">
        <f>IFERROR(IF(DF49=0,"",IF((DM49/DF49)&gt;1,1,(DM49/DF49))),"")</f>
        <v/>
      </c>
      <c r="EA49" s="38" t="str">
        <f>IFERROR(IF((DG49+DI49+DK49+DM49)/DB49&gt;1,1,(DG49+DI49+DK49+DM49)/DB49),"")</f>
        <v/>
      </c>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51">
        <v>44664</v>
      </c>
      <c r="FG49" s="51">
        <v>44757</v>
      </c>
      <c r="FH49" s="51"/>
      <c r="FI49" s="51"/>
      <c r="FJ49" s="32"/>
      <c r="FK49" s="32"/>
      <c r="FL49" s="32"/>
      <c r="FM49" s="32"/>
      <c r="FN49" s="32"/>
      <c r="FO49" s="32"/>
      <c r="FP49" s="32"/>
      <c r="FQ49" s="32"/>
      <c r="FR49" s="32"/>
      <c r="FS49" s="32"/>
      <c r="FT49" s="32"/>
      <c r="FU49" s="32"/>
      <c r="FV49" s="38" t="str">
        <f t="shared" si="68"/>
        <v/>
      </c>
      <c r="FW49" s="38" t="str">
        <f t="shared" si="69"/>
        <v/>
      </c>
      <c r="FX49" s="38" t="str">
        <f t="shared" si="70"/>
        <v/>
      </c>
      <c r="FY49" s="38" t="str">
        <f t="shared" si="71"/>
        <v/>
      </c>
      <c r="FZ49" s="38" t="str">
        <f t="shared" si="72"/>
        <v/>
      </c>
      <c r="GA49" s="32"/>
      <c r="GB49" s="32"/>
      <c r="GC49" s="32">
        <f>IF(R49&lt;&gt;"",1,0)+IF(BD49&lt;&gt;"",1,0)+IF(CP49&lt;&gt;"",1,0)+IF(EB49&lt;&gt;"",1,0)</f>
        <v>1</v>
      </c>
      <c r="GD49" s="32" t="str">
        <f>'[5]BD Plan'!$B$3</f>
        <v>Caquetá</v>
      </c>
      <c r="GE49" s="39" t="s">
        <v>7</v>
      </c>
      <c r="GF49" s="39" t="s">
        <v>1617</v>
      </c>
      <c r="GG49" s="39"/>
      <c r="GH49" s="39"/>
      <c r="GI49" s="39"/>
      <c r="GJ49" s="39"/>
      <c r="GK49" s="39"/>
      <c r="GL49" s="39"/>
      <c r="GM49" s="39"/>
      <c r="GN49" s="39"/>
      <c r="GO49" s="39"/>
      <c r="GP49" s="39"/>
      <c r="GQ49" s="39"/>
      <c r="GR49" s="39"/>
      <c r="GS49" s="39"/>
      <c r="GT49" s="39"/>
      <c r="GU49" t="s">
        <v>146</v>
      </c>
      <c r="GV49" s="42" t="s">
        <v>28</v>
      </c>
    </row>
    <row r="50" spans="1:204" ht="15" hidden="1" customHeight="1" x14ac:dyDescent="0.3">
      <c r="A50" s="32" t="str">
        <f>'[5]BD Plan'!$B$3</f>
        <v>Caquetá</v>
      </c>
      <c r="B50" t="s">
        <v>34</v>
      </c>
      <c r="C50" t="s">
        <v>27</v>
      </c>
      <c r="D50" s="32" t="s">
        <v>328</v>
      </c>
      <c r="E50" s="32" t="s">
        <v>317</v>
      </c>
      <c r="F50" s="32" t="s">
        <v>231</v>
      </c>
      <c r="G50" s="32" t="s">
        <v>312</v>
      </c>
      <c r="H50" s="32" t="s">
        <v>233</v>
      </c>
      <c r="I50" s="41" t="s">
        <v>1126</v>
      </c>
      <c r="J50" s="32" t="s">
        <v>319</v>
      </c>
      <c r="K50" s="35">
        <v>1</v>
      </c>
      <c r="L50" s="35">
        <v>0.8</v>
      </c>
      <c r="M50" s="32" t="s">
        <v>253</v>
      </c>
      <c r="N50" s="35">
        <v>0.6</v>
      </c>
      <c r="O50" s="35">
        <v>0.8</v>
      </c>
      <c r="P50" s="32" t="s">
        <v>253</v>
      </c>
      <c r="Q50" s="39" t="s">
        <v>1038</v>
      </c>
      <c r="R50" s="36" t="s">
        <v>1127</v>
      </c>
      <c r="S50" s="32"/>
      <c r="T50" s="45" t="s">
        <v>565</v>
      </c>
      <c r="U50" s="32" t="s">
        <v>1128</v>
      </c>
      <c r="V50" s="37" t="s">
        <v>1049</v>
      </c>
      <c r="W50" s="37" t="s">
        <v>1042</v>
      </c>
      <c r="X50" s="37" t="s">
        <v>1043</v>
      </c>
      <c r="Y50" s="37" t="s">
        <v>1044</v>
      </c>
      <c r="Z50" s="37" t="s">
        <v>1045</v>
      </c>
      <c r="AA50" s="35">
        <v>0.4</v>
      </c>
      <c r="AB50" s="37" t="s">
        <v>1046</v>
      </c>
      <c r="AC50" s="32" t="s">
        <v>224</v>
      </c>
      <c r="AD50" s="32">
        <f t="shared" si="73"/>
        <v>12</v>
      </c>
      <c r="AE50" s="37">
        <v>3</v>
      </c>
      <c r="AF50" s="37">
        <v>3</v>
      </c>
      <c r="AG50" s="37">
        <v>3</v>
      </c>
      <c r="AH50" s="37">
        <v>3</v>
      </c>
      <c r="AI50" s="32">
        <v>3</v>
      </c>
      <c r="AJ50" s="32" t="s">
        <v>633</v>
      </c>
      <c r="AK50" s="32">
        <v>3</v>
      </c>
      <c r="AL50" s="39" t="s">
        <v>1618</v>
      </c>
      <c r="AM50" s="32"/>
      <c r="AN50" s="32"/>
      <c r="AO50" s="32"/>
      <c r="AP50" s="32"/>
      <c r="AQ50" s="51">
        <v>44664</v>
      </c>
      <c r="AR50" s="51">
        <v>44757</v>
      </c>
      <c r="AS50" s="51"/>
      <c r="AT50" s="51"/>
      <c r="AU50" s="32" t="s">
        <v>6</v>
      </c>
      <c r="AV50" s="53" t="s">
        <v>6</v>
      </c>
      <c r="AW50" s="32"/>
      <c r="AX50" s="32"/>
      <c r="AY50" s="38">
        <f>IFERROR(IF(AE50=0,"",IF((AI50/AE50)&gt;1,1,(AI50/AE50))),"")</f>
        <v>1</v>
      </c>
      <c r="AZ50" s="38">
        <f>IFERROR(IF(AF50=0,"",IF((AK50/AF50)&gt;1,1,(AK50/AF50))),"")</f>
        <v>1</v>
      </c>
      <c r="BA50" s="38">
        <f>IFERROR(IF(AG50=0,"",IF((AM50/AG50)&gt;1,1,(AM50/AG50))),"")</f>
        <v>0</v>
      </c>
      <c r="BB50" s="38">
        <f>IFERROR(IF(AH50=0,"",IF((AO50/AH50)&gt;1,1,(AO50/AH50))),"")</f>
        <v>0</v>
      </c>
      <c r="BC50" s="38">
        <f>IFERROR(IF((AI50+AK50+AM50+AO50)/AD50&gt;1,1,(AI50+AK50+AM50+AO50)/AD50),"")</f>
        <v>0.5</v>
      </c>
      <c r="BD50" s="33"/>
      <c r="BE50" s="32"/>
      <c r="BF50" s="32"/>
      <c r="BG50" s="32"/>
      <c r="BH50" s="37"/>
      <c r="BI50" s="37"/>
      <c r="BJ50" s="37"/>
      <c r="BK50" s="37"/>
      <c r="BL50" s="37"/>
      <c r="BM50" s="35"/>
      <c r="BN50" s="37"/>
      <c r="BO50" s="32"/>
      <c r="BP50" s="32"/>
      <c r="BQ50" s="32"/>
      <c r="BR50" s="32"/>
      <c r="BS50" s="32"/>
      <c r="BT50" s="32"/>
      <c r="BU50" s="32"/>
      <c r="BV50" s="32"/>
      <c r="BW50" s="32"/>
      <c r="BX50" s="32"/>
      <c r="BY50" s="32"/>
      <c r="BZ50" s="32"/>
      <c r="CA50" s="32"/>
      <c r="CB50" s="32"/>
      <c r="CC50" s="51">
        <v>44664</v>
      </c>
      <c r="CD50" s="51">
        <v>44757</v>
      </c>
      <c r="CE50" s="51"/>
      <c r="CF50" s="51"/>
      <c r="CG50" s="32"/>
      <c r="CH50" s="53"/>
      <c r="CI50" s="32"/>
      <c r="CJ50" s="32"/>
      <c r="CK50" s="38" t="str">
        <f>IFERROR(IF(BQ50=0,"",IF((BU50/BQ50)&gt;1,1,(BU50/BQ50))),"")</f>
        <v/>
      </c>
      <c r="CL50" s="38" t="str">
        <f>IFERROR(IF(BR50=0,"",IF((BW50/BR50)&gt;1,1,(BW50/BR50))),"")</f>
        <v/>
      </c>
      <c r="CM50" s="38" t="str">
        <f>IFERROR(IF(BS50=0,"",IF((BY50/BS50)&gt;1,1,(BY50/BS50))),"")</f>
        <v/>
      </c>
      <c r="CN50" s="38" t="str">
        <f>IFERROR(IF(BT50=0,"",IF((CA50/BT50)&gt;1,1,(CA50/BT50))),"")</f>
        <v/>
      </c>
      <c r="CO50" s="38" t="str">
        <f>IFERROR(IF((BU50+BW50+BY50+CA50)/BP50&gt;1,1,(BU50+BW50+BY50+CA50)/BP50),"")</f>
        <v/>
      </c>
      <c r="CP50" s="33"/>
      <c r="CQ50" s="32"/>
      <c r="CR50" s="37"/>
      <c r="CS50" s="32"/>
      <c r="CT50" s="37"/>
      <c r="CU50" s="37"/>
      <c r="CV50" s="37"/>
      <c r="CW50" s="37"/>
      <c r="CX50" s="37"/>
      <c r="CY50" s="35"/>
      <c r="CZ50" s="37"/>
      <c r="DA50" s="32"/>
      <c r="DB50" s="32"/>
      <c r="DC50" s="32"/>
      <c r="DD50" s="32"/>
      <c r="DE50" s="32"/>
      <c r="DF50" s="32"/>
      <c r="DG50" s="32"/>
      <c r="DH50" s="32"/>
      <c r="DI50" s="32"/>
      <c r="DJ50" s="32"/>
      <c r="DK50" s="32"/>
      <c r="DL50" s="32"/>
      <c r="DM50" s="32"/>
      <c r="DN50" s="32"/>
      <c r="DO50" s="51">
        <v>44664</v>
      </c>
      <c r="DP50" s="51">
        <v>44757</v>
      </c>
      <c r="DQ50" s="51"/>
      <c r="DR50" s="51"/>
      <c r="DS50" s="32"/>
      <c r="DT50" s="53"/>
      <c r="DU50" s="32"/>
      <c r="DV50" s="32"/>
      <c r="DW50" s="38" t="str">
        <f>IFERROR(IF(DC50=0,"",IF((DG50/DC50)&gt;1,1,(DG50/DC50))),"")</f>
        <v/>
      </c>
      <c r="DX50" s="38" t="str">
        <f>IFERROR(IF(DD50=0,"",IF((DI50/DD50)&gt;1,1,(DI50/DD50))),"")</f>
        <v/>
      </c>
      <c r="DY50" s="38" t="str">
        <f>IFERROR(IF(DE50=0,"",IF((DK50/DE50)&gt;1,1,(DK50/DE50))),"")</f>
        <v/>
      </c>
      <c r="DZ50" s="38" t="str">
        <f>IFERROR(IF(DF50=0,"",IF((DM50/DF50)&gt;1,1,(DM50/DF50))),"")</f>
        <v/>
      </c>
      <c r="EA50" s="38" t="str">
        <f>IFERROR(IF((DG50+DI50+DK50+DM50)/DB50&gt;1,1,(DG50+DI50+DK50+DM50)/DB50),"")</f>
        <v/>
      </c>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51">
        <v>44664</v>
      </c>
      <c r="FG50" s="51">
        <v>44757</v>
      </c>
      <c r="FH50" s="51"/>
      <c r="FI50" s="51"/>
      <c r="FJ50" s="32"/>
      <c r="FK50" s="32"/>
      <c r="FL50" s="32"/>
      <c r="FM50" s="32"/>
      <c r="FN50" s="32"/>
      <c r="FO50" s="32"/>
      <c r="FP50" s="32"/>
      <c r="FQ50" s="32"/>
      <c r="FR50" s="32"/>
      <c r="FS50" s="32"/>
      <c r="FT50" s="32"/>
      <c r="FU50" s="32"/>
      <c r="FV50" s="38" t="str">
        <f t="shared" si="68"/>
        <v/>
      </c>
      <c r="FW50" s="38" t="str">
        <f t="shared" si="69"/>
        <v/>
      </c>
      <c r="FX50" s="38" t="str">
        <f t="shared" si="70"/>
        <v/>
      </c>
      <c r="FY50" s="38" t="str">
        <f t="shared" si="71"/>
        <v/>
      </c>
      <c r="FZ50" s="38" t="str">
        <f t="shared" si="72"/>
        <v/>
      </c>
      <c r="GA50" s="32"/>
      <c r="GB50" s="32"/>
      <c r="GC50" s="32">
        <f>IF(R50&lt;&gt;"",1,0)+IF(BD50&lt;&gt;"",1,0)+IF(CP50&lt;&gt;"",1,0)+IF(EB50&lt;&gt;"",1,0)</f>
        <v>1</v>
      </c>
      <c r="GD50" s="32" t="str">
        <f>'[5]BD Plan'!$B$3</f>
        <v>Caquetá</v>
      </c>
      <c r="GE50" s="40" t="s">
        <v>416</v>
      </c>
      <c r="GF50" s="40" t="s">
        <v>1619</v>
      </c>
      <c r="GG50" s="40"/>
      <c r="GH50" s="40"/>
      <c r="GI50" s="40"/>
      <c r="GJ50" s="40"/>
      <c r="GK50" s="40"/>
      <c r="GL50" s="40"/>
      <c r="GM50" s="40"/>
      <c r="GN50" s="40"/>
      <c r="GO50" s="40"/>
      <c r="GP50" s="40"/>
      <c r="GQ50" s="40"/>
      <c r="GR50" s="40"/>
      <c r="GS50" s="40"/>
      <c r="GT50" s="40"/>
      <c r="GU50" t="s">
        <v>147</v>
      </c>
      <c r="GV50" s="42" t="s">
        <v>29</v>
      </c>
    </row>
    <row r="51" spans="1:204" ht="15" hidden="1" customHeight="1" x14ac:dyDescent="0.3">
      <c r="A51" s="32" t="str">
        <f>'[5]BD Plan'!$B$3</f>
        <v>Caquetá</v>
      </c>
      <c r="B51" t="s">
        <v>90</v>
      </c>
      <c r="C51" t="s">
        <v>87</v>
      </c>
      <c r="D51" s="32" t="s">
        <v>505</v>
      </c>
      <c r="E51" s="32" t="s">
        <v>322</v>
      </c>
      <c r="F51" s="32" t="s">
        <v>231</v>
      </c>
      <c r="G51" s="32" t="s">
        <v>232</v>
      </c>
      <c r="H51" s="32" t="s">
        <v>400</v>
      </c>
      <c r="I51" s="41" t="s">
        <v>1439</v>
      </c>
      <c r="J51" s="32" t="s">
        <v>294</v>
      </c>
      <c r="K51" s="35">
        <v>0.8</v>
      </c>
      <c r="L51" s="35">
        <v>0.2</v>
      </c>
      <c r="M51" s="32" t="s">
        <v>236</v>
      </c>
      <c r="N51" s="35">
        <v>0.28999999999999998</v>
      </c>
      <c r="O51" s="35">
        <v>0.2</v>
      </c>
      <c r="P51" s="32" t="s">
        <v>295</v>
      </c>
      <c r="Q51" s="39" t="s">
        <v>1038</v>
      </c>
      <c r="R51" s="36" t="s">
        <v>1440</v>
      </c>
      <c r="S51" s="32"/>
      <c r="T51" s="45" t="s">
        <v>565</v>
      </c>
      <c r="U51" s="32" t="s">
        <v>1441</v>
      </c>
      <c r="V51" s="37" t="s">
        <v>1049</v>
      </c>
      <c r="W51" s="37" t="s">
        <v>1042</v>
      </c>
      <c r="X51" s="37" t="s">
        <v>1043</v>
      </c>
      <c r="Y51" s="37" t="s">
        <v>1044</v>
      </c>
      <c r="Z51" s="37" t="s">
        <v>1045</v>
      </c>
      <c r="AA51" s="35">
        <v>0.4</v>
      </c>
      <c r="AB51" s="37" t="s">
        <v>1046</v>
      </c>
      <c r="AC51" s="32" t="s">
        <v>224</v>
      </c>
      <c r="AD51" s="32">
        <f t="shared" si="73"/>
        <v>21</v>
      </c>
      <c r="AE51" s="37">
        <v>0</v>
      </c>
      <c r="AF51" s="37">
        <v>21</v>
      </c>
      <c r="AG51" s="37">
        <v>0</v>
      </c>
      <c r="AH51" s="37">
        <v>0</v>
      </c>
      <c r="AI51" s="32"/>
      <c r="AJ51" s="32"/>
      <c r="AK51" s="32">
        <v>21</v>
      </c>
      <c r="AL51" s="32" t="s">
        <v>1620</v>
      </c>
      <c r="AM51" s="32"/>
      <c r="AN51" s="32"/>
      <c r="AO51" s="32"/>
      <c r="AP51" s="32"/>
      <c r="AQ51" s="51"/>
      <c r="AR51" s="51">
        <v>44757</v>
      </c>
      <c r="AS51" s="51"/>
      <c r="AT51" s="51"/>
      <c r="AU51" s="32"/>
      <c r="AV51" s="53" t="s">
        <v>6</v>
      </c>
      <c r="AW51" s="32"/>
      <c r="AX51" s="32"/>
      <c r="AY51" s="38" t="str">
        <f>IFERROR(IF(AE51=0,"",IF((AI51/AE51)&gt;1,1,(AI51/AE51))),"")</f>
        <v/>
      </c>
      <c r="AZ51" s="38">
        <f>IFERROR(IF(AF51=0,"",IF((AK51/AF51)&gt;1,1,(AK51/AF51))),"")</f>
        <v>1</v>
      </c>
      <c r="BA51" s="38" t="str">
        <f>IFERROR(IF(AG51=0,"",IF((AM51/AG51)&gt;1,1,(AM51/AG51))),"")</f>
        <v/>
      </c>
      <c r="BB51" s="38" t="str">
        <f>IFERROR(IF(AH51=0,"",IF((AO51/AH51)&gt;1,1,(AO51/AH51))),"")</f>
        <v/>
      </c>
      <c r="BC51" s="38">
        <f>IFERROR(IF((AI51+AK51+AM51+AO51)/AD51&gt;1,1,(AI51+AK51+AM51+AO51)/AD51),"")</f>
        <v>1</v>
      </c>
      <c r="BD51" s="33" t="s">
        <v>1442</v>
      </c>
      <c r="BE51" s="32"/>
      <c r="BF51" s="45" t="s">
        <v>565</v>
      </c>
      <c r="BG51" s="32" t="s">
        <v>1443</v>
      </c>
      <c r="BH51" s="37" t="s">
        <v>1049</v>
      </c>
      <c r="BI51" s="37" t="s">
        <v>1042</v>
      </c>
      <c r="BJ51" s="37" t="s">
        <v>1043</v>
      </c>
      <c r="BK51" s="37" t="s">
        <v>1044</v>
      </c>
      <c r="BL51" s="37" t="s">
        <v>1045</v>
      </c>
      <c r="BM51" s="35">
        <v>0.4</v>
      </c>
      <c r="BN51" s="37" t="s">
        <v>1046</v>
      </c>
      <c r="BO51" s="32" t="s">
        <v>224</v>
      </c>
      <c r="BP51" s="32">
        <f t="shared" ref="BP51" si="74">SUM(BQ51:BT51)</f>
        <v>5</v>
      </c>
      <c r="BQ51" s="32">
        <v>0</v>
      </c>
      <c r="BR51" s="32">
        <v>3</v>
      </c>
      <c r="BS51" s="32">
        <v>1</v>
      </c>
      <c r="BT51" s="32">
        <v>1</v>
      </c>
      <c r="BU51" s="32"/>
      <c r="BV51" s="32"/>
      <c r="BW51" s="32">
        <v>3</v>
      </c>
      <c r="BX51" s="32" t="s">
        <v>1621</v>
      </c>
      <c r="BY51" s="32"/>
      <c r="BZ51" s="32"/>
      <c r="CA51" s="32"/>
      <c r="CB51" s="32"/>
      <c r="CC51" s="51"/>
      <c r="CD51" s="51">
        <v>44757</v>
      </c>
      <c r="CE51" s="51"/>
      <c r="CF51" s="51"/>
      <c r="CG51" s="32"/>
      <c r="CH51" s="53" t="s">
        <v>6</v>
      </c>
      <c r="CI51" s="32"/>
      <c r="CJ51" s="32"/>
      <c r="CK51" s="38" t="str">
        <f>IFERROR(IF(BQ51=0,"",IF((BU51/BQ51)&gt;1,1,(BU51/BQ51))),"")</f>
        <v/>
      </c>
      <c r="CL51" s="38">
        <f>IFERROR(IF(BR51=0,"",IF((BW51/BR51)&gt;1,1,(BW51/BR51))),"")</f>
        <v>1</v>
      </c>
      <c r="CM51" s="38">
        <f>IFERROR(IF(BS51=0,"",IF((BY51/BS51)&gt;1,1,(BY51/BS51))),"")</f>
        <v>0</v>
      </c>
      <c r="CN51" s="38">
        <f>IFERROR(IF(BT51=0,"",IF((CA51/BT51)&gt;1,1,(CA51/BT51))),"")</f>
        <v>0</v>
      </c>
      <c r="CO51" s="38">
        <f>IFERROR(IF((BU51+BW51+BY51+CA51)/BP51&gt;1,1,(BU51+BW51+BY51+CA51)/BP51),"")</f>
        <v>0.6</v>
      </c>
      <c r="CP51" s="33"/>
      <c r="CQ51" s="32"/>
      <c r="CR51" s="37"/>
      <c r="CS51" s="32"/>
      <c r="CT51" s="37"/>
      <c r="CU51" s="37"/>
      <c r="CV51" s="37"/>
      <c r="CW51" s="37"/>
      <c r="CX51" s="37"/>
      <c r="CY51" s="35"/>
      <c r="CZ51" s="37"/>
      <c r="DA51" s="32"/>
      <c r="DB51" s="32"/>
      <c r="DC51" s="32"/>
      <c r="DD51" s="32"/>
      <c r="DE51" s="32"/>
      <c r="DF51" s="32"/>
      <c r="DG51" s="32"/>
      <c r="DH51" s="32"/>
      <c r="DI51" s="32"/>
      <c r="DJ51" s="32"/>
      <c r="DK51" s="32"/>
      <c r="DL51" s="32"/>
      <c r="DM51" s="32"/>
      <c r="DN51" s="32"/>
      <c r="DO51" s="51"/>
      <c r="DP51" s="51">
        <v>44757</v>
      </c>
      <c r="DQ51" s="51"/>
      <c r="DR51" s="51"/>
      <c r="DS51" s="32"/>
      <c r="DT51" s="53"/>
      <c r="DU51" s="32"/>
      <c r="DV51" s="32"/>
      <c r="DW51" s="38" t="str">
        <f>IFERROR(IF(DC51=0,"",IF((DG51/DC51)&gt;1,1,(DG51/DC51))),"")</f>
        <v/>
      </c>
      <c r="DX51" s="38" t="str">
        <f>IFERROR(IF(DD51=0,"",IF((DI51/DD51)&gt;1,1,(DI51/DD51))),"")</f>
        <v/>
      </c>
      <c r="DY51" s="38" t="str">
        <f>IFERROR(IF(DE51=0,"",IF((DK51/DE51)&gt;1,1,(DK51/DE51))),"")</f>
        <v/>
      </c>
      <c r="DZ51" s="38" t="str">
        <f>IFERROR(IF(DF51=0,"",IF((DM51/DF51)&gt;1,1,(DM51/DF51))),"")</f>
        <v/>
      </c>
      <c r="EA51" s="38" t="str">
        <f>IFERROR(IF((DG51+DI51+DK51+DM51)/DB51&gt;1,1,(DG51+DI51+DK51+DM51)/DB51),"")</f>
        <v/>
      </c>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51"/>
      <c r="FG51" s="51">
        <v>44757</v>
      </c>
      <c r="FH51" s="51"/>
      <c r="FI51" s="51"/>
      <c r="FJ51" s="32"/>
      <c r="FK51" s="32"/>
      <c r="FL51" s="32"/>
      <c r="FM51" s="32"/>
      <c r="FN51" s="32"/>
      <c r="FO51" s="32"/>
      <c r="FP51" s="32"/>
      <c r="FQ51" s="32"/>
      <c r="FR51" s="32"/>
      <c r="FS51" s="32"/>
      <c r="FT51" s="32"/>
      <c r="FU51" s="32"/>
      <c r="FV51" s="38"/>
      <c r="FW51" s="38"/>
      <c r="FX51" s="38"/>
      <c r="FY51" s="38"/>
      <c r="FZ51" s="38"/>
      <c r="GA51" s="32"/>
      <c r="GB51" s="32"/>
      <c r="GC51" s="32">
        <f>IF(R51&lt;&gt;"",1,0)+IF(BD51&lt;&gt;"",1,0)+IF(CP51&lt;&gt;"",1,0)+IF(EB51&lt;&gt;"",1,0)</f>
        <v>2</v>
      </c>
      <c r="GD51" s="32" t="str">
        <f>'[5]BD Plan'!$B$3</f>
        <v>Caquetá</v>
      </c>
      <c r="GE51" s="40"/>
      <c r="GF51" s="40" t="s">
        <v>606</v>
      </c>
      <c r="GG51" s="40"/>
      <c r="GH51" s="40"/>
      <c r="GI51" s="40"/>
      <c r="GJ51" s="40" t="s">
        <v>417</v>
      </c>
      <c r="GK51" s="40"/>
      <c r="GL51" s="40"/>
      <c r="GM51" s="40"/>
      <c r="GN51" s="40"/>
      <c r="GO51" s="40"/>
      <c r="GP51" s="40"/>
      <c r="GQ51" s="40"/>
      <c r="GR51" s="40"/>
      <c r="GS51" s="40"/>
      <c r="GT51" s="40"/>
      <c r="GU51" t="s">
        <v>476</v>
      </c>
      <c r="GV51" s="42" t="s">
        <v>88</v>
      </c>
    </row>
    <row r="52" spans="1:204" ht="15" hidden="1" customHeight="1" x14ac:dyDescent="0.3">
      <c r="A52" s="32" t="str">
        <f>'[5]BD Plan'!$B$3</f>
        <v>Caquetá</v>
      </c>
      <c r="B52" t="s">
        <v>153</v>
      </c>
      <c r="C52" t="s">
        <v>87</v>
      </c>
      <c r="D52" s="32" t="s">
        <v>514</v>
      </c>
      <c r="E52" s="32" t="s">
        <v>317</v>
      </c>
      <c r="F52" s="32" t="s">
        <v>215</v>
      </c>
      <c r="G52" s="32" t="s">
        <v>232</v>
      </c>
      <c r="H52" s="32" t="s">
        <v>284</v>
      </c>
      <c r="I52" s="44" t="s">
        <v>515</v>
      </c>
      <c r="J52" s="32" t="s">
        <v>335</v>
      </c>
      <c r="K52" s="35">
        <v>0.8</v>
      </c>
      <c r="L52" s="35">
        <v>0.8</v>
      </c>
      <c r="M52" s="32" t="s">
        <v>253</v>
      </c>
      <c r="N52" s="35">
        <v>0.48</v>
      </c>
      <c r="O52" s="35">
        <v>0.8</v>
      </c>
      <c r="P52" s="32" t="s">
        <v>253</v>
      </c>
      <c r="Q52" s="39" t="s">
        <v>1038</v>
      </c>
      <c r="R52" s="36" t="s">
        <v>1451</v>
      </c>
      <c r="S52" s="32"/>
      <c r="T52" s="45" t="s">
        <v>565</v>
      </c>
      <c r="U52" s="32" t="s">
        <v>1452</v>
      </c>
      <c r="V52" s="37" t="s">
        <v>1049</v>
      </c>
      <c r="W52" s="37" t="s">
        <v>1042</v>
      </c>
      <c r="X52" s="37" t="s">
        <v>1043</v>
      </c>
      <c r="Y52" s="37" t="s">
        <v>1044</v>
      </c>
      <c r="Z52" s="37" t="s">
        <v>1045</v>
      </c>
      <c r="AA52" s="35">
        <v>0.4</v>
      </c>
      <c r="AB52" s="37" t="s">
        <v>1046</v>
      </c>
      <c r="AC52" s="32" t="s">
        <v>224</v>
      </c>
      <c r="AD52" s="32">
        <f t="shared" si="73"/>
        <v>44</v>
      </c>
      <c r="AE52" s="37">
        <v>3</v>
      </c>
      <c r="AF52" s="37">
        <v>35</v>
      </c>
      <c r="AG52" s="37">
        <v>3</v>
      </c>
      <c r="AH52" s="37">
        <v>3</v>
      </c>
      <c r="AI52" s="32"/>
      <c r="AJ52" s="32"/>
      <c r="AK52" s="32">
        <v>35</v>
      </c>
      <c r="AL52" s="32" t="s">
        <v>1622</v>
      </c>
      <c r="AM52" s="32"/>
      <c r="AN52" s="32"/>
      <c r="AO52" s="32"/>
      <c r="AP52" s="32"/>
      <c r="AQ52" s="51">
        <v>44664</v>
      </c>
      <c r="AR52" s="51">
        <v>44757</v>
      </c>
      <c r="AS52" s="51"/>
      <c r="AT52" s="51"/>
      <c r="AU52" s="32"/>
      <c r="AV52" s="53" t="s">
        <v>6</v>
      </c>
      <c r="AW52" s="32"/>
      <c r="AX52" s="32"/>
      <c r="AY52" s="38">
        <f>IFERROR(IF(AE52=0,"",IF((AI52/AE52)&gt;1,1,(AI52/AE52))),"")</f>
        <v>0</v>
      </c>
      <c r="AZ52" s="38">
        <f>IFERROR(IF(AF52=0,"",IF((AK52/AF52)&gt;1,1,(AK52/AF52))),"")</f>
        <v>1</v>
      </c>
      <c r="BA52" s="38">
        <f>IFERROR(IF(AG52=0,"",IF((AM52/AG52)&gt;1,1,(AM52/AG52))),"")</f>
        <v>0</v>
      </c>
      <c r="BB52" s="38">
        <f>IFERROR(IF(AH52=0,"",IF((AO52/AH52)&gt;1,1,(AO52/AH52))),"")</f>
        <v>0</v>
      </c>
      <c r="BC52" s="38">
        <f>IFERROR(IF((AI52+AK52+AM52+AO52)/AD52&gt;1,1,(AI52+AK52+AM52+AO52)/AD52),"")</f>
        <v>0.79545454545454541</v>
      </c>
      <c r="BD52" s="36"/>
      <c r="BE52" s="32"/>
      <c r="BF52" s="32"/>
      <c r="BG52" s="32"/>
      <c r="BH52" s="37"/>
      <c r="BI52" s="37"/>
      <c r="BJ52" s="37"/>
      <c r="BK52" s="37"/>
      <c r="BL52" s="37"/>
      <c r="BM52" s="35"/>
      <c r="BN52" s="37"/>
      <c r="BO52" s="32"/>
      <c r="BP52" s="32"/>
      <c r="BQ52" s="32"/>
      <c r="BR52" s="32"/>
      <c r="BS52" s="32"/>
      <c r="BT52" s="32"/>
      <c r="BU52" s="32"/>
      <c r="BV52" s="32"/>
      <c r="BW52" s="32"/>
      <c r="BX52" s="32"/>
      <c r="BY52" s="32"/>
      <c r="BZ52" s="32"/>
      <c r="CA52" s="32"/>
      <c r="CB52" s="32"/>
      <c r="CC52" s="51">
        <v>44664</v>
      </c>
      <c r="CD52" s="51">
        <v>44757</v>
      </c>
      <c r="CE52" s="51"/>
      <c r="CF52" s="51"/>
      <c r="CG52" s="32"/>
      <c r="CH52" s="53"/>
      <c r="CI52" s="32"/>
      <c r="CJ52" s="32"/>
      <c r="CK52" s="38" t="str">
        <f>IFERROR(IF(BQ52=0,"",IF((BU52/BQ52)&gt;1,1,(BU52/BQ52))),"")</f>
        <v/>
      </c>
      <c r="CL52" s="38" t="str">
        <f>IFERROR(IF(BR52=0,"",IF((BW52/BR52)&gt;1,1,(BW52/BR52))),"")</f>
        <v/>
      </c>
      <c r="CM52" s="38" t="str">
        <f>IFERROR(IF(BS52=0,"",IF((BY52/BS52)&gt;1,1,(BY52/BS52))),"")</f>
        <v/>
      </c>
      <c r="CN52" s="38" t="str">
        <f>IFERROR(IF(BT52=0,"",IF((CA52/BT52)&gt;1,1,(CA52/BT52))),"")</f>
        <v/>
      </c>
      <c r="CO52" s="38" t="str">
        <f>IFERROR(IF((BU52+BW52+BY52+CA52)/BP52&gt;1,1,(BU52+BW52+BY52+CA52)/BP52),"")</f>
        <v/>
      </c>
      <c r="CP52" s="36"/>
      <c r="CQ52" s="32"/>
      <c r="CR52" s="37"/>
      <c r="CS52" s="32"/>
      <c r="CT52" s="37"/>
      <c r="CU52" s="37"/>
      <c r="CV52" s="37"/>
      <c r="CW52" s="37"/>
      <c r="CX52" s="37"/>
      <c r="CY52" s="35"/>
      <c r="CZ52" s="37"/>
      <c r="DA52" s="32"/>
      <c r="DB52" s="32"/>
      <c r="DC52" s="32"/>
      <c r="DD52" s="32"/>
      <c r="DE52" s="32"/>
      <c r="DF52" s="32"/>
      <c r="DG52" s="32"/>
      <c r="DH52" s="32"/>
      <c r="DI52" s="32"/>
      <c r="DJ52" s="32"/>
      <c r="DK52" s="32"/>
      <c r="DL52" s="32"/>
      <c r="DM52" s="32"/>
      <c r="DN52" s="32"/>
      <c r="DO52" s="51"/>
      <c r="DP52" s="51">
        <v>44757</v>
      </c>
      <c r="DQ52" s="51"/>
      <c r="DR52" s="51"/>
      <c r="DS52" s="32"/>
      <c r="DT52" s="53"/>
      <c r="DU52" s="32"/>
      <c r="DV52" s="32"/>
      <c r="DW52" s="38" t="str">
        <f>IFERROR(IF(DC52=0,"",IF((DG52/DC52)&gt;1,1,(DG52/DC52))),"")</f>
        <v/>
      </c>
      <c r="DX52" s="38" t="str">
        <f>IFERROR(IF(DD52=0,"",IF((DI52/DD52)&gt;1,1,(DI52/DD52))),"")</f>
        <v/>
      </c>
      <c r="DY52" s="38" t="str">
        <f>IFERROR(IF(DE52=0,"",IF((DK52/DE52)&gt;1,1,(DK52/DE52))),"")</f>
        <v/>
      </c>
      <c r="DZ52" s="38" t="str">
        <f>IFERROR(IF(DF52=0,"",IF((DM52/DF52)&gt;1,1,(DM52/DF52))),"")</f>
        <v/>
      </c>
      <c r="EA52" s="38" t="str">
        <f>IFERROR(IF((DG52+DI52+DK52+DM52)/DB52&gt;1,1,(DG52+DI52+DK52+DM52)/DB52),"")</f>
        <v/>
      </c>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51">
        <v>44664</v>
      </c>
      <c r="FG52" s="51">
        <v>44757</v>
      </c>
      <c r="FH52" s="51"/>
      <c r="FI52" s="51"/>
      <c r="FJ52" s="32"/>
      <c r="FK52" s="32"/>
      <c r="FL52" s="32"/>
      <c r="FM52" s="32"/>
      <c r="FN52" s="32"/>
      <c r="FO52" s="32"/>
      <c r="FP52" s="32"/>
      <c r="FQ52" s="32"/>
      <c r="FR52" s="32"/>
      <c r="FS52" s="32"/>
      <c r="FT52" s="32"/>
      <c r="FU52" s="32"/>
      <c r="FV52" s="38" t="str">
        <f t="shared" ref="FV52:FV53" si="75">IFERROR(IF(ET52=0,"",IF((EX52/ET52)&gt;1,1,(EX52/ET52))),"")</f>
        <v/>
      </c>
      <c r="FW52" s="38" t="str">
        <f t="shared" ref="FW52:FW53" si="76">IFERROR(IF(EU52=0,"",IF((EZ52/EU52)&gt;1,1,(EZ52/EU52))),"")</f>
        <v/>
      </c>
      <c r="FX52" s="38" t="str">
        <f t="shared" ref="FX52:FX53" si="77">IFERROR(IF(EV52=0,"",IF((FB52/EV52)&gt;1,1,(FB52/EV52))),"")</f>
        <v/>
      </c>
      <c r="FY52" s="38" t="str">
        <f t="shared" ref="FY52:FY53" si="78">IFERROR(IF(EW52=0,"",IF((FD52/EW52)&gt;1,1,(FD52/EW52))),"")</f>
        <v/>
      </c>
      <c r="FZ52" s="38" t="str">
        <f t="shared" ref="FZ52:FZ53" si="79">IFERROR(IF((EX52+EZ52+FB52+FD52)/ES52&gt;1,1,(EX52+EZ52+FB52+FD52)/ES52),"")</f>
        <v/>
      </c>
      <c r="GA52" s="32"/>
      <c r="GB52" s="32"/>
      <c r="GC52" s="32">
        <f>IF(R52&lt;&gt;"",1,0)+IF(BD52&lt;&gt;"",1,0)+IF(CP52&lt;&gt;"",1,0)+IF(EB52&lt;&gt;"",1,0)</f>
        <v>1</v>
      </c>
      <c r="GD52" s="32" t="str">
        <f>'[5]BD Plan'!$B$3</f>
        <v>Caquetá</v>
      </c>
      <c r="GE52" s="40"/>
      <c r="GF52" s="40" t="s">
        <v>417</v>
      </c>
      <c r="GG52" s="40"/>
      <c r="GH52" s="40"/>
      <c r="GI52" s="40"/>
      <c r="GJ52" s="40"/>
      <c r="GK52" s="40"/>
      <c r="GL52" s="40"/>
      <c r="GM52" s="40" t="s">
        <v>606</v>
      </c>
      <c r="GN52" s="40"/>
      <c r="GO52" s="40"/>
      <c r="GP52" s="40"/>
      <c r="GQ52" s="40"/>
      <c r="GR52" s="40"/>
      <c r="GS52" s="40"/>
      <c r="GT52" s="40"/>
      <c r="GU52" t="s">
        <v>518</v>
      </c>
      <c r="GV52" s="42" t="s">
        <v>89</v>
      </c>
    </row>
    <row r="53" spans="1:204" ht="15" hidden="1" customHeight="1" x14ac:dyDescent="0.3">
      <c r="A53" s="32" t="str">
        <f>'[5]BD Plan'!$B$3</f>
        <v>Caquetá</v>
      </c>
      <c r="B53" t="s">
        <v>94</v>
      </c>
      <c r="C53" t="s">
        <v>92</v>
      </c>
      <c r="D53" s="32" t="s">
        <v>519</v>
      </c>
      <c r="E53" s="42" t="s">
        <v>322</v>
      </c>
      <c r="F53" s="32" t="s">
        <v>231</v>
      </c>
      <c r="G53" s="32" t="s">
        <v>312</v>
      </c>
      <c r="H53" s="32" t="s">
        <v>265</v>
      </c>
      <c r="I53" s="41" t="s">
        <v>1454</v>
      </c>
      <c r="J53" s="32" t="s">
        <v>294</v>
      </c>
      <c r="K53" s="35">
        <v>0.6</v>
      </c>
      <c r="L53" s="35">
        <v>0.8</v>
      </c>
      <c r="M53" s="32" t="s">
        <v>253</v>
      </c>
      <c r="N53" s="35">
        <v>0.36</v>
      </c>
      <c r="O53" s="35">
        <v>0.8</v>
      </c>
      <c r="P53" s="32" t="s">
        <v>253</v>
      </c>
      <c r="Q53" s="39" t="s">
        <v>1038</v>
      </c>
      <c r="R53" s="36" t="s">
        <v>1455</v>
      </c>
      <c r="S53" s="32"/>
      <c r="T53" s="45" t="s">
        <v>565</v>
      </c>
      <c r="U53" s="39" t="s">
        <v>1456</v>
      </c>
      <c r="V53" s="37" t="s">
        <v>1049</v>
      </c>
      <c r="W53" s="37" t="s">
        <v>1042</v>
      </c>
      <c r="X53" s="37" t="s">
        <v>1043</v>
      </c>
      <c r="Y53" s="37" t="s">
        <v>1044</v>
      </c>
      <c r="Z53" s="37" t="s">
        <v>1045</v>
      </c>
      <c r="AA53" s="35">
        <v>0.4</v>
      </c>
      <c r="AB53" s="37" t="s">
        <v>1046</v>
      </c>
      <c r="AC53" s="32" t="s">
        <v>224</v>
      </c>
      <c r="AD53" s="32">
        <f t="shared" si="73"/>
        <v>50</v>
      </c>
      <c r="AE53" s="37">
        <v>24</v>
      </c>
      <c r="AF53" s="37">
        <v>24</v>
      </c>
      <c r="AG53" s="37">
        <v>1</v>
      </c>
      <c r="AH53" s="37">
        <v>1</v>
      </c>
      <c r="AI53" s="32">
        <v>24</v>
      </c>
      <c r="AJ53" s="32" t="s">
        <v>635</v>
      </c>
      <c r="AK53" s="32">
        <v>24</v>
      </c>
      <c r="AL53" s="32" t="s">
        <v>1623</v>
      </c>
      <c r="AM53" s="32"/>
      <c r="AN53" s="32"/>
      <c r="AO53" s="32"/>
      <c r="AP53" s="32"/>
      <c r="AQ53" s="51">
        <v>44664</v>
      </c>
      <c r="AR53" s="51">
        <v>44757</v>
      </c>
      <c r="AS53" s="51"/>
      <c r="AT53" s="51"/>
      <c r="AU53" s="32" t="s">
        <v>6</v>
      </c>
      <c r="AV53" s="53" t="s">
        <v>9</v>
      </c>
      <c r="AW53" s="32"/>
      <c r="AX53" s="32"/>
      <c r="AY53" s="38">
        <f>IFERROR(IF(AE53=0,"",IF((AI53/AE53)&gt;1,1,(AI53/AE53))),"")</f>
        <v>1</v>
      </c>
      <c r="AZ53" s="38">
        <f>IFERROR(IF(AF53=0,"",IF((AK53/AF53)&gt;1,1,(AK53/AF53))),"")</f>
        <v>1</v>
      </c>
      <c r="BA53" s="38">
        <f>IFERROR(IF(AG53=0,"",IF((AM53/AG53)&gt;1,1,(AM53/AG53))),"")</f>
        <v>0</v>
      </c>
      <c r="BB53" s="38">
        <f>IFERROR(IF(AH53=0,"",IF((AO53/AH53)&gt;1,1,(AO53/AH53))),"")</f>
        <v>0</v>
      </c>
      <c r="BC53" s="38">
        <f>IFERROR(IF((AI53+AK53+AM53+AO53)/AD53&gt;1,1,(AI53+AK53+AM53+AO53)/AD53),"")</f>
        <v>0.96</v>
      </c>
      <c r="BD53" s="36"/>
      <c r="BE53" s="32"/>
      <c r="BF53" s="32"/>
      <c r="BG53" s="32"/>
      <c r="BH53" s="37"/>
      <c r="BI53" s="37"/>
      <c r="BJ53" s="37"/>
      <c r="BK53" s="37"/>
      <c r="BL53" s="37"/>
      <c r="BM53" s="35"/>
      <c r="BN53" s="37"/>
      <c r="BO53" s="32"/>
      <c r="BP53" s="32"/>
      <c r="BQ53" s="32"/>
      <c r="BR53" s="32"/>
      <c r="BS53" s="32"/>
      <c r="BT53" s="32"/>
      <c r="BU53" s="32"/>
      <c r="BV53" s="32"/>
      <c r="BW53" s="32"/>
      <c r="BX53" s="32"/>
      <c r="BY53" s="32"/>
      <c r="BZ53" s="32"/>
      <c r="CA53" s="32"/>
      <c r="CB53" s="32"/>
      <c r="CC53" s="51"/>
      <c r="CD53" s="51">
        <v>44757</v>
      </c>
      <c r="CE53" s="51"/>
      <c r="CF53" s="51"/>
      <c r="CG53" s="32"/>
      <c r="CH53" s="53"/>
      <c r="CI53" s="32"/>
      <c r="CJ53" s="32"/>
      <c r="CK53" s="38" t="str">
        <f>IFERROR(IF(BQ53=0,"",IF((BU53/BQ53)&gt;1,1,(BU53/BQ53))),"")</f>
        <v/>
      </c>
      <c r="CL53" s="38" t="str">
        <f>IFERROR(IF(BR53=0,"",IF((BW53/BR53)&gt;1,1,(BW53/BR53))),"")</f>
        <v/>
      </c>
      <c r="CM53" s="38" t="str">
        <f>IFERROR(IF(BS53=0,"",IF((BY53/BS53)&gt;1,1,(BY53/BS53))),"")</f>
        <v/>
      </c>
      <c r="CN53" s="38" t="str">
        <f>IFERROR(IF(BT53=0,"",IF((CA53/BT53)&gt;1,1,(CA53/BT53))),"")</f>
        <v/>
      </c>
      <c r="CO53" s="38" t="str">
        <f>IFERROR(IF((BU53+BW53+BY53+CA53)/BP53&gt;1,1,(BU53+BW53+BY53+CA53)/BP53),"")</f>
        <v/>
      </c>
      <c r="CP53" s="33"/>
      <c r="CQ53" s="32"/>
      <c r="CR53" s="37"/>
      <c r="CS53" s="32"/>
      <c r="CT53" s="37"/>
      <c r="CU53" s="37"/>
      <c r="CV53" s="37"/>
      <c r="CW53" s="37"/>
      <c r="CX53" s="37"/>
      <c r="CY53" s="35"/>
      <c r="CZ53" s="37"/>
      <c r="DA53" s="32"/>
      <c r="DB53" s="32"/>
      <c r="DC53" s="32"/>
      <c r="DD53" s="32"/>
      <c r="DE53" s="32"/>
      <c r="DF53" s="32"/>
      <c r="DG53" s="32"/>
      <c r="DH53" s="32"/>
      <c r="DI53" s="32"/>
      <c r="DJ53" s="32"/>
      <c r="DK53" s="32"/>
      <c r="DL53" s="32"/>
      <c r="DM53" s="32"/>
      <c r="DN53" s="32"/>
      <c r="DO53" s="51">
        <v>44664</v>
      </c>
      <c r="DP53" s="51">
        <v>44757</v>
      </c>
      <c r="DQ53" s="51"/>
      <c r="DR53" s="51"/>
      <c r="DS53" s="32"/>
      <c r="DT53" s="53"/>
      <c r="DU53" s="32"/>
      <c r="DV53" s="32"/>
      <c r="DW53" s="38" t="str">
        <f>IFERROR(IF(DC53=0,"",IF((DG53/DC53)&gt;1,1,(DG53/DC53))),"")</f>
        <v/>
      </c>
      <c r="DX53" s="38" t="str">
        <f>IFERROR(IF(DD53=0,"",IF((DI53/DD53)&gt;1,1,(DI53/DD53))),"")</f>
        <v/>
      </c>
      <c r="DY53" s="38" t="str">
        <f>IFERROR(IF(DE53=0,"",IF((DK53/DE53)&gt;1,1,(DK53/DE53))),"")</f>
        <v/>
      </c>
      <c r="DZ53" s="38" t="str">
        <f>IFERROR(IF(DF53=0,"",IF((DM53/DF53)&gt;1,1,(DM53/DF53))),"")</f>
        <v/>
      </c>
      <c r="EA53" s="38" t="str">
        <f>IFERROR(IF((DG53+DI53+DK53+DM53)/DB53&gt;1,1,(DG53+DI53+DK53+DM53)/DB53),"")</f>
        <v/>
      </c>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51">
        <v>44664</v>
      </c>
      <c r="FG53" s="51">
        <v>44757</v>
      </c>
      <c r="FH53" s="51"/>
      <c r="FI53" s="51"/>
      <c r="FJ53" s="32"/>
      <c r="FK53" s="32"/>
      <c r="FL53" s="32"/>
      <c r="FM53" s="32"/>
      <c r="FN53" s="32"/>
      <c r="FO53" s="32"/>
      <c r="FP53" s="32"/>
      <c r="FQ53" s="32"/>
      <c r="FR53" s="32"/>
      <c r="FS53" s="32"/>
      <c r="FT53" s="32"/>
      <c r="FU53" s="32"/>
      <c r="FV53" s="38" t="str">
        <f t="shared" si="75"/>
        <v/>
      </c>
      <c r="FW53" s="38" t="str">
        <f t="shared" si="76"/>
        <v/>
      </c>
      <c r="FX53" s="38" t="str">
        <f t="shared" si="77"/>
        <v/>
      </c>
      <c r="FY53" s="38" t="str">
        <f t="shared" si="78"/>
        <v/>
      </c>
      <c r="FZ53" s="38" t="str">
        <f t="shared" si="79"/>
        <v/>
      </c>
      <c r="GA53" s="32"/>
      <c r="GB53" s="32"/>
      <c r="GC53" s="32">
        <f>IF(R53&lt;&gt;"",1,0)+IF(BD53&lt;&gt;"",1,0)+IF(CP53&lt;&gt;"",1,0)+IF(EB53&lt;&gt;"",1,0)</f>
        <v>1</v>
      </c>
      <c r="GD53" s="32" t="str">
        <f>'[5]BD Plan'!$B$3</f>
        <v>Caquetá</v>
      </c>
      <c r="GE53" s="40" t="s">
        <v>471</v>
      </c>
      <c r="GF53" s="40" t="s">
        <v>1624</v>
      </c>
      <c r="GG53" s="40"/>
      <c r="GH53" s="40"/>
      <c r="GI53" s="40" t="s">
        <v>7</v>
      </c>
      <c r="GJ53" s="40"/>
      <c r="GK53" s="40"/>
      <c r="GL53" s="40"/>
      <c r="GM53" s="40"/>
      <c r="GN53" s="40"/>
      <c r="GO53" s="40"/>
      <c r="GP53" s="40"/>
      <c r="GQ53" s="40"/>
      <c r="GR53" s="40"/>
      <c r="GS53" s="40"/>
      <c r="GT53" s="40"/>
      <c r="GU53" t="s">
        <v>150</v>
      </c>
      <c r="GV53" s="42" t="s">
        <v>93</v>
      </c>
    </row>
    <row r="54" spans="1:204" ht="15" hidden="1" customHeight="1" x14ac:dyDescent="0.3">
      <c r="A54" s="32" t="str">
        <f>'[5]BD Plan'!$B$3</f>
        <v>Caquetá</v>
      </c>
      <c r="B54" t="s">
        <v>38</v>
      </c>
      <c r="C54" t="s">
        <v>37</v>
      </c>
      <c r="D54" s="32" t="s">
        <v>333</v>
      </c>
      <c r="E54" s="42" t="s">
        <v>304</v>
      </c>
      <c r="F54" s="32" t="s">
        <v>231</v>
      </c>
      <c r="G54" s="32" t="s">
        <v>232</v>
      </c>
      <c r="H54" s="32" t="s">
        <v>284</v>
      </c>
      <c r="I54" s="41" t="s">
        <v>334</v>
      </c>
      <c r="J54" s="32" t="s">
        <v>335</v>
      </c>
      <c r="K54" s="35">
        <v>0.8</v>
      </c>
      <c r="L54" s="35">
        <v>0.6</v>
      </c>
      <c r="M54" s="32" t="s">
        <v>253</v>
      </c>
      <c r="N54" s="35">
        <v>0.28999999999999998</v>
      </c>
      <c r="O54" s="35">
        <v>0.6</v>
      </c>
      <c r="P54" s="32" t="s">
        <v>236</v>
      </c>
      <c r="Q54" s="39" t="s">
        <v>1038</v>
      </c>
      <c r="R54" s="36"/>
      <c r="S54" s="32"/>
      <c r="T54" s="39"/>
      <c r="U54" s="39"/>
      <c r="V54" s="37"/>
      <c r="W54" s="37"/>
      <c r="X54" s="37"/>
      <c r="Y54" s="37"/>
      <c r="Z54" s="37"/>
      <c r="AA54" s="35"/>
      <c r="AB54" s="37"/>
      <c r="AC54" s="32"/>
      <c r="AD54" s="32"/>
      <c r="AE54" s="37"/>
      <c r="AF54" s="37"/>
      <c r="AG54" s="37"/>
      <c r="AH54" s="37"/>
      <c r="AI54" s="32"/>
      <c r="AJ54" s="32"/>
      <c r="AK54" s="32"/>
      <c r="AL54" s="32"/>
      <c r="AM54" s="32"/>
      <c r="AN54" s="32"/>
      <c r="AO54" s="32"/>
      <c r="AP54" s="32"/>
      <c r="AQ54" s="51"/>
      <c r="AR54" s="51">
        <v>44757</v>
      </c>
      <c r="AS54" s="51"/>
      <c r="AT54" s="51"/>
      <c r="AU54" s="32"/>
      <c r="AV54" s="53"/>
      <c r="AW54" s="32"/>
      <c r="AX54" s="32"/>
      <c r="AY54" s="38" t="str">
        <f>IFERROR(IF(AE54=0,"",IF((AI54/AE54)&gt;1,1,(AI54/AE54))),"")</f>
        <v/>
      </c>
      <c r="AZ54" s="38" t="str">
        <f>IFERROR(IF(AF54=0,"",IF((AK54/AF54)&gt;1,1,(AK54/AF54))),"")</f>
        <v/>
      </c>
      <c r="BA54" s="38" t="str">
        <f>IFERROR(IF(AG54=0,"",IF((AM54/AG54)&gt;1,1,(AM54/AG54))),"")</f>
        <v/>
      </c>
      <c r="BB54" s="38" t="str">
        <f>IFERROR(IF(AH54=0,"",IF((AO54/AH54)&gt;1,1,(AO54/AH54))),"")</f>
        <v/>
      </c>
      <c r="BC54" s="38" t="str">
        <f>IFERROR(IF((AI54+AK54+AM54+AO54)/AD54&gt;1,1,(AI54+AK54+AM54+AO54)/AD54),"")</f>
        <v/>
      </c>
      <c r="BD54" s="36" t="s">
        <v>1544</v>
      </c>
      <c r="BE54" s="32"/>
      <c r="BF54" s="45" t="s">
        <v>565</v>
      </c>
      <c r="BG54" s="32" t="s">
        <v>1545</v>
      </c>
      <c r="BH54" s="37" t="s">
        <v>1049</v>
      </c>
      <c r="BI54" s="37" t="s">
        <v>1042</v>
      </c>
      <c r="BJ54" s="37" t="s">
        <v>1043</v>
      </c>
      <c r="BK54" s="37" t="s">
        <v>1044</v>
      </c>
      <c r="BL54" s="37" t="s">
        <v>1045</v>
      </c>
      <c r="BM54" s="35">
        <v>0.4</v>
      </c>
      <c r="BN54" s="37" t="s">
        <v>1046</v>
      </c>
      <c r="BO54" s="32" t="s">
        <v>224</v>
      </c>
      <c r="BP54" s="32">
        <f t="shared" ref="BP54" si="80">SUM(BQ54:BT54)</f>
        <v>27</v>
      </c>
      <c r="BQ54" s="32">
        <v>0</v>
      </c>
      <c r="BR54" s="32">
        <v>21</v>
      </c>
      <c r="BS54" s="32">
        <v>3</v>
      </c>
      <c r="BT54" s="32">
        <v>3</v>
      </c>
      <c r="BU54" s="32"/>
      <c r="BV54" s="32"/>
      <c r="BW54" s="32">
        <v>21</v>
      </c>
      <c r="BX54" s="32" t="s">
        <v>1625</v>
      </c>
      <c r="BY54" s="32"/>
      <c r="BZ54" s="32"/>
      <c r="CA54" s="32"/>
      <c r="CB54" s="32"/>
      <c r="CC54" s="51"/>
      <c r="CD54" s="51">
        <v>44757</v>
      </c>
      <c r="CE54" s="51"/>
      <c r="CF54" s="51"/>
      <c r="CG54" s="32"/>
      <c r="CH54" s="53" t="s">
        <v>6</v>
      </c>
      <c r="CI54" s="32"/>
      <c r="CJ54" s="32"/>
      <c r="CK54" s="38" t="str">
        <f>IFERROR(IF(BQ54=0,"",IF((BU54/BQ54)&gt;1,1,(BU54/BQ54))),"")</f>
        <v/>
      </c>
      <c r="CL54" s="38">
        <f>IFERROR(IF(BR54=0,"",IF((BW54/BR54)&gt;1,1,(BW54/BR54))),"")</f>
        <v>1</v>
      </c>
      <c r="CM54" s="38">
        <f>IFERROR(IF(BS54=0,"",IF((BY54/BS54)&gt;1,1,(BY54/BS54))),"")</f>
        <v>0</v>
      </c>
      <c r="CN54" s="38">
        <f>IFERROR(IF(BT54=0,"",IF((CA54/BT54)&gt;1,1,(CA54/BT54))),"")</f>
        <v>0</v>
      </c>
      <c r="CO54" s="38">
        <f>IFERROR(IF((BU54+BW54+BY54+CA54)/BP54&gt;1,1,(BU54+BW54+BY54+CA54)/BP54),"")</f>
        <v>0.77777777777777779</v>
      </c>
      <c r="CP54" s="33"/>
      <c r="CQ54" s="32"/>
      <c r="CR54" s="37"/>
      <c r="CS54" s="32"/>
      <c r="CT54" s="37"/>
      <c r="CU54" s="37"/>
      <c r="CV54" s="37"/>
      <c r="CW54" s="37"/>
      <c r="CX54" s="37"/>
      <c r="CY54" s="35"/>
      <c r="CZ54" s="37"/>
      <c r="DA54" s="32"/>
      <c r="DB54" s="32"/>
      <c r="DC54" s="32"/>
      <c r="DD54" s="32"/>
      <c r="DE54" s="32"/>
      <c r="DF54" s="32"/>
      <c r="DG54" s="32"/>
      <c r="DH54" s="32"/>
      <c r="DI54" s="32"/>
      <c r="DJ54" s="32"/>
      <c r="DK54" s="32"/>
      <c r="DL54" s="32"/>
      <c r="DM54" s="32"/>
      <c r="DN54" s="32"/>
      <c r="DO54" s="51"/>
      <c r="DP54" s="51">
        <v>44757</v>
      </c>
      <c r="DQ54" s="51"/>
      <c r="DR54" s="51"/>
      <c r="DS54" s="32"/>
      <c r="DT54" s="53"/>
      <c r="DU54" s="32"/>
      <c r="DV54" s="32"/>
      <c r="DW54" s="38" t="str">
        <f>IFERROR(IF(DC54=0,"",IF((DG54/DC54)&gt;1,1,(DG54/DC54))),"")</f>
        <v/>
      </c>
      <c r="DX54" s="38" t="str">
        <f>IFERROR(IF(DD54=0,"",IF((DI54/DD54)&gt;1,1,(DI54/DD54))),"")</f>
        <v/>
      </c>
      <c r="DY54" s="38" t="str">
        <f>IFERROR(IF(DE54=0,"",IF((DK54/DE54)&gt;1,1,(DK54/DE54))),"")</f>
        <v/>
      </c>
      <c r="DZ54" s="38" t="str">
        <f>IFERROR(IF(DF54=0,"",IF((DM54/DF54)&gt;1,1,(DM54/DF54))),"")</f>
        <v/>
      </c>
      <c r="EA54" s="38" t="str">
        <f>IFERROR(IF((DG54+DI54+DK54+DM54)/DB54&gt;1,1,(DG54+DI54+DK54+DM54)/DB54),"")</f>
        <v/>
      </c>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51"/>
      <c r="FG54" s="51">
        <v>44757</v>
      </c>
      <c r="FH54" s="51"/>
      <c r="FI54" s="51"/>
      <c r="FJ54" s="32"/>
      <c r="FK54" s="32"/>
      <c r="FL54" s="32"/>
      <c r="FM54" s="32"/>
      <c r="FN54" s="32"/>
      <c r="FO54" s="32"/>
      <c r="FP54" s="32"/>
      <c r="FQ54" s="32"/>
      <c r="FR54" s="32"/>
      <c r="FS54" s="32"/>
      <c r="FT54" s="32"/>
      <c r="FU54" s="32"/>
      <c r="FV54" s="38"/>
      <c r="FW54" s="38"/>
      <c r="FX54" s="38"/>
      <c r="FY54" s="38"/>
      <c r="FZ54" s="38"/>
      <c r="GA54" s="32"/>
      <c r="GB54" s="32"/>
      <c r="GC54" s="32">
        <f>IF(R54&lt;&gt;"",1,0)+IF(BD54&lt;&gt;"",1,0)+IF(CP54&lt;&gt;"",1,0)+IF(EB54&lt;&gt;"",1,0)</f>
        <v>1</v>
      </c>
      <c r="GD54" s="32" t="str">
        <f>'[5]BD Plan'!$B$3</f>
        <v>Caquetá</v>
      </c>
      <c r="GE54" s="40"/>
      <c r="GF54" s="40"/>
      <c r="GG54" s="40"/>
      <c r="GH54" s="40"/>
      <c r="GI54" s="40"/>
      <c r="GJ54" s="40" t="s">
        <v>1626</v>
      </c>
      <c r="GK54" s="40"/>
      <c r="GL54" s="40"/>
      <c r="GM54" s="40"/>
      <c r="GN54" s="40"/>
      <c r="GO54" s="40"/>
      <c r="GP54" s="40"/>
      <c r="GQ54" s="40"/>
      <c r="GR54" s="40"/>
      <c r="GS54" s="40"/>
      <c r="GT54" s="40"/>
      <c r="GU54" t="s">
        <v>38</v>
      </c>
      <c r="GV54" s="42" t="s">
        <v>37</v>
      </c>
    </row>
    <row r="55" spans="1:204" ht="15" hidden="1" customHeight="1" x14ac:dyDescent="0.3">
      <c r="A55" s="32" t="str">
        <f>'[5]BD Plan'!$B$3</f>
        <v>Caquetá</v>
      </c>
      <c r="B55" t="s">
        <v>39</v>
      </c>
      <c r="C55" t="s">
        <v>37</v>
      </c>
      <c r="D55" s="32" t="s">
        <v>338</v>
      </c>
      <c r="E55" s="32" t="s">
        <v>317</v>
      </c>
      <c r="F55" s="32" t="s">
        <v>231</v>
      </c>
      <c r="G55" s="32" t="s">
        <v>232</v>
      </c>
      <c r="H55" s="32" t="s">
        <v>284</v>
      </c>
      <c r="I55" s="41" t="s">
        <v>339</v>
      </c>
      <c r="J55" s="32" t="s">
        <v>319</v>
      </c>
      <c r="K55" s="35">
        <v>0.8</v>
      </c>
      <c r="L55" s="35">
        <v>0.6</v>
      </c>
      <c r="M55" s="32" t="s">
        <v>253</v>
      </c>
      <c r="N55" s="35">
        <v>0.28999999999999998</v>
      </c>
      <c r="O55" s="35">
        <v>0.6</v>
      </c>
      <c r="P55" s="32" t="s">
        <v>236</v>
      </c>
      <c r="Q55" s="39" t="s">
        <v>1038</v>
      </c>
      <c r="R55" s="36" t="s">
        <v>1139</v>
      </c>
      <c r="S55" s="32"/>
      <c r="T55" s="45" t="s">
        <v>565</v>
      </c>
      <c r="U55" s="32" t="s">
        <v>1140</v>
      </c>
      <c r="V55" s="37" t="s">
        <v>1049</v>
      </c>
      <c r="W55" s="37" t="s">
        <v>1042</v>
      </c>
      <c r="X55" s="37" t="s">
        <v>1043</v>
      </c>
      <c r="Y55" s="37" t="s">
        <v>1044</v>
      </c>
      <c r="Z55" s="37" t="s">
        <v>1045</v>
      </c>
      <c r="AA55" s="35">
        <v>0.4</v>
      </c>
      <c r="AB55" s="37" t="s">
        <v>1046</v>
      </c>
      <c r="AC55" s="32" t="s">
        <v>224</v>
      </c>
      <c r="AD55" s="32">
        <f t="shared" si="73"/>
        <v>8</v>
      </c>
      <c r="AE55" s="37">
        <v>8</v>
      </c>
      <c r="AF55" s="37">
        <v>0</v>
      </c>
      <c r="AG55" s="37">
        <v>0</v>
      </c>
      <c r="AH55" s="37">
        <v>0</v>
      </c>
      <c r="AI55" s="32">
        <v>8</v>
      </c>
      <c r="AJ55" s="32" t="s">
        <v>636</v>
      </c>
      <c r="AK55" s="32">
        <v>0</v>
      </c>
      <c r="AL55" s="32" t="s">
        <v>1627</v>
      </c>
      <c r="AM55" s="32"/>
      <c r="AN55" s="32"/>
      <c r="AO55" s="32"/>
      <c r="AP55" s="32"/>
      <c r="AQ55" s="51">
        <v>44664</v>
      </c>
      <c r="AR55" s="51">
        <v>44757</v>
      </c>
      <c r="AS55" s="51"/>
      <c r="AT55" s="51"/>
      <c r="AU55" s="32" t="s">
        <v>6</v>
      </c>
      <c r="AV55" s="53" t="s">
        <v>7</v>
      </c>
      <c r="AW55" s="32"/>
      <c r="AX55" s="32"/>
      <c r="AY55" s="38">
        <f>IFERROR(IF(AE55=0,"",IF((AI55/AE55)&gt;1,1,(AI55/AE55))),"")</f>
        <v>1</v>
      </c>
      <c r="AZ55" s="38" t="str">
        <f>IFERROR(IF(AF55=0,"",IF((AK55/AF55)&gt;1,1,(AK55/AF55))),"")</f>
        <v/>
      </c>
      <c r="BA55" s="38" t="str">
        <f>IFERROR(IF(AG55=0,"",IF((AM55/AG55)&gt;1,1,(AM55/AG55))),"")</f>
        <v/>
      </c>
      <c r="BB55" s="38" t="str">
        <f>IFERROR(IF(AH55=0,"",IF((AO55/AH55)&gt;1,1,(AO55/AH55))),"")</f>
        <v/>
      </c>
      <c r="BC55" s="38">
        <f>IFERROR(IF((AI55+AK55+AM55+AO55)/AD55&gt;1,1,(AI55+AK55+AM55+AO55)/AD55),"")</f>
        <v>1</v>
      </c>
      <c r="BD55" s="36"/>
      <c r="BE55" s="32"/>
      <c r="BF55" s="37"/>
      <c r="BG55" s="32"/>
      <c r="BH55" s="37"/>
      <c r="BI55" s="37"/>
      <c r="BJ55" s="37"/>
      <c r="BK55" s="37"/>
      <c r="BL55" s="37"/>
      <c r="BM55" s="35"/>
      <c r="BN55" s="37"/>
      <c r="BO55" s="32"/>
      <c r="BP55" s="32"/>
      <c r="BQ55" s="32"/>
      <c r="BR55" s="32"/>
      <c r="BS55" s="32"/>
      <c r="BT55" s="32"/>
      <c r="BU55" s="32"/>
      <c r="BV55" s="32"/>
      <c r="BW55" s="32"/>
      <c r="BX55" s="32"/>
      <c r="BY55" s="32"/>
      <c r="BZ55" s="32"/>
      <c r="CA55" s="32"/>
      <c r="CB55" s="32"/>
      <c r="CC55" s="51">
        <v>44664</v>
      </c>
      <c r="CD55" s="51">
        <v>44757</v>
      </c>
      <c r="CE55" s="51"/>
      <c r="CF55" s="51"/>
      <c r="CG55" s="32"/>
      <c r="CH55" s="53"/>
      <c r="CI55" s="32"/>
      <c r="CJ55" s="32"/>
      <c r="CK55" s="38" t="str">
        <f>IFERROR(IF(BQ55=0,"",IF((BU55/BQ55)&gt;1,1,(BU55/BQ55))),"")</f>
        <v/>
      </c>
      <c r="CL55" s="38" t="str">
        <f>IFERROR(IF(BR55=0,"",IF((BW55/BR55)&gt;1,1,(BW55/BR55))),"")</f>
        <v/>
      </c>
      <c r="CM55" s="38" t="str">
        <f>IFERROR(IF(BS55=0,"",IF((BY55/BS55)&gt;1,1,(BY55/BS55))),"")</f>
        <v/>
      </c>
      <c r="CN55" s="38" t="str">
        <f>IFERROR(IF(BT55=0,"",IF((CA55/BT55)&gt;1,1,(CA55/BT55))),"")</f>
        <v/>
      </c>
      <c r="CO55" s="38" t="str">
        <f>IFERROR(IF((BU55+BW55+BY55+CA55)/BP55&gt;1,1,(BU55+BW55+BY55+CA55)/BP55),"")</f>
        <v/>
      </c>
      <c r="CP55" s="33"/>
      <c r="CQ55" s="32"/>
      <c r="CR55" s="37"/>
      <c r="CS55" s="32"/>
      <c r="CT55" s="37"/>
      <c r="CU55" s="37"/>
      <c r="CV55" s="37"/>
      <c r="CW55" s="37"/>
      <c r="CX55" s="37"/>
      <c r="CY55" s="35"/>
      <c r="CZ55" s="37"/>
      <c r="DA55" s="32"/>
      <c r="DB55" s="32"/>
      <c r="DC55" s="32"/>
      <c r="DD55" s="32"/>
      <c r="DE55" s="32"/>
      <c r="DF55" s="32"/>
      <c r="DG55" s="32"/>
      <c r="DH55" s="32"/>
      <c r="DI55" s="32"/>
      <c r="DJ55" s="32"/>
      <c r="DK55" s="32"/>
      <c r="DL55" s="32"/>
      <c r="DM55" s="32"/>
      <c r="DN55" s="32"/>
      <c r="DO55" s="51">
        <v>44664</v>
      </c>
      <c r="DP55" s="51">
        <v>44757</v>
      </c>
      <c r="DQ55" s="51"/>
      <c r="DR55" s="51"/>
      <c r="DS55" s="32"/>
      <c r="DT55" s="53"/>
      <c r="DU55" s="32"/>
      <c r="DV55" s="32"/>
      <c r="DW55" s="38" t="str">
        <f>IFERROR(IF(DC55=0,"",IF((DG55/DC55)&gt;1,1,(DG55/DC55))),"")</f>
        <v/>
      </c>
      <c r="DX55" s="38" t="str">
        <f>IFERROR(IF(DD55=0,"",IF((DI55/DD55)&gt;1,1,(DI55/DD55))),"")</f>
        <v/>
      </c>
      <c r="DY55" s="38" t="str">
        <f>IFERROR(IF(DE55=0,"",IF((DK55/DE55)&gt;1,1,(DK55/DE55))),"")</f>
        <v/>
      </c>
      <c r="DZ55" s="38" t="str">
        <f>IFERROR(IF(DF55=0,"",IF((DM55/DF55)&gt;1,1,(DM55/DF55))),"")</f>
        <v/>
      </c>
      <c r="EA55" s="38" t="str">
        <f>IFERROR(IF((DG55+DI55+DK55+DM55)/DB55&gt;1,1,(DG55+DI55+DK55+DM55)/DB55),"")</f>
        <v/>
      </c>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51">
        <v>44664</v>
      </c>
      <c r="FG55" s="51">
        <v>44757</v>
      </c>
      <c r="FH55" s="51"/>
      <c r="FI55" s="51"/>
      <c r="FJ55" s="32"/>
      <c r="FK55" s="32"/>
      <c r="FL55" s="32"/>
      <c r="FM55" s="32"/>
      <c r="FN55" s="32"/>
      <c r="FO55" s="32"/>
      <c r="FP55" s="32"/>
      <c r="FQ55" s="32"/>
      <c r="FR55" s="32"/>
      <c r="FS55" s="32"/>
      <c r="FT55" s="32"/>
      <c r="FU55" s="32"/>
      <c r="FV55" s="38" t="str">
        <f t="shared" ref="FV55:FV56" si="81">IFERROR(IF(ET55=0,"",IF((EX55/ET55)&gt;1,1,(EX55/ET55))),"")</f>
        <v/>
      </c>
      <c r="FW55" s="38" t="str">
        <f t="shared" ref="FW55:FW56" si="82">IFERROR(IF(EU55=0,"",IF((EZ55/EU55)&gt;1,1,(EZ55/EU55))),"")</f>
        <v/>
      </c>
      <c r="FX55" s="38" t="str">
        <f t="shared" ref="FX55:FX56" si="83">IFERROR(IF(EV55=0,"",IF((FB55/EV55)&gt;1,1,(FB55/EV55))),"")</f>
        <v/>
      </c>
      <c r="FY55" s="38" t="str">
        <f t="shared" ref="FY55:FY56" si="84">IFERROR(IF(EW55=0,"",IF((FD55/EW55)&gt;1,1,(FD55/EW55))),"")</f>
        <v/>
      </c>
      <c r="FZ55" s="38" t="str">
        <f t="shared" ref="FZ55:FZ56" si="85">IFERROR(IF((EX55+EZ55+FB55+FD55)/ES55&gt;1,1,(EX55+EZ55+FB55+FD55)/ES55),"")</f>
        <v/>
      </c>
      <c r="GA55" s="32"/>
      <c r="GB55" s="32"/>
      <c r="GC55" s="32">
        <f>IF(R55&lt;&gt;"",1,0)+IF(BD55&lt;&gt;"",1,0)+IF(CP55&lt;&gt;"",1,0)+IF(EB55&lt;&gt;"",1,0)</f>
        <v>1</v>
      </c>
      <c r="GD55" s="32" t="str">
        <f>'[5]BD Plan'!$B$3</f>
        <v>Caquetá</v>
      </c>
      <c r="GE55" s="40" t="s">
        <v>632</v>
      </c>
      <c r="GF55" s="40" t="s">
        <v>1628</v>
      </c>
      <c r="GG55" s="40"/>
      <c r="GH55" s="40"/>
      <c r="GI55" s="40"/>
      <c r="GJ55" s="40"/>
      <c r="GK55" s="40"/>
      <c r="GL55" s="40"/>
      <c r="GM55" s="40"/>
      <c r="GN55" s="40"/>
      <c r="GO55" s="40"/>
      <c r="GP55" s="40"/>
      <c r="GQ55" s="40"/>
      <c r="GR55" s="40"/>
      <c r="GS55" s="40"/>
      <c r="GT55" s="40"/>
      <c r="GU55" t="s">
        <v>39</v>
      </c>
      <c r="GV55" s="42" t="s">
        <v>37</v>
      </c>
    </row>
    <row r="56" spans="1:204" ht="15" hidden="1" customHeight="1" x14ac:dyDescent="0.3">
      <c r="A56" s="32" t="str">
        <f>'[5]BD Plan'!$B$3</f>
        <v>Caquetá</v>
      </c>
      <c r="B56" t="s">
        <v>24</v>
      </c>
      <c r="C56" t="s">
        <v>21</v>
      </c>
      <c r="D56" s="32" t="s">
        <v>1084</v>
      </c>
      <c r="E56" s="32" t="s">
        <v>304</v>
      </c>
      <c r="F56" s="32" t="s">
        <v>231</v>
      </c>
      <c r="G56" s="32" t="s">
        <v>232</v>
      </c>
      <c r="H56" s="32" t="s">
        <v>284</v>
      </c>
      <c r="I56" s="41" t="s">
        <v>1085</v>
      </c>
      <c r="J56" s="32" t="s">
        <v>294</v>
      </c>
      <c r="K56" s="35">
        <v>0.2</v>
      </c>
      <c r="L56" s="35">
        <v>0.4</v>
      </c>
      <c r="M56" s="32" t="s">
        <v>295</v>
      </c>
      <c r="N56" s="35">
        <v>0.04</v>
      </c>
      <c r="O56" s="35">
        <v>0.4</v>
      </c>
      <c r="P56" s="32" t="s">
        <v>295</v>
      </c>
      <c r="Q56" s="39" t="s">
        <v>1038</v>
      </c>
      <c r="R56" s="36"/>
      <c r="S56" s="32"/>
      <c r="U56" s="32"/>
      <c r="V56" s="37"/>
      <c r="W56" s="37"/>
      <c r="X56" s="37"/>
      <c r="Y56" s="37"/>
      <c r="Z56" s="37"/>
      <c r="AA56" s="35"/>
      <c r="AB56" s="37"/>
      <c r="AC56" s="32"/>
      <c r="AD56" s="32"/>
      <c r="AE56" s="37"/>
      <c r="AF56" s="37"/>
      <c r="AG56" s="37"/>
      <c r="AH56" s="37"/>
      <c r="AI56" s="32"/>
      <c r="AJ56" s="32"/>
      <c r="AK56" s="32"/>
      <c r="AL56" s="32"/>
      <c r="AM56" s="32"/>
      <c r="AN56" s="32"/>
      <c r="AO56" s="32"/>
      <c r="AP56" s="32"/>
      <c r="AQ56" s="51">
        <v>44664</v>
      </c>
      <c r="AR56" s="51">
        <v>44757</v>
      </c>
      <c r="AS56" s="51"/>
      <c r="AT56" s="51"/>
      <c r="AU56" s="32"/>
      <c r="AV56" s="53"/>
      <c r="AW56" s="32"/>
      <c r="AX56" s="32"/>
      <c r="AY56" s="38" t="str">
        <f>IFERROR(IF(AE56=0,"",IF((AI56/AE56)&gt;1,1,(AI56/AE56))),"")</f>
        <v/>
      </c>
      <c r="AZ56" s="38" t="str">
        <f>IFERROR(IF(AF56=0,"",IF((AK56/AF56)&gt;1,1,(AK56/AF56))),"")</f>
        <v/>
      </c>
      <c r="BA56" s="38" t="str">
        <f>IFERROR(IF(AG56=0,"",IF((AM56/AG56)&gt;1,1,(AM56/AG56))),"")</f>
        <v/>
      </c>
      <c r="BB56" s="38" t="str">
        <f>IFERROR(IF(AH56=0,"",IF((AO56/AH56)&gt;1,1,(AO56/AH56))),"")</f>
        <v/>
      </c>
      <c r="BC56" s="38" t="str">
        <f>IFERROR(IF((AI56+AK56+AM56+AO56)/AD56&gt;1,1,(AI56+AK56+AM56+AO56)/AD56),"")</f>
        <v/>
      </c>
      <c r="BD56" s="36" t="s">
        <v>1087</v>
      </c>
      <c r="BE56" s="32"/>
      <c r="BF56" s="45" t="s">
        <v>565</v>
      </c>
      <c r="BG56" s="32" t="s">
        <v>1088</v>
      </c>
      <c r="BH56" s="37" t="s">
        <v>1049</v>
      </c>
      <c r="BI56" s="37" t="s">
        <v>1042</v>
      </c>
      <c r="BJ56" s="37" t="s">
        <v>1043</v>
      </c>
      <c r="BK56" s="37" t="s">
        <v>1044</v>
      </c>
      <c r="BL56" s="37" t="s">
        <v>1045</v>
      </c>
      <c r="BM56" s="35">
        <v>0.4</v>
      </c>
      <c r="BN56" s="37" t="s">
        <v>1046</v>
      </c>
      <c r="BO56" s="32" t="s">
        <v>224</v>
      </c>
      <c r="BP56" s="32">
        <f t="shared" ref="BP56" si="86">SUM(BQ56:BT56)</f>
        <v>3</v>
      </c>
      <c r="BQ56" s="32">
        <v>1</v>
      </c>
      <c r="BR56" s="32">
        <v>1</v>
      </c>
      <c r="BS56" s="32">
        <v>0</v>
      </c>
      <c r="BT56" s="32">
        <v>1</v>
      </c>
      <c r="BU56" s="32">
        <v>1</v>
      </c>
      <c r="BV56" s="32" t="s">
        <v>637</v>
      </c>
      <c r="BW56" s="32">
        <v>1</v>
      </c>
      <c r="BX56" s="32" t="s">
        <v>1629</v>
      </c>
      <c r="BY56" s="32"/>
      <c r="BZ56" s="32"/>
      <c r="CA56" s="32"/>
      <c r="CB56" s="32"/>
      <c r="CC56" s="51">
        <v>44664</v>
      </c>
      <c r="CD56" s="51">
        <v>44757</v>
      </c>
      <c r="CE56" s="51"/>
      <c r="CF56" s="51"/>
      <c r="CG56" s="32" t="s">
        <v>6</v>
      </c>
      <c r="CH56" s="53" t="s">
        <v>6</v>
      </c>
      <c r="CI56" s="32"/>
      <c r="CJ56" s="32"/>
      <c r="CK56" s="38">
        <f>IFERROR(IF(BQ56=0,"",IF((BU56/BQ56)&gt;1,1,(BU56/BQ56))),"")</f>
        <v>1</v>
      </c>
      <c r="CL56" s="38">
        <f>IFERROR(IF(BR56=0,"",IF((BW56/BR56)&gt;1,1,(BW56/BR56))),"")</f>
        <v>1</v>
      </c>
      <c r="CM56" s="38" t="str">
        <f>IFERROR(IF(BS56=0,"",IF((BY56/BS56)&gt;1,1,(BY56/BS56))),"")</f>
        <v/>
      </c>
      <c r="CN56" s="38">
        <f>IFERROR(IF(BT56=0,"",IF((CA56/BT56)&gt;1,1,(CA56/BT56))),"")</f>
        <v>0</v>
      </c>
      <c r="CO56" s="38">
        <f>IFERROR(IF((BU56+BW56+BY56+CA56)/BP56&gt;1,1,(BU56+BW56+BY56+CA56)/BP56),"")</f>
        <v>0.66666666666666663</v>
      </c>
      <c r="CP56" s="36" t="s">
        <v>1090</v>
      </c>
      <c r="CQ56" s="32"/>
      <c r="CR56" s="45" t="s">
        <v>565</v>
      </c>
      <c r="CS56" s="32" t="s">
        <v>1091</v>
      </c>
      <c r="CT56" s="37" t="s">
        <v>1049</v>
      </c>
      <c r="CU56" s="37" t="s">
        <v>1042</v>
      </c>
      <c r="CV56" s="37" t="s">
        <v>1043</v>
      </c>
      <c r="CW56" s="37" t="s">
        <v>1044</v>
      </c>
      <c r="CX56" s="37" t="s">
        <v>1045</v>
      </c>
      <c r="CY56" s="35">
        <v>0.4</v>
      </c>
      <c r="CZ56" s="37" t="s">
        <v>1046</v>
      </c>
      <c r="DA56" s="32" t="s">
        <v>224</v>
      </c>
      <c r="DB56" s="32">
        <f>SUM(DC56:DF56)</f>
        <v>0</v>
      </c>
      <c r="DC56" s="32">
        <v>0</v>
      </c>
      <c r="DD56" s="32">
        <v>0</v>
      </c>
      <c r="DE56" s="32">
        <v>0</v>
      </c>
      <c r="DF56" s="32">
        <v>0</v>
      </c>
      <c r="DG56" s="32"/>
      <c r="DH56" s="32"/>
      <c r="DI56" s="32">
        <v>0</v>
      </c>
      <c r="DJ56" s="32" t="s">
        <v>1630</v>
      </c>
      <c r="DK56" s="32"/>
      <c r="DL56" s="32"/>
      <c r="DM56" s="32"/>
      <c r="DN56" s="32"/>
      <c r="DO56" s="51">
        <v>44664</v>
      </c>
      <c r="DP56" s="51">
        <v>44757</v>
      </c>
      <c r="DQ56" s="51"/>
      <c r="DR56" s="51"/>
      <c r="DS56" s="32"/>
      <c r="DT56" s="53" t="s">
        <v>7</v>
      </c>
      <c r="DU56" s="32"/>
      <c r="DV56" s="32"/>
      <c r="DW56" s="38" t="str">
        <f>IFERROR(IF(DC56=0,"",IF((DG56/DC56)&gt;1,1,(DG56/DC56))),"")</f>
        <v/>
      </c>
      <c r="DX56" s="38" t="str">
        <f>IFERROR(IF(DD56=0,"",IF((DI56/DD56)&gt;1,1,(DI56/DD56))),"")</f>
        <v/>
      </c>
      <c r="DY56" s="38" t="str">
        <f>IFERROR(IF(DE56=0,"",IF((DK56/DE56)&gt;1,1,(DK56/DE56))),"")</f>
        <v/>
      </c>
      <c r="DZ56" s="38" t="str">
        <f>IFERROR(IF(DF56=0,"",IF((DM56/DF56)&gt;1,1,(DM56/DF56))),"")</f>
        <v/>
      </c>
      <c r="EA56" s="38" t="str">
        <f>IFERROR(IF((DG56+DI56+DK56+DM56)/DB56&gt;1,1,(DG56+DI56+DK56+DM56)/DB56),"")</f>
        <v/>
      </c>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51">
        <v>44664</v>
      </c>
      <c r="FG56" s="51">
        <v>44757</v>
      </c>
      <c r="FH56" s="51"/>
      <c r="FI56" s="51"/>
      <c r="FJ56" s="32"/>
      <c r="FK56" s="32"/>
      <c r="FL56" s="32"/>
      <c r="FM56" s="32"/>
      <c r="FN56" s="32"/>
      <c r="FO56" s="32"/>
      <c r="FP56" s="32"/>
      <c r="FQ56" s="32"/>
      <c r="FR56" s="32"/>
      <c r="FS56" s="32"/>
      <c r="FT56" s="32"/>
      <c r="FU56" s="32"/>
      <c r="FV56" s="38" t="str">
        <f t="shared" si="81"/>
        <v/>
      </c>
      <c r="FW56" s="38" t="str">
        <f t="shared" si="82"/>
        <v/>
      </c>
      <c r="FX56" s="38" t="str">
        <f t="shared" si="83"/>
        <v/>
      </c>
      <c r="FY56" s="38" t="str">
        <f t="shared" si="84"/>
        <v/>
      </c>
      <c r="FZ56" s="38" t="str">
        <f t="shared" si="85"/>
        <v/>
      </c>
      <c r="GA56" s="32"/>
      <c r="GB56" s="32"/>
      <c r="GC56" s="32">
        <f>IF(R56&lt;&gt;"",1,0)+IF(BD56&lt;&gt;"",1,0)+IF(CP56&lt;&gt;"",1,0)+IF(EB56&lt;&gt;"",1,0)</f>
        <v>2</v>
      </c>
      <c r="GD56" s="32" t="str">
        <f>'[5]BD Plan'!$B$3</f>
        <v>Caquetá</v>
      </c>
      <c r="GE56" s="40"/>
      <c r="GF56" s="40"/>
      <c r="GG56" s="40"/>
      <c r="GH56" s="40"/>
      <c r="GI56" s="40" t="s">
        <v>632</v>
      </c>
      <c r="GJ56" s="40" t="s">
        <v>423</v>
      </c>
      <c r="GK56" s="40"/>
      <c r="GL56" s="40"/>
      <c r="GM56" s="40"/>
      <c r="GN56" s="40" t="s">
        <v>1631</v>
      </c>
      <c r="GO56" s="40"/>
      <c r="GP56" s="40"/>
      <c r="GQ56" s="40"/>
      <c r="GR56" s="40"/>
      <c r="GS56" s="40"/>
      <c r="GT56" s="40"/>
      <c r="GU56" t="s">
        <v>142</v>
      </c>
      <c r="GV56" s="42" t="s">
        <v>22</v>
      </c>
    </row>
    <row r="57" spans="1:204" ht="15" hidden="1" customHeight="1" x14ac:dyDescent="0.3">
      <c r="A57" s="32" t="str">
        <f>'[6]BD Plan'!$B$3</f>
        <v>Casanare</v>
      </c>
      <c r="B57" s="32" t="s">
        <v>20</v>
      </c>
      <c r="C57" s="32" t="s">
        <v>4</v>
      </c>
      <c r="D57" s="32" t="s">
        <v>1074</v>
      </c>
      <c r="E57" s="32" t="s">
        <v>141</v>
      </c>
      <c r="F57" s="32" t="s">
        <v>283</v>
      </c>
      <c r="G57" s="32" t="s">
        <v>232</v>
      </c>
      <c r="H57" s="32" t="s">
        <v>284</v>
      </c>
      <c r="I57" s="41" t="s">
        <v>285</v>
      </c>
      <c r="J57" s="32" t="s">
        <v>294</v>
      </c>
      <c r="K57" s="35">
        <v>0.4</v>
      </c>
      <c r="L57" s="35">
        <v>0.6</v>
      </c>
      <c r="M57" s="32" t="s">
        <v>236</v>
      </c>
      <c r="N57" s="35">
        <v>0.09</v>
      </c>
      <c r="O57" s="35">
        <v>0.6</v>
      </c>
      <c r="P57" s="32" t="s">
        <v>236</v>
      </c>
      <c r="Q57" s="32" t="s">
        <v>1038</v>
      </c>
      <c r="R57" s="36"/>
      <c r="S57" s="32"/>
      <c r="T57" s="39"/>
      <c r="U57" s="32"/>
      <c r="V57" s="37"/>
      <c r="W57" s="37"/>
      <c r="X57" s="37"/>
      <c r="Y57" s="37"/>
      <c r="Z57" s="37"/>
      <c r="AA57" s="35"/>
      <c r="AB57" s="37"/>
      <c r="AC57" s="32"/>
      <c r="AD57" s="32"/>
      <c r="AE57" s="32"/>
      <c r="AF57" s="32"/>
      <c r="AG57" s="32"/>
      <c r="AH57" s="32"/>
      <c r="AI57" s="32"/>
      <c r="AJ57" s="32"/>
      <c r="AK57" s="32"/>
      <c r="AL57" s="32"/>
      <c r="AM57" s="32"/>
      <c r="AN57" s="32"/>
      <c r="AO57" s="32"/>
      <c r="AP57" s="32"/>
      <c r="AQ57" s="51">
        <v>44664</v>
      </c>
      <c r="AR57" s="51">
        <v>44761</v>
      </c>
      <c r="AS57" s="51"/>
      <c r="AT57" s="51"/>
      <c r="AU57" s="32"/>
      <c r="AV57" s="53"/>
      <c r="AW57" s="32"/>
      <c r="AX57" s="32"/>
      <c r="AY57" s="38" t="str">
        <f>IFERROR(IF(AE57=0,"",IF((AI57/AE57)&gt;1,1,(AI57/AE57))),"")</f>
        <v/>
      </c>
      <c r="AZ57" s="38" t="str">
        <f>IFERROR(IF(AF57=0,"",IF((AK57/AF57)&gt;1,1,(AK57/AF57))),"")</f>
        <v/>
      </c>
      <c r="BA57" s="38" t="str">
        <f>IFERROR(IF(AG57=0,"",IF((AM57/AG57)&gt;1,1,(AM57/AG57))),"")</f>
        <v/>
      </c>
      <c r="BB57" s="38" t="str">
        <f>IFERROR(IF(AH57=0,"",IF((AO57/AH57)&gt;1,1,(AO57/AH57))),"")</f>
        <v/>
      </c>
      <c r="BC57" s="38" t="str">
        <f>IFERROR(IF((AI57+AK57+AM57+AO57)/AD57&gt;1,1,(AI57+AK57+AM57+AO57)/AD57),"")</f>
        <v/>
      </c>
      <c r="BD57" s="36"/>
      <c r="BE57" s="32"/>
      <c r="BF57" s="32"/>
      <c r="BG57" s="32"/>
      <c r="BH57" s="37"/>
      <c r="BI57" s="37"/>
      <c r="BJ57" s="37"/>
      <c r="BK57" s="37"/>
      <c r="BL57" s="37"/>
      <c r="BM57" s="35"/>
      <c r="BN57" s="37"/>
      <c r="BO57" s="32"/>
      <c r="BP57" s="32"/>
      <c r="BQ57" s="32"/>
      <c r="BR57" s="32"/>
      <c r="BS57" s="32"/>
      <c r="BT57" s="32"/>
      <c r="BU57" s="32"/>
      <c r="BV57" s="32"/>
      <c r="BW57" s="32"/>
      <c r="BX57" s="32"/>
      <c r="BY57" s="32"/>
      <c r="BZ57" s="32"/>
      <c r="CA57" s="32"/>
      <c r="CB57" s="32"/>
      <c r="CC57" s="51">
        <v>44664</v>
      </c>
      <c r="CD57" s="51">
        <v>44761</v>
      </c>
      <c r="CE57" s="51"/>
      <c r="CF57" s="51"/>
      <c r="CG57" s="32"/>
      <c r="CH57" s="53"/>
      <c r="CI57" s="32"/>
      <c r="CJ57" s="32"/>
      <c r="CK57" s="38" t="str">
        <f>IFERROR(IF(BQ57=0,"",IF((BU57/BQ57)&gt;1,1,(BU57/BQ57))),"")</f>
        <v/>
      </c>
      <c r="CL57" s="38" t="str">
        <f>IFERROR(IF(BR57=0,"",IF((BW57/BR57)&gt;1,1,(BW57/BR57))),"")</f>
        <v/>
      </c>
      <c r="CM57" s="38" t="str">
        <f>IFERROR(IF(BS57=0,"",IF((BY57/BS57)&gt;1,1,(BY57/BS57))),"")</f>
        <v/>
      </c>
      <c r="CN57" s="38" t="str">
        <f>IFERROR(IF(BT57=0,"",IF((CA57/BT57)&gt;1,1,(CA57/BT57))),"")</f>
        <v/>
      </c>
      <c r="CO57" s="38" t="str">
        <f>IFERROR(IF((BU57+BW57+BY57+CA57)/BP57&gt;1,1,(BU57+BW57+BY57+CA57)/BP57),"")</f>
        <v/>
      </c>
      <c r="CP57" s="36" t="s">
        <v>1079</v>
      </c>
      <c r="CQ57" s="32"/>
      <c r="CR57" s="45" t="s">
        <v>565</v>
      </c>
      <c r="CS57" s="32" t="s">
        <v>1080</v>
      </c>
      <c r="CT57" s="37" t="s">
        <v>1049</v>
      </c>
      <c r="CU57" s="37" t="s">
        <v>1042</v>
      </c>
      <c r="CV57" s="37" t="s">
        <v>1043</v>
      </c>
      <c r="CW57" s="37" t="s">
        <v>1044</v>
      </c>
      <c r="CX57" s="37" t="s">
        <v>1045</v>
      </c>
      <c r="CY57" s="35">
        <v>0.4</v>
      </c>
      <c r="CZ57" s="37" t="s">
        <v>1046</v>
      </c>
      <c r="DA57" s="32" t="s">
        <v>224</v>
      </c>
      <c r="DB57" s="32">
        <f>SUM(DC57:DF57)</f>
        <v>4</v>
      </c>
      <c r="DC57" s="32">
        <v>1</v>
      </c>
      <c r="DD57" s="32">
        <v>1</v>
      </c>
      <c r="DE57" s="32">
        <v>1</v>
      </c>
      <c r="DF57" s="32">
        <v>1</v>
      </c>
      <c r="DG57" s="32">
        <v>1</v>
      </c>
      <c r="DH57" s="32" t="s">
        <v>638</v>
      </c>
      <c r="DI57" s="32">
        <v>1</v>
      </c>
      <c r="DJ57" s="32" t="s">
        <v>1632</v>
      </c>
      <c r="DK57" s="32"/>
      <c r="DL57" s="32"/>
      <c r="DM57" s="32"/>
      <c r="DN57" s="32"/>
      <c r="DO57" s="51">
        <v>44664</v>
      </c>
      <c r="DP57" s="51">
        <v>44761</v>
      </c>
      <c r="DQ57" s="51"/>
      <c r="DR57" s="51"/>
      <c r="DS57" s="32" t="s">
        <v>6</v>
      </c>
      <c r="DT57" s="53" t="s">
        <v>6</v>
      </c>
      <c r="DU57" s="32"/>
      <c r="DV57" s="32"/>
      <c r="DW57" s="38">
        <f>IFERROR(IF(DC57=0,"",IF((DG57/DC57)&gt;1,1,(DG57/DC57))),"")</f>
        <v>1</v>
      </c>
      <c r="DX57" s="38">
        <f>IFERROR(IF(DD57=0,"",IF((DI57/DD57)&gt;1,1,(DI57/DD57))),"")</f>
        <v>1</v>
      </c>
      <c r="DY57" s="38">
        <f>IFERROR(IF(DE57=0,"",IF((DK57/DE57)&gt;1,1,(DK57/DE57))),"")</f>
        <v>0</v>
      </c>
      <c r="DZ57" s="38">
        <f>IFERROR(IF(DF57=0,"",IF((DM57/DF57)&gt;1,1,(DM57/DF57))),"")</f>
        <v>0</v>
      </c>
      <c r="EA57" s="38">
        <f>IFERROR(IF((DG57+DI57+DK57+DM57)/DB57&gt;1,1,(DG57+DI57+DK57+DM57)/DB57),"")</f>
        <v>0.5</v>
      </c>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51">
        <v>44664</v>
      </c>
      <c r="FG57" s="51">
        <v>44761</v>
      </c>
      <c r="FH57" s="51"/>
      <c r="FI57" s="51"/>
      <c r="FJ57" s="32"/>
      <c r="FK57" s="32"/>
      <c r="FL57" s="32"/>
      <c r="FM57" s="32"/>
      <c r="FN57" s="32"/>
      <c r="FO57" s="32"/>
      <c r="FP57" s="32"/>
      <c r="FQ57" s="32"/>
      <c r="FR57" s="32"/>
      <c r="FS57" s="32"/>
      <c r="FT57" s="32"/>
      <c r="FU57" s="32"/>
      <c r="FV57" s="38" t="str">
        <f>IFERROR(IF(ET57=0,"",IF((EX57/ET57)&gt;1,1,(EX57/ET57))),"")</f>
        <v/>
      </c>
      <c r="FW57" s="38" t="str">
        <f>IFERROR(IF(EU57=0,"",IF((EZ57/EU57)&gt;1,1,(EZ57/EU57))),"")</f>
        <v/>
      </c>
      <c r="FX57" s="38" t="str">
        <f>IFERROR(IF(EV57=0,"",IF((FB57/EV57)&gt;1,1,(FB57/EV57))),"")</f>
        <v/>
      </c>
      <c r="FY57" s="38" t="str">
        <f>IFERROR(IF(EW57=0,"",IF((FD57/EW57)&gt;1,1,(FD57/EW57))),"")</f>
        <v/>
      </c>
      <c r="FZ57" s="38" t="str">
        <f>IFERROR(IF((EX57+EZ57+FB57+FD57)/ES57&gt;1,1,(EX57+EZ57+FB57+FD57)/ES57),"")</f>
        <v/>
      </c>
      <c r="GA57" s="32"/>
      <c r="GB57" s="32"/>
      <c r="GC57" s="32">
        <f>IF(R57&lt;&gt;"",1,0)+IF(BD57&lt;&gt;"",1,0)+IF(CP57&lt;&gt;"",1,0)+IF(EB57&lt;&gt;"",1,0)</f>
        <v>1</v>
      </c>
      <c r="GD57" s="32" t="str">
        <f>'[6]BD Plan'!$B$3</f>
        <v>Casanare</v>
      </c>
      <c r="GE57" s="39"/>
      <c r="GF57" s="39"/>
      <c r="GG57" s="39"/>
      <c r="GH57" s="39"/>
      <c r="GI57" s="39"/>
      <c r="GJ57" s="39"/>
      <c r="GK57" s="39"/>
      <c r="GL57" s="39"/>
      <c r="GM57" s="39" t="s">
        <v>639</v>
      </c>
      <c r="GN57" s="39" t="s">
        <v>1633</v>
      </c>
      <c r="GO57" s="39"/>
      <c r="GP57" s="39"/>
      <c r="GQ57" s="39"/>
      <c r="GR57" s="39"/>
      <c r="GS57" s="39"/>
      <c r="GT57" s="39"/>
      <c r="GU57" s="32" t="s">
        <v>140</v>
      </c>
      <c r="GV57" s="33" t="s">
        <v>8</v>
      </c>
    </row>
    <row r="58" spans="1:204" ht="15" hidden="1" customHeight="1" x14ac:dyDescent="0.3">
      <c r="A58" s="32" t="str">
        <f>'[6]BD Plan'!$B$3</f>
        <v>Casanare</v>
      </c>
      <c r="B58" t="s">
        <v>66</v>
      </c>
      <c r="C58" t="s">
        <v>568</v>
      </c>
      <c r="D58" s="32" t="s">
        <v>1342</v>
      </c>
      <c r="E58" s="32" t="s">
        <v>304</v>
      </c>
      <c r="F58" s="32" t="s">
        <v>231</v>
      </c>
      <c r="G58" s="32" t="s">
        <v>426</v>
      </c>
      <c r="H58" s="32" t="s">
        <v>233</v>
      </c>
      <c r="I58" s="41" t="s">
        <v>427</v>
      </c>
      <c r="J58" s="32" t="s">
        <v>319</v>
      </c>
      <c r="K58" s="35">
        <v>1</v>
      </c>
      <c r="L58" s="35">
        <v>0.8</v>
      </c>
      <c r="M58" s="32" t="s">
        <v>253</v>
      </c>
      <c r="N58" s="35">
        <v>0.36</v>
      </c>
      <c r="O58" s="35">
        <v>0.8</v>
      </c>
      <c r="P58" s="32" t="s">
        <v>253</v>
      </c>
      <c r="Q58" s="32" t="s">
        <v>1038</v>
      </c>
      <c r="R58" s="36"/>
      <c r="S58" s="32"/>
      <c r="T58" s="39"/>
      <c r="U58" s="32"/>
      <c r="V58" s="37"/>
      <c r="W58" s="37"/>
      <c r="X58" s="37"/>
      <c r="Y58" s="37"/>
      <c r="Z58" s="37"/>
      <c r="AA58" s="35"/>
      <c r="AB58" s="37"/>
      <c r="AC58" s="32"/>
      <c r="AD58" s="32"/>
      <c r="AE58" s="37"/>
      <c r="AF58" s="37"/>
      <c r="AG58" s="37"/>
      <c r="AH58" s="37"/>
      <c r="AI58" s="32"/>
      <c r="AJ58" s="32"/>
      <c r="AK58" s="32"/>
      <c r="AL58" s="32"/>
      <c r="AM58" s="32"/>
      <c r="AN58" s="32"/>
      <c r="AO58" s="32"/>
      <c r="AP58" s="32"/>
      <c r="AQ58" s="51"/>
      <c r="AR58" s="51">
        <v>44761</v>
      </c>
      <c r="AS58" s="51"/>
      <c r="AT58" s="51"/>
      <c r="AU58" s="32"/>
      <c r="AV58" s="53"/>
      <c r="AW58" s="32"/>
      <c r="AX58" s="32"/>
      <c r="AY58" s="38" t="str">
        <f>IFERROR(IF(AE58=0,"",IF((AI58/AE58)&gt;1,1,(AI58/AE58))),"")</f>
        <v/>
      </c>
      <c r="AZ58" s="38" t="str">
        <f>IFERROR(IF(AF58=0,"",IF((AK58/AF58)&gt;1,1,(AK58/AF58))),"")</f>
        <v/>
      </c>
      <c r="BA58" s="38" t="str">
        <f>IFERROR(IF(AG58=0,"",IF((AM58/AG58)&gt;1,1,(AM58/AG58))),"")</f>
        <v/>
      </c>
      <c r="BB58" s="38" t="str">
        <f>IFERROR(IF(AH58=0,"",IF((AO58/AH58)&gt;1,1,(AO58/AH58))),"")</f>
        <v/>
      </c>
      <c r="BC58" s="38" t="str">
        <f>IFERROR(IF((AI58+AK58+AM58+AO58)/AD58&gt;1,1,(AI58+AK58+AM58+AO58)/AD58),"")</f>
        <v/>
      </c>
      <c r="BD58" s="33" t="s">
        <v>1528</v>
      </c>
      <c r="BE58" s="32"/>
      <c r="BF58" s="45" t="s">
        <v>565</v>
      </c>
      <c r="BG58" s="32" t="s">
        <v>1529</v>
      </c>
      <c r="BH58" s="37" t="s">
        <v>1049</v>
      </c>
      <c r="BI58" s="37" t="s">
        <v>1042</v>
      </c>
      <c r="BJ58" s="37" t="s">
        <v>1043</v>
      </c>
      <c r="BK58" s="37" t="s">
        <v>1044</v>
      </c>
      <c r="BL58" s="37" t="s">
        <v>1045</v>
      </c>
      <c r="BM58" s="35">
        <v>0.4</v>
      </c>
      <c r="BN58" s="37" t="s">
        <v>1046</v>
      </c>
      <c r="BO58" s="32" t="s">
        <v>224</v>
      </c>
      <c r="BP58" s="32">
        <f t="shared" ref="BP58" si="87">SUM(BQ58:BT58)</f>
        <v>7</v>
      </c>
      <c r="BQ58" s="32">
        <v>0</v>
      </c>
      <c r="BR58" s="32">
        <v>1</v>
      </c>
      <c r="BS58" s="32">
        <v>3</v>
      </c>
      <c r="BT58" s="32">
        <v>3</v>
      </c>
      <c r="BU58" s="32"/>
      <c r="BV58" s="32"/>
      <c r="BW58" s="32">
        <v>1</v>
      </c>
      <c r="BX58" s="32" t="s">
        <v>1634</v>
      </c>
      <c r="BY58" s="32"/>
      <c r="BZ58" s="32"/>
      <c r="CA58" s="32"/>
      <c r="CB58" s="32"/>
      <c r="CC58" s="51">
        <v>44664</v>
      </c>
      <c r="CD58" s="51">
        <v>44761</v>
      </c>
      <c r="CE58" s="51"/>
      <c r="CF58" s="51"/>
      <c r="CG58" s="32"/>
      <c r="CH58" s="53" t="s">
        <v>6</v>
      </c>
      <c r="CI58" s="32"/>
      <c r="CJ58" s="32"/>
      <c r="CK58" s="38" t="str">
        <f>IFERROR(IF(BQ58=0,"",IF((BU58/BQ58)&gt;1,1,(BU58/BQ58))),"")</f>
        <v/>
      </c>
      <c r="CL58" s="38">
        <f>IFERROR(IF(BR58=0,"",IF((BW58/BR58)&gt;1,1,(BW58/BR58))),"")</f>
        <v>1</v>
      </c>
      <c r="CM58" s="38">
        <f>IFERROR(IF(BS58=0,"",IF((BY58/BS58)&gt;1,1,(BY58/BS58))),"")</f>
        <v>0</v>
      </c>
      <c r="CN58" s="38">
        <f>IFERROR(IF(BT58=0,"",IF((CA58/BT58)&gt;1,1,(CA58/BT58))),"")</f>
        <v>0</v>
      </c>
      <c r="CO58" s="38">
        <f>IFERROR(IF((BU58+BW58+BY58+CA58)/BP58&gt;1,1,(BU58+BW58+BY58+CA58)/BP58),"")</f>
        <v>0.14285714285714285</v>
      </c>
      <c r="CP58" s="33"/>
      <c r="CQ58" s="32"/>
      <c r="CR58" s="37"/>
      <c r="CS58" s="32"/>
      <c r="CT58" s="37"/>
      <c r="CU58" s="37"/>
      <c r="CV58" s="37"/>
      <c r="CW58" s="37"/>
      <c r="CX58" s="37"/>
      <c r="CY58" s="35"/>
      <c r="CZ58" s="37"/>
      <c r="DA58" s="32"/>
      <c r="DB58" s="32"/>
      <c r="DC58" s="32"/>
      <c r="DD58" s="32"/>
      <c r="DE58" s="32"/>
      <c r="DF58" s="32"/>
      <c r="DG58" s="32"/>
      <c r="DH58" s="32"/>
      <c r="DI58" s="32"/>
      <c r="DJ58" s="32"/>
      <c r="DK58" s="32"/>
      <c r="DL58" s="32"/>
      <c r="DM58" s="32"/>
      <c r="DN58" s="32"/>
      <c r="DO58" s="51">
        <v>44664</v>
      </c>
      <c r="DP58" s="51">
        <v>44761</v>
      </c>
      <c r="DQ58" s="51"/>
      <c r="DR58" s="51"/>
      <c r="DS58" s="32"/>
      <c r="DT58" s="53"/>
      <c r="DU58" s="32"/>
      <c r="DV58" s="32"/>
      <c r="DW58" s="38" t="str">
        <f>IFERROR(IF(DC58=0,"",IF((DG58/DC58)&gt;1,1,(DG58/DC58))),"")</f>
        <v/>
      </c>
      <c r="DX58" s="38" t="str">
        <f>IFERROR(IF(DD58=0,"",IF((DI58/DD58)&gt;1,1,(DI58/DD58))),"")</f>
        <v/>
      </c>
      <c r="DY58" s="38" t="str">
        <f>IFERROR(IF(DE58=0,"",IF((DK58/DE58)&gt;1,1,(DK58/DE58))),"")</f>
        <v/>
      </c>
      <c r="DZ58" s="38" t="str">
        <f>IFERROR(IF(DF58=0,"",IF((DM58/DF58)&gt;1,1,(DM58/DF58))),"")</f>
        <v/>
      </c>
      <c r="EA58" s="38" t="str">
        <f>IFERROR(IF((DG58+DI58+DK58+DM58)/DB58&gt;1,1,(DG58+DI58+DK58+DM58)/DB58),"")</f>
        <v/>
      </c>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51">
        <v>44664</v>
      </c>
      <c r="FG58" s="51">
        <v>44761</v>
      </c>
      <c r="FH58" s="51"/>
      <c r="FI58" s="51"/>
      <c r="FJ58" s="32"/>
      <c r="FK58" s="32"/>
      <c r="FL58" s="32"/>
      <c r="FM58" s="32"/>
      <c r="FN58" s="32"/>
      <c r="FO58" s="32"/>
      <c r="FP58" s="32"/>
      <c r="FQ58" s="32"/>
      <c r="FR58" s="32"/>
      <c r="FS58" s="32"/>
      <c r="FT58" s="32"/>
      <c r="FU58" s="32"/>
      <c r="FV58" s="38" t="str">
        <f t="shared" ref="FV58:FV61" si="88">IFERROR(IF(ET58=0,"",IF((EX58/ET58)&gt;1,1,(EX58/ET58))),"")</f>
        <v/>
      </c>
      <c r="FW58" s="38" t="str">
        <f t="shared" ref="FW58:FW61" si="89">IFERROR(IF(EU58=0,"",IF((EZ58/EU58)&gt;1,1,(EZ58/EU58))),"")</f>
        <v/>
      </c>
      <c r="FX58" s="38" t="str">
        <f t="shared" ref="FX58:FX61" si="90">IFERROR(IF(EV58=0,"",IF((FB58/EV58)&gt;1,1,(FB58/EV58))),"")</f>
        <v/>
      </c>
      <c r="FY58" s="38" t="str">
        <f t="shared" ref="FY58:FY61" si="91">IFERROR(IF(EW58=0,"",IF((FD58/EW58)&gt;1,1,(FD58/EW58))),"")</f>
        <v/>
      </c>
      <c r="FZ58" s="38" t="str">
        <f t="shared" ref="FZ58:FZ61" si="92">IFERROR(IF((EX58+EZ58+FB58+FD58)/ES58&gt;1,1,(EX58+EZ58+FB58+FD58)/ES58),"")</f>
        <v/>
      </c>
      <c r="GA58" s="32"/>
      <c r="GB58" s="32"/>
      <c r="GC58" s="32">
        <f>IF(R58&lt;&gt;"",1,0)+IF(BD58&lt;&gt;"",1,0)+IF(CP58&lt;&gt;"",1,0)+IF(EB58&lt;&gt;"",1,0)</f>
        <v>1</v>
      </c>
      <c r="GD58" s="32" t="str">
        <f>'[6]BD Plan'!$B$3</f>
        <v>Casanare</v>
      </c>
      <c r="GE58" s="39" t="s">
        <v>640</v>
      </c>
      <c r="GF58" s="39"/>
      <c r="GG58" s="39"/>
      <c r="GH58" s="39"/>
      <c r="GI58" s="39"/>
      <c r="GJ58" s="39" t="s">
        <v>1635</v>
      </c>
      <c r="GK58" s="39"/>
      <c r="GL58" s="39"/>
      <c r="GM58" s="39"/>
      <c r="GN58" s="39"/>
      <c r="GO58" s="39"/>
      <c r="GP58" s="39"/>
      <c r="GQ58" s="39"/>
      <c r="GR58" s="39"/>
      <c r="GS58" s="39"/>
      <c r="GT58" s="39"/>
      <c r="GU58" t="s">
        <v>431</v>
      </c>
      <c r="GV58" s="42" t="s">
        <v>65</v>
      </c>
    </row>
    <row r="59" spans="1:204" ht="15" hidden="1" customHeight="1" x14ac:dyDescent="0.3">
      <c r="A59" s="32" t="str">
        <f>'[6]BD Plan'!$B$3</f>
        <v>Casanare</v>
      </c>
      <c r="B59" t="s">
        <v>31</v>
      </c>
      <c r="C59" t="s">
        <v>27</v>
      </c>
      <c r="D59" s="32" t="s">
        <v>318</v>
      </c>
      <c r="E59" s="32" t="s">
        <v>322</v>
      </c>
      <c r="F59" s="32" t="s">
        <v>231</v>
      </c>
      <c r="G59" s="32" t="s">
        <v>138</v>
      </c>
      <c r="H59" s="32" t="s">
        <v>284</v>
      </c>
      <c r="I59" s="41" t="s">
        <v>1109</v>
      </c>
      <c r="J59" s="32" t="s">
        <v>319</v>
      </c>
      <c r="K59" s="35">
        <v>1</v>
      </c>
      <c r="L59" s="35">
        <v>0.6</v>
      </c>
      <c r="M59" s="32" t="s">
        <v>253</v>
      </c>
      <c r="N59" s="35">
        <v>0.6</v>
      </c>
      <c r="O59" s="35">
        <v>0.6</v>
      </c>
      <c r="P59" s="32" t="s">
        <v>236</v>
      </c>
      <c r="Q59" s="32" t="s">
        <v>1038</v>
      </c>
      <c r="R59" s="36" t="s">
        <v>1110</v>
      </c>
      <c r="S59" s="32"/>
      <c r="T59" s="45" t="s">
        <v>565</v>
      </c>
      <c r="U59" s="32" t="s">
        <v>1111</v>
      </c>
      <c r="V59" s="37" t="s">
        <v>1049</v>
      </c>
      <c r="W59" s="37" t="s">
        <v>1042</v>
      </c>
      <c r="X59" s="37" t="s">
        <v>1043</v>
      </c>
      <c r="Y59" s="37" t="s">
        <v>1112</v>
      </c>
      <c r="Z59" s="37" t="s">
        <v>1045</v>
      </c>
      <c r="AA59" s="35">
        <v>0.4</v>
      </c>
      <c r="AB59" s="37" t="s">
        <v>1046</v>
      </c>
      <c r="AC59" s="32" t="s">
        <v>224</v>
      </c>
      <c r="AD59" s="32">
        <f t="shared" ref="AD59:AD66" si="93">SUM(AE59:AH59)</f>
        <v>12</v>
      </c>
      <c r="AE59" s="37">
        <v>3</v>
      </c>
      <c r="AF59" s="37">
        <v>3</v>
      </c>
      <c r="AG59" s="37">
        <v>3</v>
      </c>
      <c r="AH59" s="37">
        <v>3</v>
      </c>
      <c r="AI59" s="32">
        <v>3</v>
      </c>
      <c r="AJ59" s="32" t="s">
        <v>641</v>
      </c>
      <c r="AK59" s="32">
        <v>3</v>
      </c>
      <c r="AL59" s="32" t="s">
        <v>1636</v>
      </c>
      <c r="AM59" s="32"/>
      <c r="AN59" s="32"/>
      <c r="AO59" s="32"/>
      <c r="AP59" s="32"/>
      <c r="AQ59" s="51">
        <v>44664</v>
      </c>
      <c r="AR59" s="51">
        <v>44761</v>
      </c>
      <c r="AS59" s="51"/>
      <c r="AT59" s="51"/>
      <c r="AU59" s="32" t="s">
        <v>6</v>
      </c>
      <c r="AV59" s="53" t="s">
        <v>6</v>
      </c>
      <c r="AW59" s="32"/>
      <c r="AX59" s="32"/>
      <c r="AY59" s="38">
        <f>IFERROR(IF(AE59=0,"",IF((AI59/AE59)&gt;1,1,(AI59/AE59))),"")</f>
        <v>1</v>
      </c>
      <c r="AZ59" s="38">
        <f>IFERROR(IF(AF59=0,"",IF((AK59/AF59)&gt;1,1,(AK59/AF59))),"")</f>
        <v>1</v>
      </c>
      <c r="BA59" s="38">
        <f>IFERROR(IF(AG59=0,"",IF((AM59/AG59)&gt;1,1,(AM59/AG59))),"")</f>
        <v>0</v>
      </c>
      <c r="BB59" s="38">
        <f>IFERROR(IF(AH59=0,"",IF((AO59/AH59)&gt;1,1,(AO59/AH59))),"")</f>
        <v>0</v>
      </c>
      <c r="BC59" s="38">
        <f>IFERROR(IF((AI59+AK59+AM59+AO59)/AD59&gt;1,1,(AI59+AK59+AM59+AO59)/AD59),"")</f>
        <v>0.5</v>
      </c>
      <c r="BD59" s="33"/>
      <c r="BE59" s="32"/>
      <c r="BF59" s="32"/>
      <c r="BG59" s="32"/>
      <c r="BH59" s="37"/>
      <c r="BI59" s="37"/>
      <c r="BJ59" s="37"/>
      <c r="BK59" s="37"/>
      <c r="BL59" s="37"/>
      <c r="BM59" s="35"/>
      <c r="BN59" s="37"/>
      <c r="BO59" s="32"/>
      <c r="BP59" s="32"/>
      <c r="BQ59" s="32"/>
      <c r="BR59" s="32"/>
      <c r="BS59" s="32"/>
      <c r="BT59" s="32"/>
      <c r="BU59" s="32"/>
      <c r="BV59" s="32"/>
      <c r="BW59" s="32"/>
      <c r="BX59" s="32"/>
      <c r="BY59" s="32"/>
      <c r="BZ59" s="32"/>
      <c r="CA59" s="32"/>
      <c r="CB59" s="32"/>
      <c r="CC59" s="51">
        <v>44664</v>
      </c>
      <c r="CD59" s="51">
        <v>44761</v>
      </c>
      <c r="CE59" s="51"/>
      <c r="CF59" s="51"/>
      <c r="CG59" s="32"/>
      <c r="CH59" s="53"/>
      <c r="CI59" s="32"/>
      <c r="CJ59" s="32"/>
      <c r="CK59" s="38" t="str">
        <f>IFERROR(IF(BQ59=0,"",IF((BU59/BQ59)&gt;1,1,(BU59/BQ59))),"")</f>
        <v/>
      </c>
      <c r="CL59" s="38" t="str">
        <f>IFERROR(IF(BR59=0,"",IF((BW59/BR59)&gt;1,1,(BW59/BR59))),"")</f>
        <v/>
      </c>
      <c r="CM59" s="38" t="str">
        <f>IFERROR(IF(BS59=0,"",IF((BY59/BS59)&gt;1,1,(BY59/BS59))),"")</f>
        <v/>
      </c>
      <c r="CN59" s="38" t="str">
        <f>IFERROR(IF(BT59=0,"",IF((CA59/BT59)&gt;1,1,(CA59/BT59))),"")</f>
        <v/>
      </c>
      <c r="CO59" s="38" t="str">
        <f>IFERROR(IF((BU59+BW59+BY59+CA59)/BP59&gt;1,1,(BU59+BW59+BY59+CA59)/BP59),"")</f>
        <v/>
      </c>
      <c r="CP59" s="33"/>
      <c r="CQ59" s="32"/>
      <c r="CR59" s="37"/>
      <c r="CS59" s="32"/>
      <c r="CT59" s="37"/>
      <c r="CU59" s="37"/>
      <c r="CV59" s="37"/>
      <c r="CW59" s="37"/>
      <c r="CX59" s="37"/>
      <c r="CY59" s="35"/>
      <c r="CZ59" s="37"/>
      <c r="DA59" s="32"/>
      <c r="DB59" s="32"/>
      <c r="DC59" s="32"/>
      <c r="DD59" s="32"/>
      <c r="DE59" s="32"/>
      <c r="DF59" s="32"/>
      <c r="DG59" s="32"/>
      <c r="DH59" s="32"/>
      <c r="DI59" s="32"/>
      <c r="DJ59" s="32"/>
      <c r="DK59" s="32"/>
      <c r="DL59" s="32"/>
      <c r="DM59" s="32"/>
      <c r="DN59" s="32"/>
      <c r="DO59" s="51">
        <v>44664</v>
      </c>
      <c r="DP59" s="51">
        <v>44761</v>
      </c>
      <c r="DQ59" s="51"/>
      <c r="DR59" s="51"/>
      <c r="DS59" s="32"/>
      <c r="DT59" s="53"/>
      <c r="DU59" s="32"/>
      <c r="DV59" s="32"/>
      <c r="DW59" s="38" t="str">
        <f>IFERROR(IF(DC59=0,"",IF((DG59/DC59)&gt;1,1,(DG59/DC59))),"")</f>
        <v/>
      </c>
      <c r="DX59" s="38" t="str">
        <f>IFERROR(IF(DD59=0,"",IF((DI59/DD59)&gt;1,1,(DI59/DD59))),"")</f>
        <v/>
      </c>
      <c r="DY59" s="38" t="str">
        <f>IFERROR(IF(DE59=0,"",IF((DK59/DE59)&gt;1,1,(DK59/DE59))),"")</f>
        <v/>
      </c>
      <c r="DZ59" s="38" t="str">
        <f>IFERROR(IF(DF59=0,"",IF((DM59/DF59)&gt;1,1,(DM59/DF59))),"")</f>
        <v/>
      </c>
      <c r="EA59" s="38" t="str">
        <f>IFERROR(IF((DG59+DI59+DK59+DM59)/DB59&gt;1,1,(DG59+DI59+DK59+DM59)/DB59),"")</f>
        <v/>
      </c>
      <c r="EB59" s="32"/>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51">
        <v>44664</v>
      </c>
      <c r="FG59" s="51">
        <v>44761</v>
      </c>
      <c r="FH59" s="51"/>
      <c r="FI59" s="51"/>
      <c r="FJ59" s="32"/>
      <c r="FK59" s="32"/>
      <c r="FL59" s="32"/>
      <c r="FM59" s="32"/>
      <c r="FN59" s="32"/>
      <c r="FO59" s="32"/>
      <c r="FP59" s="32"/>
      <c r="FQ59" s="32"/>
      <c r="FR59" s="32"/>
      <c r="FS59" s="32"/>
      <c r="FT59" s="32"/>
      <c r="FU59" s="32"/>
      <c r="FV59" s="38" t="str">
        <f t="shared" si="88"/>
        <v/>
      </c>
      <c r="FW59" s="38" t="str">
        <f t="shared" si="89"/>
        <v/>
      </c>
      <c r="FX59" s="38" t="str">
        <f t="shared" si="90"/>
        <v/>
      </c>
      <c r="FY59" s="38" t="str">
        <f t="shared" si="91"/>
        <v/>
      </c>
      <c r="FZ59" s="38" t="str">
        <f t="shared" si="92"/>
        <v/>
      </c>
      <c r="GA59" s="32"/>
      <c r="GB59" s="32"/>
      <c r="GC59" s="32">
        <f>IF(R59&lt;&gt;"",1,0)+IF(BD59&lt;&gt;"",1,0)+IF(CP59&lt;&gt;"",1,0)+IF(EB59&lt;&gt;"",1,0)</f>
        <v>1</v>
      </c>
      <c r="GD59" s="32" t="str">
        <f>'[6]BD Plan'!$B$3</f>
        <v>Casanare</v>
      </c>
      <c r="GE59" s="39" t="s">
        <v>642</v>
      </c>
      <c r="GF59" s="39" t="s">
        <v>1637</v>
      </c>
      <c r="GG59" s="39"/>
      <c r="GH59" s="39"/>
      <c r="GI59" s="39"/>
      <c r="GJ59" s="39"/>
      <c r="GK59" s="39"/>
      <c r="GL59" s="39"/>
      <c r="GM59" s="39"/>
      <c r="GN59" s="39"/>
      <c r="GO59" s="39"/>
      <c r="GP59" s="39"/>
      <c r="GQ59" s="39"/>
      <c r="GR59" s="39"/>
      <c r="GS59" s="39"/>
      <c r="GT59" s="39"/>
      <c r="GU59" t="s">
        <v>144</v>
      </c>
      <c r="GV59" s="42" t="s">
        <v>29</v>
      </c>
    </row>
    <row r="60" spans="1:204" ht="15" hidden="1" customHeight="1" x14ac:dyDescent="0.3">
      <c r="A60" s="32" t="str">
        <f>'[6]BD Plan'!$B$3</f>
        <v>Casanare</v>
      </c>
      <c r="B60" t="s">
        <v>33</v>
      </c>
      <c r="C60" t="s">
        <v>27</v>
      </c>
      <c r="D60" s="32" t="s">
        <v>1120</v>
      </c>
      <c r="E60" s="32" t="s">
        <v>304</v>
      </c>
      <c r="F60" s="32" t="s">
        <v>231</v>
      </c>
      <c r="G60" s="32" t="s">
        <v>312</v>
      </c>
      <c r="H60" s="32" t="s">
        <v>284</v>
      </c>
      <c r="I60" s="41" t="s">
        <v>1121</v>
      </c>
      <c r="J60" s="32" t="s">
        <v>319</v>
      </c>
      <c r="K60" s="35">
        <v>0.8</v>
      </c>
      <c r="L60" s="35">
        <v>0.6</v>
      </c>
      <c r="M60" s="32" t="s">
        <v>253</v>
      </c>
      <c r="N60" s="35">
        <v>0.48</v>
      </c>
      <c r="O60" s="35">
        <v>0.6</v>
      </c>
      <c r="P60" s="32" t="s">
        <v>236</v>
      </c>
      <c r="Q60" s="32" t="s">
        <v>1038</v>
      </c>
      <c r="R60" s="36" t="s">
        <v>1122</v>
      </c>
      <c r="S60" s="32"/>
      <c r="T60" s="45" t="s">
        <v>565</v>
      </c>
      <c r="U60" s="39" t="s">
        <v>1123</v>
      </c>
      <c r="V60" s="37" t="s">
        <v>1049</v>
      </c>
      <c r="W60" s="37" t="s">
        <v>1042</v>
      </c>
      <c r="X60" s="37" t="s">
        <v>1043</v>
      </c>
      <c r="Y60" s="37" t="s">
        <v>1112</v>
      </c>
      <c r="Z60" s="37" t="s">
        <v>1045</v>
      </c>
      <c r="AA60" s="35">
        <v>0.4</v>
      </c>
      <c r="AB60" s="37" t="s">
        <v>1046</v>
      </c>
      <c r="AC60" s="32" t="s">
        <v>224</v>
      </c>
      <c r="AD60" s="32">
        <f t="shared" si="93"/>
        <v>39</v>
      </c>
      <c r="AE60" s="37">
        <v>6</v>
      </c>
      <c r="AF60" s="37">
        <v>9</v>
      </c>
      <c r="AG60" s="37">
        <v>12</v>
      </c>
      <c r="AH60" s="37">
        <v>12</v>
      </c>
      <c r="AI60" s="32">
        <v>6</v>
      </c>
      <c r="AJ60" s="32" t="s">
        <v>643</v>
      </c>
      <c r="AK60" s="32">
        <v>9</v>
      </c>
      <c r="AL60" s="32" t="s">
        <v>1638</v>
      </c>
      <c r="AM60" s="32"/>
      <c r="AN60" s="32"/>
      <c r="AO60" s="32"/>
      <c r="AP60" s="32"/>
      <c r="AQ60" s="51">
        <v>44664</v>
      </c>
      <c r="AR60" s="51">
        <v>44761</v>
      </c>
      <c r="AS60" s="51"/>
      <c r="AT60" s="51"/>
      <c r="AU60" s="32" t="s">
        <v>6</v>
      </c>
      <c r="AV60" s="53" t="s">
        <v>9</v>
      </c>
      <c r="AW60" s="32"/>
      <c r="AX60" s="32"/>
      <c r="AY60" s="38">
        <f>IFERROR(IF(AE60=0,"",IF((AI60/AE60)&gt;1,1,(AI60/AE60))),"")</f>
        <v>1</v>
      </c>
      <c r="AZ60" s="38">
        <f>IFERROR(IF(AF60=0,"",IF((AK60/AF60)&gt;1,1,(AK60/AF60))),"")</f>
        <v>1</v>
      </c>
      <c r="BA60" s="38">
        <f>IFERROR(IF(AG60=0,"",IF((AM60/AG60)&gt;1,1,(AM60/AG60))),"")</f>
        <v>0</v>
      </c>
      <c r="BB60" s="38">
        <f>IFERROR(IF(AH60=0,"",IF((AO60/AH60)&gt;1,1,(AO60/AH60))),"")</f>
        <v>0</v>
      </c>
      <c r="BC60" s="38">
        <f>IFERROR(IF((AI60+AK60+AM60+AO60)/AD60&gt;1,1,(AI60+AK60+AM60+AO60)/AD60),"")</f>
        <v>0.38461538461538464</v>
      </c>
      <c r="BD60" s="33"/>
      <c r="BE60" s="32"/>
      <c r="BG60" s="32"/>
      <c r="BH60" s="37"/>
      <c r="BI60" s="37"/>
      <c r="BJ60" s="37"/>
      <c r="BK60" s="37"/>
      <c r="BL60" s="37"/>
      <c r="BM60" s="35"/>
      <c r="BN60" s="37"/>
      <c r="BO60" s="32"/>
      <c r="BP60" s="32"/>
      <c r="BQ60" s="32"/>
      <c r="BR60" s="32"/>
      <c r="BS60" s="32"/>
      <c r="BT60" s="32"/>
      <c r="BU60" s="32"/>
      <c r="BV60" s="32"/>
      <c r="BW60" s="32"/>
      <c r="BX60" s="32"/>
      <c r="BY60" s="32"/>
      <c r="BZ60" s="32"/>
      <c r="CA60" s="32"/>
      <c r="CB60" s="32"/>
      <c r="CC60" s="51">
        <v>44664</v>
      </c>
      <c r="CD60" s="51">
        <v>44761</v>
      </c>
      <c r="CE60" s="51"/>
      <c r="CF60" s="51"/>
      <c r="CG60" s="32"/>
      <c r="CH60" s="53"/>
      <c r="CI60" s="32"/>
      <c r="CJ60" s="32"/>
      <c r="CK60" s="38" t="str">
        <f>IFERROR(IF(BQ60=0,"",IF((BU60/BQ60)&gt;1,1,(BU60/BQ60))),"")</f>
        <v/>
      </c>
      <c r="CL60" s="38" t="str">
        <f>IFERROR(IF(BR60=0,"",IF((BW60/BR60)&gt;1,1,(BW60/BR60))),"")</f>
        <v/>
      </c>
      <c r="CM60" s="38" t="str">
        <f>IFERROR(IF(BS60=0,"",IF((BY60/BS60)&gt;1,1,(BY60/BS60))),"")</f>
        <v/>
      </c>
      <c r="CN60" s="38" t="str">
        <f>IFERROR(IF(BT60=0,"",IF((CA60/BT60)&gt;1,1,(CA60/BT60))),"")</f>
        <v/>
      </c>
      <c r="CO60" s="38" t="str">
        <f>IFERROR(IF((BU60+BW60+BY60+CA60)/BP60&gt;1,1,(BU60+BW60+BY60+CA60)/BP60),"")</f>
        <v/>
      </c>
      <c r="CP60" s="33"/>
      <c r="CQ60" s="32"/>
      <c r="CR60" s="37"/>
      <c r="CS60" s="32"/>
      <c r="CT60" s="37"/>
      <c r="CU60" s="37"/>
      <c r="CV60" s="37"/>
      <c r="CW60" s="37"/>
      <c r="CX60" s="37"/>
      <c r="CY60" s="35"/>
      <c r="CZ60" s="37"/>
      <c r="DA60" s="32"/>
      <c r="DB60" s="32"/>
      <c r="DC60" s="32"/>
      <c r="DD60" s="32"/>
      <c r="DE60" s="32"/>
      <c r="DF60" s="32"/>
      <c r="DG60" s="32"/>
      <c r="DH60" s="32"/>
      <c r="DI60" s="32"/>
      <c r="DJ60" s="32"/>
      <c r="DK60" s="32"/>
      <c r="DL60" s="32"/>
      <c r="DM60" s="32"/>
      <c r="DN60" s="32"/>
      <c r="DO60" s="51">
        <v>44664</v>
      </c>
      <c r="DP60" s="51">
        <v>44761</v>
      </c>
      <c r="DQ60" s="51"/>
      <c r="DR60" s="51"/>
      <c r="DS60" s="32"/>
      <c r="DT60" s="53"/>
      <c r="DU60" s="32"/>
      <c r="DV60" s="32"/>
      <c r="DW60" s="38" t="str">
        <f>IFERROR(IF(DC60=0,"",IF((DG60/DC60)&gt;1,1,(DG60/DC60))),"")</f>
        <v/>
      </c>
      <c r="DX60" s="38" t="str">
        <f>IFERROR(IF(DD60=0,"",IF((DI60/DD60)&gt;1,1,(DI60/DD60))),"")</f>
        <v/>
      </c>
      <c r="DY60" s="38" t="str">
        <f>IFERROR(IF(DE60=0,"",IF((DK60/DE60)&gt;1,1,(DK60/DE60))),"")</f>
        <v/>
      </c>
      <c r="DZ60" s="38" t="str">
        <f>IFERROR(IF(DF60=0,"",IF((DM60/DF60)&gt;1,1,(DM60/DF60))),"")</f>
        <v/>
      </c>
      <c r="EA60" s="38" t="str">
        <f>IFERROR(IF((DG60+DI60+DK60+DM60)/DB60&gt;1,1,(DG60+DI60+DK60+DM60)/DB60),"")</f>
        <v/>
      </c>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51">
        <v>44664</v>
      </c>
      <c r="FG60" s="51">
        <v>44761</v>
      </c>
      <c r="FH60" s="51"/>
      <c r="FI60" s="51"/>
      <c r="FJ60" s="32"/>
      <c r="FK60" s="32"/>
      <c r="FL60" s="32"/>
      <c r="FM60" s="32"/>
      <c r="FN60" s="32"/>
      <c r="FO60" s="32"/>
      <c r="FP60" s="32"/>
      <c r="FQ60" s="32"/>
      <c r="FR60" s="32"/>
      <c r="FS60" s="32"/>
      <c r="FT60" s="32"/>
      <c r="FU60" s="32"/>
      <c r="FV60" s="38" t="str">
        <f t="shared" si="88"/>
        <v/>
      </c>
      <c r="FW60" s="38" t="str">
        <f t="shared" si="89"/>
        <v/>
      </c>
      <c r="FX60" s="38" t="str">
        <f t="shared" si="90"/>
        <v/>
      </c>
      <c r="FY60" s="38" t="str">
        <f t="shared" si="91"/>
        <v/>
      </c>
      <c r="FZ60" s="38" t="str">
        <f t="shared" si="92"/>
        <v/>
      </c>
      <c r="GA60" s="32"/>
      <c r="GB60" s="32"/>
      <c r="GC60" s="32">
        <f>IF(R60&lt;&gt;"",1,0)+IF(BD60&lt;&gt;"",1,0)+IF(CP60&lt;&gt;"",1,0)+IF(EB60&lt;&gt;"",1,0)</f>
        <v>1</v>
      </c>
      <c r="GD60" s="32" t="str">
        <f>'[6]BD Plan'!$B$3</f>
        <v>Casanare</v>
      </c>
      <c r="GE60" s="39" t="s">
        <v>644</v>
      </c>
      <c r="GF60" s="39" t="s">
        <v>1639</v>
      </c>
      <c r="GG60" s="39"/>
      <c r="GH60" s="39"/>
      <c r="GI60" s="39"/>
      <c r="GJ60" s="39"/>
      <c r="GK60" s="39"/>
      <c r="GL60" s="39"/>
      <c r="GM60" s="39"/>
      <c r="GN60" s="39"/>
      <c r="GO60" s="39"/>
      <c r="GP60" s="39"/>
      <c r="GQ60" s="39"/>
      <c r="GR60" s="39"/>
      <c r="GS60" s="39"/>
      <c r="GT60" s="39"/>
      <c r="GU60" t="s">
        <v>146</v>
      </c>
      <c r="GV60" s="42" t="s">
        <v>28</v>
      </c>
    </row>
    <row r="61" spans="1:204" ht="15" hidden="1" customHeight="1" x14ac:dyDescent="0.3">
      <c r="A61" s="32" t="str">
        <f>'[6]BD Plan'!$B$3</f>
        <v>Casanare</v>
      </c>
      <c r="B61" t="s">
        <v>34</v>
      </c>
      <c r="C61" t="s">
        <v>27</v>
      </c>
      <c r="D61" s="32" t="s">
        <v>328</v>
      </c>
      <c r="E61" s="32" t="s">
        <v>317</v>
      </c>
      <c r="F61" s="32" t="s">
        <v>231</v>
      </c>
      <c r="G61" s="32" t="s">
        <v>312</v>
      </c>
      <c r="H61" s="32" t="s">
        <v>233</v>
      </c>
      <c r="I61" s="41" t="s">
        <v>1126</v>
      </c>
      <c r="J61" s="32" t="s">
        <v>319</v>
      </c>
      <c r="K61" s="35">
        <v>1</v>
      </c>
      <c r="L61" s="35">
        <v>0.8</v>
      </c>
      <c r="M61" s="32" t="s">
        <v>253</v>
      </c>
      <c r="N61" s="35">
        <v>0.6</v>
      </c>
      <c r="O61" s="35">
        <v>0.8</v>
      </c>
      <c r="P61" s="32" t="s">
        <v>253</v>
      </c>
      <c r="Q61" s="32" t="s">
        <v>1038</v>
      </c>
      <c r="R61" s="36" t="s">
        <v>1127</v>
      </c>
      <c r="S61" s="32"/>
      <c r="T61" s="45" t="s">
        <v>565</v>
      </c>
      <c r="U61" s="32" t="s">
        <v>1128</v>
      </c>
      <c r="V61" s="37" t="s">
        <v>1049</v>
      </c>
      <c r="W61" s="37" t="s">
        <v>1042</v>
      </c>
      <c r="X61" s="37" t="s">
        <v>1043</v>
      </c>
      <c r="Y61" s="37" t="s">
        <v>1044</v>
      </c>
      <c r="Z61" s="37" t="s">
        <v>1045</v>
      </c>
      <c r="AA61" s="35">
        <v>0.4</v>
      </c>
      <c r="AB61" s="37" t="s">
        <v>1046</v>
      </c>
      <c r="AC61" s="32" t="s">
        <v>224</v>
      </c>
      <c r="AD61" s="32">
        <f t="shared" si="93"/>
        <v>12</v>
      </c>
      <c r="AE61" s="37">
        <v>3</v>
      </c>
      <c r="AF61" s="37">
        <v>3</v>
      </c>
      <c r="AG61" s="37">
        <v>3</v>
      </c>
      <c r="AH61" s="37">
        <v>3</v>
      </c>
      <c r="AI61" s="32">
        <v>3</v>
      </c>
      <c r="AJ61" s="32" t="s">
        <v>645</v>
      </c>
      <c r="AK61" s="32">
        <v>3</v>
      </c>
      <c r="AL61" s="32" t="s">
        <v>1640</v>
      </c>
      <c r="AM61" s="32"/>
      <c r="AN61" s="32"/>
      <c r="AO61" s="32"/>
      <c r="AP61" s="32"/>
      <c r="AQ61" s="51">
        <v>44664</v>
      </c>
      <c r="AR61" s="51">
        <v>44761</v>
      </c>
      <c r="AS61" s="51"/>
      <c r="AT61" s="51"/>
      <c r="AU61" s="32" t="s">
        <v>9</v>
      </c>
      <c r="AV61" s="53"/>
      <c r="AW61" s="32"/>
      <c r="AX61" s="32"/>
      <c r="AY61" s="38">
        <f>IFERROR(IF(AE61=0,"",IF((AI61/AE61)&gt;1,1,(AI61/AE61))),"")</f>
        <v>1</v>
      </c>
      <c r="AZ61" s="38">
        <f>IFERROR(IF(AF61=0,"",IF((AK61/AF61)&gt;1,1,(AK61/AF61))),"")</f>
        <v>1</v>
      </c>
      <c r="BA61" s="38">
        <f>IFERROR(IF(AG61=0,"",IF((AM61/AG61)&gt;1,1,(AM61/AG61))),"")</f>
        <v>0</v>
      </c>
      <c r="BB61" s="38">
        <f>IFERROR(IF(AH61=0,"",IF((AO61/AH61)&gt;1,1,(AO61/AH61))),"")</f>
        <v>0</v>
      </c>
      <c r="BC61" s="38">
        <f>IFERROR(IF((AI61+AK61+AM61+AO61)/AD61&gt;1,1,(AI61+AK61+AM61+AO61)/AD61),"")</f>
        <v>0.5</v>
      </c>
      <c r="BD61" s="33"/>
      <c r="BE61" s="32"/>
      <c r="BF61" s="32"/>
      <c r="BG61" s="32"/>
      <c r="BH61" s="37"/>
      <c r="BI61" s="37"/>
      <c r="BJ61" s="37"/>
      <c r="BK61" s="37"/>
      <c r="BL61" s="37"/>
      <c r="BM61" s="35"/>
      <c r="BN61" s="37"/>
      <c r="BO61" s="32"/>
      <c r="BP61" s="32"/>
      <c r="BQ61" s="32"/>
      <c r="BR61" s="32"/>
      <c r="BS61" s="32"/>
      <c r="BT61" s="32"/>
      <c r="BU61" s="32"/>
      <c r="BV61" s="32"/>
      <c r="BW61" s="32"/>
      <c r="BX61" s="32"/>
      <c r="BY61" s="32"/>
      <c r="BZ61" s="32"/>
      <c r="CA61" s="32"/>
      <c r="CB61" s="32"/>
      <c r="CC61" s="51">
        <v>44664</v>
      </c>
      <c r="CD61" s="51">
        <v>44761</v>
      </c>
      <c r="CE61" s="51"/>
      <c r="CF61" s="51"/>
      <c r="CG61" s="32"/>
      <c r="CH61" s="53"/>
      <c r="CI61" s="32"/>
      <c r="CJ61" s="32"/>
      <c r="CK61" s="38" t="str">
        <f>IFERROR(IF(BQ61=0,"",IF((BU61/BQ61)&gt;1,1,(BU61/BQ61))),"")</f>
        <v/>
      </c>
      <c r="CL61" s="38" t="str">
        <f>IFERROR(IF(BR61=0,"",IF((BW61/BR61)&gt;1,1,(BW61/BR61))),"")</f>
        <v/>
      </c>
      <c r="CM61" s="38" t="str">
        <f>IFERROR(IF(BS61=0,"",IF((BY61/BS61)&gt;1,1,(BY61/BS61))),"")</f>
        <v/>
      </c>
      <c r="CN61" s="38" t="str">
        <f>IFERROR(IF(BT61=0,"",IF((CA61/BT61)&gt;1,1,(CA61/BT61))),"")</f>
        <v/>
      </c>
      <c r="CO61" s="38" t="str">
        <f>IFERROR(IF((BU61+BW61+BY61+CA61)/BP61&gt;1,1,(BU61+BW61+BY61+CA61)/BP61),"")</f>
        <v/>
      </c>
      <c r="CP61" s="33"/>
      <c r="CQ61" s="32"/>
      <c r="CR61" s="37"/>
      <c r="CS61" s="32"/>
      <c r="CT61" s="37"/>
      <c r="CU61" s="37"/>
      <c r="CV61" s="37"/>
      <c r="CW61" s="37"/>
      <c r="CX61" s="37"/>
      <c r="CY61" s="35"/>
      <c r="CZ61" s="37"/>
      <c r="DA61" s="32"/>
      <c r="DB61" s="32"/>
      <c r="DC61" s="32"/>
      <c r="DD61" s="32"/>
      <c r="DE61" s="32"/>
      <c r="DF61" s="32"/>
      <c r="DG61" s="32"/>
      <c r="DH61" s="32"/>
      <c r="DI61" s="32"/>
      <c r="DJ61" s="32"/>
      <c r="DK61" s="32"/>
      <c r="DL61" s="32"/>
      <c r="DM61" s="32"/>
      <c r="DN61" s="32"/>
      <c r="DO61" s="51">
        <v>44664</v>
      </c>
      <c r="DP61" s="51">
        <v>44761</v>
      </c>
      <c r="DQ61" s="51"/>
      <c r="DR61" s="51"/>
      <c r="DS61" s="32"/>
      <c r="DT61" s="53"/>
      <c r="DU61" s="32"/>
      <c r="DV61" s="32"/>
      <c r="DW61" s="38" t="str">
        <f>IFERROR(IF(DC61=0,"",IF((DG61/DC61)&gt;1,1,(DG61/DC61))),"")</f>
        <v/>
      </c>
      <c r="DX61" s="38" t="str">
        <f>IFERROR(IF(DD61=0,"",IF((DI61/DD61)&gt;1,1,(DI61/DD61))),"")</f>
        <v/>
      </c>
      <c r="DY61" s="38" t="str">
        <f>IFERROR(IF(DE61=0,"",IF((DK61/DE61)&gt;1,1,(DK61/DE61))),"")</f>
        <v/>
      </c>
      <c r="DZ61" s="38" t="str">
        <f>IFERROR(IF(DF61=0,"",IF((DM61/DF61)&gt;1,1,(DM61/DF61))),"")</f>
        <v/>
      </c>
      <c r="EA61" s="38" t="str">
        <f>IFERROR(IF((DG61+DI61+DK61+DM61)/DB61&gt;1,1,(DG61+DI61+DK61+DM61)/DB61),"")</f>
        <v/>
      </c>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51">
        <v>44664</v>
      </c>
      <c r="FG61" s="51">
        <v>44761</v>
      </c>
      <c r="FH61" s="51"/>
      <c r="FI61" s="51"/>
      <c r="FJ61" s="32"/>
      <c r="FK61" s="32"/>
      <c r="FL61" s="32"/>
      <c r="FM61" s="32"/>
      <c r="FN61" s="32"/>
      <c r="FO61" s="32"/>
      <c r="FP61" s="32"/>
      <c r="FQ61" s="32"/>
      <c r="FR61" s="32"/>
      <c r="FS61" s="32"/>
      <c r="FT61" s="32"/>
      <c r="FU61" s="32"/>
      <c r="FV61" s="38" t="str">
        <f t="shared" si="88"/>
        <v/>
      </c>
      <c r="FW61" s="38" t="str">
        <f t="shared" si="89"/>
        <v/>
      </c>
      <c r="FX61" s="38" t="str">
        <f t="shared" si="90"/>
        <v/>
      </c>
      <c r="FY61" s="38" t="str">
        <f t="shared" si="91"/>
        <v/>
      </c>
      <c r="FZ61" s="38" t="str">
        <f t="shared" si="92"/>
        <v/>
      </c>
      <c r="GA61" s="32"/>
      <c r="GB61" s="32"/>
      <c r="GC61" s="32">
        <f>IF(R61&lt;&gt;"",1,0)+IF(BD61&lt;&gt;"",1,0)+IF(CP61&lt;&gt;"",1,0)+IF(EB61&lt;&gt;"",1,0)</f>
        <v>1</v>
      </c>
      <c r="GD61" s="32" t="str">
        <f>'[6]BD Plan'!$B$3</f>
        <v>Casanare</v>
      </c>
      <c r="GE61" s="40" t="s">
        <v>646</v>
      </c>
      <c r="GF61" s="40"/>
      <c r="GG61" s="40"/>
      <c r="GH61" s="40"/>
      <c r="GI61" s="40"/>
      <c r="GJ61" s="40"/>
      <c r="GK61" s="40"/>
      <c r="GL61" s="40"/>
      <c r="GM61" s="40"/>
      <c r="GN61" s="40"/>
      <c r="GO61" s="40"/>
      <c r="GP61" s="40"/>
      <c r="GQ61" s="40"/>
      <c r="GR61" s="40"/>
      <c r="GS61" s="40"/>
      <c r="GT61" s="40"/>
      <c r="GU61" t="s">
        <v>147</v>
      </c>
      <c r="GV61" s="42" t="s">
        <v>29</v>
      </c>
    </row>
    <row r="62" spans="1:204" ht="15" hidden="1" customHeight="1" x14ac:dyDescent="0.3">
      <c r="A62" s="32" t="str">
        <f>'[6]BD Plan'!$B$3</f>
        <v>Casanare</v>
      </c>
      <c r="B62" t="s">
        <v>90</v>
      </c>
      <c r="C62" t="s">
        <v>87</v>
      </c>
      <c r="D62" s="32" t="s">
        <v>505</v>
      </c>
      <c r="E62" s="32" t="s">
        <v>322</v>
      </c>
      <c r="F62" s="32" t="s">
        <v>231</v>
      </c>
      <c r="G62" s="32" t="s">
        <v>232</v>
      </c>
      <c r="H62" s="32" t="s">
        <v>400</v>
      </c>
      <c r="I62" s="41" t="s">
        <v>1439</v>
      </c>
      <c r="J62" s="32" t="s">
        <v>294</v>
      </c>
      <c r="K62" s="35">
        <v>0.8</v>
      </c>
      <c r="L62" s="35">
        <v>0.2</v>
      </c>
      <c r="M62" s="32" t="s">
        <v>236</v>
      </c>
      <c r="N62" s="35">
        <v>0.28999999999999998</v>
      </c>
      <c r="O62" s="35">
        <v>0.2</v>
      </c>
      <c r="P62" s="32" t="s">
        <v>295</v>
      </c>
      <c r="Q62" s="32" t="s">
        <v>1038</v>
      </c>
      <c r="R62" s="36" t="s">
        <v>1440</v>
      </c>
      <c r="S62" s="32"/>
      <c r="T62" s="45" t="s">
        <v>565</v>
      </c>
      <c r="U62" s="32" t="s">
        <v>1441</v>
      </c>
      <c r="V62" s="37" t="s">
        <v>1049</v>
      </c>
      <c r="W62" s="37" t="s">
        <v>1042</v>
      </c>
      <c r="X62" s="37" t="s">
        <v>1043</v>
      </c>
      <c r="Y62" s="37" t="s">
        <v>1044</v>
      </c>
      <c r="Z62" s="37" t="s">
        <v>1045</v>
      </c>
      <c r="AA62" s="35">
        <v>0.4</v>
      </c>
      <c r="AB62" s="37" t="s">
        <v>1046</v>
      </c>
      <c r="AC62" s="32" t="s">
        <v>224</v>
      </c>
      <c r="AD62" s="32">
        <f t="shared" si="93"/>
        <v>1</v>
      </c>
      <c r="AE62" s="37">
        <v>0</v>
      </c>
      <c r="AF62" s="37">
        <v>1</v>
      </c>
      <c r="AG62" s="37">
        <v>0</v>
      </c>
      <c r="AH62" s="37">
        <v>0</v>
      </c>
      <c r="AI62" s="32"/>
      <c r="AJ62" s="32"/>
      <c r="AK62" s="32">
        <v>1</v>
      </c>
      <c r="AL62" s="32" t="s">
        <v>1641</v>
      </c>
      <c r="AM62" s="32"/>
      <c r="AN62" s="32"/>
      <c r="AO62" s="32"/>
      <c r="AP62" s="32"/>
      <c r="AQ62" s="51"/>
      <c r="AR62" s="51">
        <v>44761</v>
      </c>
      <c r="AS62" s="51"/>
      <c r="AT62" s="51"/>
      <c r="AU62" s="32"/>
      <c r="AV62" s="53" t="s">
        <v>6</v>
      </c>
      <c r="AW62" s="32"/>
      <c r="AX62" s="32"/>
      <c r="AY62" s="38" t="str">
        <f>IFERROR(IF(AE62=0,"",IF((AI62/AE62)&gt;1,1,(AI62/AE62))),"")</f>
        <v/>
      </c>
      <c r="AZ62" s="38">
        <f>IFERROR(IF(AF62=0,"",IF((AK62/AF62)&gt;1,1,(AK62/AF62))),"")</f>
        <v>1</v>
      </c>
      <c r="BA62" s="38" t="str">
        <f>IFERROR(IF(AG62=0,"",IF((AM62/AG62)&gt;1,1,(AM62/AG62))),"")</f>
        <v/>
      </c>
      <c r="BB62" s="38" t="str">
        <f>IFERROR(IF(AH62=0,"",IF((AO62/AH62)&gt;1,1,(AO62/AH62))),"")</f>
        <v/>
      </c>
      <c r="BC62" s="38">
        <f>IFERROR(IF((AI62+AK62+AM62+AO62)/AD62&gt;1,1,(AI62+AK62+AM62+AO62)/AD62),"")</f>
        <v>1</v>
      </c>
      <c r="BD62" s="33" t="s">
        <v>1442</v>
      </c>
      <c r="BE62" s="32"/>
      <c r="BF62" s="45" t="s">
        <v>565</v>
      </c>
      <c r="BG62" s="32" t="s">
        <v>1443</v>
      </c>
      <c r="BH62" s="37" t="s">
        <v>1049</v>
      </c>
      <c r="BI62" s="37" t="s">
        <v>1042</v>
      </c>
      <c r="BJ62" s="37" t="s">
        <v>1043</v>
      </c>
      <c r="BK62" s="37" t="s">
        <v>1044</v>
      </c>
      <c r="BL62" s="37" t="s">
        <v>1045</v>
      </c>
      <c r="BM62" s="35">
        <v>0.4</v>
      </c>
      <c r="BN62" s="37" t="s">
        <v>1046</v>
      </c>
      <c r="BO62" s="32" t="s">
        <v>224</v>
      </c>
      <c r="BP62" s="32">
        <f t="shared" ref="BP62" si="94">SUM(BQ62:BT62)</f>
        <v>2</v>
      </c>
      <c r="BQ62" s="32">
        <v>0</v>
      </c>
      <c r="BR62" s="32">
        <v>0</v>
      </c>
      <c r="BS62" s="32">
        <v>1</v>
      </c>
      <c r="BT62" s="32">
        <v>1</v>
      </c>
      <c r="BU62" s="32"/>
      <c r="BV62" s="32"/>
      <c r="BW62" s="32">
        <v>0</v>
      </c>
      <c r="BX62" s="32" t="s">
        <v>1642</v>
      </c>
      <c r="BY62" s="32"/>
      <c r="BZ62" s="32"/>
      <c r="CA62" s="32"/>
      <c r="CB62" s="32"/>
      <c r="CC62" s="51"/>
      <c r="CD62" s="51">
        <v>44761</v>
      </c>
      <c r="CE62" s="51"/>
      <c r="CF62" s="51"/>
      <c r="CG62" s="32"/>
      <c r="CH62" s="53" t="s">
        <v>9</v>
      </c>
      <c r="CI62" s="32"/>
      <c r="CJ62" s="32"/>
      <c r="CK62" s="38" t="str">
        <f>IFERROR(IF(BQ62=0,"",IF((BU62/BQ62)&gt;1,1,(BU62/BQ62))),"")</f>
        <v/>
      </c>
      <c r="CL62" s="38" t="str">
        <f>IFERROR(IF(BR62=0,"",IF((BW62/BR62)&gt;1,1,(BW62/BR62))),"")</f>
        <v/>
      </c>
      <c r="CM62" s="38">
        <f>IFERROR(IF(BS62=0,"",IF((BY62/BS62)&gt;1,1,(BY62/BS62))),"")</f>
        <v>0</v>
      </c>
      <c r="CN62" s="38">
        <f>IFERROR(IF(BT62=0,"",IF((CA62/BT62)&gt;1,1,(CA62/BT62))),"")</f>
        <v>0</v>
      </c>
      <c r="CO62" s="38">
        <f>IFERROR(IF((BU62+BW62+BY62+CA62)/BP62&gt;1,1,(BU62+BW62+BY62+CA62)/BP62),"")</f>
        <v>0</v>
      </c>
      <c r="CP62" s="33"/>
      <c r="CQ62" s="32"/>
      <c r="CR62" s="37"/>
      <c r="CS62" s="32"/>
      <c r="CT62" s="37"/>
      <c r="CU62" s="37"/>
      <c r="CV62" s="37"/>
      <c r="CW62" s="37"/>
      <c r="CX62" s="37"/>
      <c r="CY62" s="35"/>
      <c r="CZ62" s="37"/>
      <c r="DA62" s="32"/>
      <c r="DB62" s="32"/>
      <c r="DC62" s="32"/>
      <c r="DD62" s="32"/>
      <c r="DE62" s="32"/>
      <c r="DF62" s="32"/>
      <c r="DG62" s="32"/>
      <c r="DH62" s="32"/>
      <c r="DI62" s="32"/>
      <c r="DJ62" s="32"/>
      <c r="DK62" s="32"/>
      <c r="DL62" s="32"/>
      <c r="DM62" s="32"/>
      <c r="DN62" s="32"/>
      <c r="DO62" s="51"/>
      <c r="DP62" s="51">
        <v>44761</v>
      </c>
      <c r="DQ62" s="51"/>
      <c r="DR62" s="51"/>
      <c r="DS62" s="32"/>
      <c r="DT62" s="53"/>
      <c r="DU62" s="32"/>
      <c r="DV62" s="32"/>
      <c r="DW62" s="38" t="str">
        <f>IFERROR(IF(DC62=0,"",IF((DG62/DC62)&gt;1,1,(DG62/DC62))),"")</f>
        <v/>
      </c>
      <c r="DX62" s="38" t="str">
        <f>IFERROR(IF(DD62=0,"",IF((DI62/DD62)&gt;1,1,(DI62/DD62))),"")</f>
        <v/>
      </c>
      <c r="DY62" s="38" t="str">
        <f>IFERROR(IF(DE62=0,"",IF((DK62/DE62)&gt;1,1,(DK62/DE62))),"")</f>
        <v/>
      </c>
      <c r="DZ62" s="38" t="str">
        <f>IFERROR(IF(DF62=0,"",IF((DM62/DF62)&gt;1,1,(DM62/DF62))),"")</f>
        <v/>
      </c>
      <c r="EA62" s="38" t="str">
        <f>IFERROR(IF((DG62+DI62+DK62+DM62)/DB62&gt;1,1,(DG62+DI62+DK62+DM62)/DB62),"")</f>
        <v/>
      </c>
      <c r="EB62" s="32"/>
      <c r="EC62" s="32"/>
      <c r="ED62" s="32"/>
      <c r="EE62" s="32"/>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32"/>
      <c r="FE62" s="32"/>
      <c r="FF62" s="51"/>
      <c r="FG62" s="51">
        <v>44761</v>
      </c>
      <c r="FH62" s="51"/>
      <c r="FI62" s="51"/>
      <c r="FJ62" s="32"/>
      <c r="FK62" s="32"/>
      <c r="FL62" s="32"/>
      <c r="FM62" s="32"/>
      <c r="FN62" s="32"/>
      <c r="FO62" s="32"/>
      <c r="FP62" s="32"/>
      <c r="FQ62" s="32"/>
      <c r="FR62" s="32"/>
      <c r="FS62" s="32"/>
      <c r="FT62" s="32"/>
      <c r="FU62" s="32"/>
      <c r="FV62" s="38"/>
      <c r="FW62" s="38"/>
      <c r="FX62" s="38"/>
      <c r="FY62" s="38"/>
      <c r="FZ62" s="38"/>
      <c r="GA62" s="32"/>
      <c r="GB62" s="32"/>
      <c r="GC62" s="32">
        <f>IF(R62&lt;&gt;"",1,0)+IF(BD62&lt;&gt;"",1,0)+IF(CP62&lt;&gt;"",1,0)+IF(EB62&lt;&gt;"",1,0)</f>
        <v>2</v>
      </c>
      <c r="GD62" s="32" t="str">
        <f>'[6]BD Plan'!$B$3</f>
        <v>Casanare</v>
      </c>
      <c r="GE62" s="40"/>
      <c r="GF62" s="40" t="s">
        <v>1643</v>
      </c>
      <c r="GG62" s="40"/>
      <c r="GH62" s="40"/>
      <c r="GI62" s="40"/>
      <c r="GJ62" s="40" t="s">
        <v>1644</v>
      </c>
      <c r="GK62" s="40"/>
      <c r="GL62" s="40"/>
      <c r="GM62" s="40"/>
      <c r="GN62" s="40"/>
      <c r="GO62" s="40"/>
      <c r="GP62" s="40"/>
      <c r="GQ62" s="40"/>
      <c r="GR62" s="40"/>
      <c r="GS62" s="40"/>
      <c r="GT62" s="40"/>
      <c r="GU62" t="s">
        <v>476</v>
      </c>
      <c r="GV62" s="42" t="s">
        <v>88</v>
      </c>
    </row>
    <row r="63" spans="1:204" ht="15" hidden="1" customHeight="1" x14ac:dyDescent="0.3">
      <c r="A63" s="32" t="str">
        <f>'[6]BD Plan'!$B$3</f>
        <v>Casanare</v>
      </c>
      <c r="B63" t="s">
        <v>153</v>
      </c>
      <c r="C63" t="s">
        <v>87</v>
      </c>
      <c r="D63" s="32" t="s">
        <v>514</v>
      </c>
      <c r="E63" s="32" t="s">
        <v>317</v>
      </c>
      <c r="F63" s="32" t="s">
        <v>215</v>
      </c>
      <c r="G63" s="32" t="s">
        <v>232</v>
      </c>
      <c r="H63" s="32" t="s">
        <v>284</v>
      </c>
      <c r="I63" s="44" t="s">
        <v>515</v>
      </c>
      <c r="J63" s="32" t="s">
        <v>335</v>
      </c>
      <c r="K63" s="35">
        <v>0.8</v>
      </c>
      <c r="L63" s="35">
        <v>0.8</v>
      </c>
      <c r="M63" s="32" t="s">
        <v>253</v>
      </c>
      <c r="N63" s="35">
        <v>0.48</v>
      </c>
      <c r="O63" s="35">
        <v>0.8</v>
      </c>
      <c r="P63" s="32" t="s">
        <v>253</v>
      </c>
      <c r="Q63" s="32" t="s">
        <v>1038</v>
      </c>
      <c r="R63" s="36" t="s">
        <v>1451</v>
      </c>
      <c r="S63" s="32"/>
      <c r="T63" s="45" t="s">
        <v>565</v>
      </c>
      <c r="U63" s="32" t="s">
        <v>1452</v>
      </c>
      <c r="V63" s="37" t="s">
        <v>1049</v>
      </c>
      <c r="W63" s="37" t="s">
        <v>1042</v>
      </c>
      <c r="X63" s="37" t="s">
        <v>1043</v>
      </c>
      <c r="Y63" s="37" t="s">
        <v>1044</v>
      </c>
      <c r="Z63" s="37" t="s">
        <v>1045</v>
      </c>
      <c r="AA63" s="35">
        <v>0.4</v>
      </c>
      <c r="AB63" s="37" t="s">
        <v>1046</v>
      </c>
      <c r="AC63" s="32" t="s">
        <v>224</v>
      </c>
      <c r="AD63" s="32">
        <f t="shared" si="93"/>
        <v>12</v>
      </c>
      <c r="AE63" s="37">
        <v>3</v>
      </c>
      <c r="AF63" s="37">
        <v>3</v>
      </c>
      <c r="AG63" s="37">
        <v>3</v>
      </c>
      <c r="AH63" s="37">
        <v>3</v>
      </c>
      <c r="AI63" s="32"/>
      <c r="AJ63" s="32"/>
      <c r="AK63" s="32">
        <v>3</v>
      </c>
      <c r="AL63" s="32" t="s">
        <v>1645</v>
      </c>
      <c r="AM63" s="32"/>
      <c r="AN63" s="32"/>
      <c r="AO63" s="32"/>
      <c r="AP63" s="32"/>
      <c r="AQ63" s="51">
        <v>44664</v>
      </c>
      <c r="AR63" s="51">
        <v>44761</v>
      </c>
      <c r="AS63" s="51"/>
      <c r="AT63" s="51"/>
      <c r="AU63" s="32"/>
      <c r="AV63" s="53" t="s">
        <v>6</v>
      </c>
      <c r="AW63" s="32"/>
      <c r="AX63" s="32"/>
      <c r="AY63" s="38">
        <f>IFERROR(IF(AE63=0,"",IF((AI63/AE63)&gt;1,1,(AI63/AE63))),"")</f>
        <v>0</v>
      </c>
      <c r="AZ63" s="38">
        <f>IFERROR(IF(AF63=0,"",IF((AK63/AF63)&gt;1,1,(AK63/AF63))),"")</f>
        <v>1</v>
      </c>
      <c r="BA63" s="38">
        <f>IFERROR(IF(AG63=0,"",IF((AM63/AG63)&gt;1,1,(AM63/AG63))),"")</f>
        <v>0</v>
      </c>
      <c r="BB63" s="38">
        <f>IFERROR(IF(AH63=0,"",IF((AO63/AH63)&gt;1,1,(AO63/AH63))),"")</f>
        <v>0</v>
      </c>
      <c r="BC63" s="38">
        <f>IFERROR(IF((AI63+AK63+AM63+AO63)/AD63&gt;1,1,(AI63+AK63+AM63+AO63)/AD63),"")</f>
        <v>0.25</v>
      </c>
      <c r="BD63" s="36"/>
      <c r="BE63" s="32"/>
      <c r="BF63" s="32"/>
      <c r="BG63" s="32"/>
      <c r="BH63" s="37"/>
      <c r="BI63" s="37"/>
      <c r="BJ63" s="37"/>
      <c r="BK63" s="37"/>
      <c r="BL63" s="37"/>
      <c r="BM63" s="35"/>
      <c r="BN63" s="37"/>
      <c r="BO63" s="32"/>
      <c r="BP63" s="32"/>
      <c r="BQ63" s="32"/>
      <c r="BR63" s="32"/>
      <c r="BS63" s="32"/>
      <c r="BT63" s="32"/>
      <c r="BU63" s="32"/>
      <c r="BV63" s="32"/>
      <c r="BW63" s="32"/>
      <c r="BX63" s="32"/>
      <c r="BY63" s="32"/>
      <c r="BZ63" s="32"/>
      <c r="CA63" s="32"/>
      <c r="CB63" s="32"/>
      <c r="CC63" s="51">
        <v>44664</v>
      </c>
      <c r="CD63" s="51">
        <v>44761</v>
      </c>
      <c r="CE63" s="51"/>
      <c r="CF63" s="51"/>
      <c r="CG63" s="32"/>
      <c r="CH63" s="53"/>
      <c r="CI63" s="32"/>
      <c r="CJ63" s="32"/>
      <c r="CK63" s="38" t="str">
        <f>IFERROR(IF(BQ63=0,"",IF((BU63/BQ63)&gt;1,1,(BU63/BQ63))),"")</f>
        <v/>
      </c>
      <c r="CL63" s="38" t="str">
        <f>IFERROR(IF(BR63=0,"",IF((BW63/BR63)&gt;1,1,(BW63/BR63))),"")</f>
        <v/>
      </c>
      <c r="CM63" s="38" t="str">
        <f>IFERROR(IF(BS63=0,"",IF((BY63/BS63)&gt;1,1,(BY63/BS63))),"")</f>
        <v/>
      </c>
      <c r="CN63" s="38" t="str">
        <f>IFERROR(IF(BT63=0,"",IF((CA63/BT63)&gt;1,1,(CA63/BT63))),"")</f>
        <v/>
      </c>
      <c r="CO63" s="38" t="str">
        <f>IFERROR(IF((BU63+BW63+BY63+CA63)/BP63&gt;1,1,(BU63+BW63+BY63+CA63)/BP63),"")</f>
        <v/>
      </c>
      <c r="CP63" s="36"/>
      <c r="CQ63" s="32"/>
      <c r="CR63" s="37"/>
      <c r="CS63" s="32"/>
      <c r="CT63" s="37"/>
      <c r="CU63" s="37"/>
      <c r="CV63" s="37"/>
      <c r="CW63" s="37"/>
      <c r="CX63" s="37"/>
      <c r="CY63" s="35"/>
      <c r="CZ63" s="37"/>
      <c r="DA63" s="32"/>
      <c r="DB63" s="32"/>
      <c r="DC63" s="32"/>
      <c r="DD63" s="32"/>
      <c r="DE63" s="32"/>
      <c r="DF63" s="32"/>
      <c r="DG63" s="32"/>
      <c r="DH63" s="32"/>
      <c r="DI63" s="32"/>
      <c r="DJ63" s="32"/>
      <c r="DK63" s="32"/>
      <c r="DL63" s="32"/>
      <c r="DM63" s="32"/>
      <c r="DN63" s="32"/>
      <c r="DO63" s="51"/>
      <c r="DP63" s="51">
        <v>44761</v>
      </c>
      <c r="DQ63" s="51"/>
      <c r="DR63" s="51"/>
      <c r="DS63" s="32"/>
      <c r="DT63" s="53"/>
      <c r="DU63" s="32"/>
      <c r="DV63" s="32"/>
      <c r="DW63" s="38" t="str">
        <f>IFERROR(IF(DC63=0,"",IF((DG63/DC63)&gt;1,1,(DG63/DC63))),"")</f>
        <v/>
      </c>
      <c r="DX63" s="38" t="str">
        <f>IFERROR(IF(DD63=0,"",IF((DI63/DD63)&gt;1,1,(DI63/DD63))),"")</f>
        <v/>
      </c>
      <c r="DY63" s="38" t="str">
        <f>IFERROR(IF(DE63=0,"",IF((DK63/DE63)&gt;1,1,(DK63/DE63))),"")</f>
        <v/>
      </c>
      <c r="DZ63" s="38" t="str">
        <f>IFERROR(IF(DF63=0,"",IF((DM63/DF63)&gt;1,1,(DM63/DF63))),"")</f>
        <v/>
      </c>
      <c r="EA63" s="38" t="str">
        <f>IFERROR(IF((DG63+DI63+DK63+DM63)/DB63&gt;1,1,(DG63+DI63+DK63+DM63)/DB63),"")</f>
        <v/>
      </c>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51">
        <v>44664</v>
      </c>
      <c r="FG63" s="51">
        <v>44761</v>
      </c>
      <c r="FH63" s="51"/>
      <c r="FI63" s="51"/>
      <c r="FJ63" s="32"/>
      <c r="FK63" s="32"/>
      <c r="FL63" s="32"/>
      <c r="FM63" s="32"/>
      <c r="FN63" s="32"/>
      <c r="FO63" s="32"/>
      <c r="FP63" s="32"/>
      <c r="FQ63" s="32"/>
      <c r="FR63" s="32"/>
      <c r="FS63" s="32"/>
      <c r="FT63" s="32"/>
      <c r="FU63" s="32"/>
      <c r="FV63" s="38" t="str">
        <f t="shared" ref="FV63:FV64" si="95">IFERROR(IF(ET63=0,"",IF((EX63/ET63)&gt;1,1,(EX63/ET63))),"")</f>
        <v/>
      </c>
      <c r="FW63" s="38" t="str">
        <f t="shared" ref="FW63:FW64" si="96">IFERROR(IF(EU63=0,"",IF((EZ63/EU63)&gt;1,1,(EZ63/EU63))),"")</f>
        <v/>
      </c>
      <c r="FX63" s="38" t="str">
        <f t="shared" ref="FX63:FX64" si="97">IFERROR(IF(EV63=0,"",IF((FB63/EV63)&gt;1,1,(FB63/EV63))),"")</f>
        <v/>
      </c>
      <c r="FY63" s="38" t="str">
        <f t="shared" ref="FY63:FY64" si="98">IFERROR(IF(EW63=0,"",IF((FD63/EW63)&gt;1,1,(FD63/EW63))),"")</f>
        <v/>
      </c>
      <c r="FZ63" s="38" t="str">
        <f t="shared" ref="FZ63:FZ64" si="99">IFERROR(IF((EX63+EZ63+FB63+FD63)/ES63&gt;1,1,(EX63+EZ63+FB63+FD63)/ES63),"")</f>
        <v/>
      </c>
      <c r="GA63" s="32"/>
      <c r="GB63" s="32"/>
      <c r="GC63" s="32">
        <f>IF(R63&lt;&gt;"",1,0)+IF(BD63&lt;&gt;"",1,0)+IF(CP63&lt;&gt;"",1,0)+IF(EB63&lt;&gt;"",1,0)</f>
        <v>1</v>
      </c>
      <c r="GD63" s="32" t="str">
        <f>'[6]BD Plan'!$B$3</f>
        <v>Casanare</v>
      </c>
      <c r="GE63" s="40"/>
      <c r="GF63" s="40" t="s">
        <v>1646</v>
      </c>
      <c r="GG63" s="40"/>
      <c r="GH63" s="40"/>
      <c r="GI63" s="40"/>
      <c r="GJ63" s="40"/>
      <c r="GK63" s="40"/>
      <c r="GL63" s="40"/>
      <c r="GM63" s="40" t="s">
        <v>647</v>
      </c>
      <c r="GN63" s="40"/>
      <c r="GO63" s="40"/>
      <c r="GP63" s="40"/>
      <c r="GQ63" s="40"/>
      <c r="GR63" s="40"/>
      <c r="GS63" s="40"/>
      <c r="GT63" s="40"/>
      <c r="GU63" t="s">
        <v>518</v>
      </c>
      <c r="GV63" s="42" t="s">
        <v>89</v>
      </c>
    </row>
    <row r="64" spans="1:204" ht="15" hidden="1" customHeight="1" x14ac:dyDescent="0.3">
      <c r="A64" s="32" t="str">
        <f>'[6]BD Plan'!$B$3</f>
        <v>Casanare</v>
      </c>
      <c r="B64" t="s">
        <v>94</v>
      </c>
      <c r="C64" t="s">
        <v>92</v>
      </c>
      <c r="D64" s="32" t="s">
        <v>519</v>
      </c>
      <c r="E64" s="42" t="s">
        <v>322</v>
      </c>
      <c r="F64" s="32" t="s">
        <v>231</v>
      </c>
      <c r="G64" s="32" t="s">
        <v>312</v>
      </c>
      <c r="H64" s="32" t="s">
        <v>265</v>
      </c>
      <c r="I64" s="41" t="s">
        <v>1454</v>
      </c>
      <c r="J64" s="32" t="s">
        <v>294</v>
      </c>
      <c r="K64" s="35">
        <v>0.6</v>
      </c>
      <c r="L64" s="35">
        <v>0.8</v>
      </c>
      <c r="M64" s="32" t="s">
        <v>253</v>
      </c>
      <c r="N64" s="35">
        <v>0.36</v>
      </c>
      <c r="O64" s="35">
        <v>0.8</v>
      </c>
      <c r="P64" s="32" t="s">
        <v>253</v>
      </c>
      <c r="Q64" s="32" t="s">
        <v>1038</v>
      </c>
      <c r="R64" s="36" t="s">
        <v>1455</v>
      </c>
      <c r="S64" s="32"/>
      <c r="T64" s="45" t="s">
        <v>565</v>
      </c>
      <c r="U64" s="39" t="s">
        <v>1456</v>
      </c>
      <c r="V64" s="37" t="s">
        <v>1049</v>
      </c>
      <c r="W64" s="37" t="s">
        <v>1042</v>
      </c>
      <c r="X64" s="37" t="s">
        <v>1043</v>
      </c>
      <c r="Y64" s="37" t="s">
        <v>1044</v>
      </c>
      <c r="Z64" s="37" t="s">
        <v>1045</v>
      </c>
      <c r="AA64" s="35">
        <v>0.4</v>
      </c>
      <c r="AB64" s="37" t="s">
        <v>1046</v>
      </c>
      <c r="AC64" s="32" t="s">
        <v>224</v>
      </c>
      <c r="AD64" s="32">
        <f t="shared" si="93"/>
        <v>28</v>
      </c>
      <c r="AE64" s="37">
        <v>24</v>
      </c>
      <c r="AF64" s="37">
        <v>2</v>
      </c>
      <c r="AG64" s="37">
        <v>1</v>
      </c>
      <c r="AH64" s="37">
        <v>1</v>
      </c>
      <c r="AI64" s="32">
        <v>25</v>
      </c>
      <c r="AJ64" s="32" t="s">
        <v>648</v>
      </c>
      <c r="AK64" s="32">
        <v>2</v>
      </c>
      <c r="AL64" s="32" t="s">
        <v>1647</v>
      </c>
      <c r="AM64" s="32"/>
      <c r="AN64" s="32"/>
      <c r="AO64" s="32"/>
      <c r="AP64" s="32"/>
      <c r="AQ64" s="51">
        <v>44664</v>
      </c>
      <c r="AR64" s="51">
        <v>44761</v>
      </c>
      <c r="AS64" s="51"/>
      <c r="AT64" s="51"/>
      <c r="AU64" s="32" t="s">
        <v>6</v>
      </c>
      <c r="AV64" s="53" t="s">
        <v>6</v>
      </c>
      <c r="AW64" s="32"/>
      <c r="AX64" s="32"/>
      <c r="AY64" s="38">
        <f>IFERROR(IF(AE64=0,"",IF((AI64/AE64)&gt;1,1,(AI64/AE64))),"")</f>
        <v>1</v>
      </c>
      <c r="AZ64" s="38">
        <f>IFERROR(IF(AF64=0,"",IF((AK64/AF64)&gt;1,1,(AK64/AF64))),"")</f>
        <v>1</v>
      </c>
      <c r="BA64" s="38">
        <f>IFERROR(IF(AG64=0,"",IF((AM64/AG64)&gt;1,1,(AM64/AG64))),"")</f>
        <v>0</v>
      </c>
      <c r="BB64" s="38">
        <f>IFERROR(IF(AH64=0,"",IF((AO64/AH64)&gt;1,1,(AO64/AH64))),"")</f>
        <v>0</v>
      </c>
      <c r="BC64" s="38">
        <f>IFERROR(IF((AI64+AK64+AM64+AO64)/AD64&gt;1,1,(AI64+AK64+AM64+AO64)/AD64),"")</f>
        <v>0.9642857142857143</v>
      </c>
      <c r="BD64" s="36"/>
      <c r="BE64" s="32"/>
      <c r="BF64" s="32"/>
      <c r="BG64" s="32"/>
      <c r="BH64" s="37"/>
      <c r="BI64" s="37"/>
      <c r="BJ64" s="37"/>
      <c r="BK64" s="37"/>
      <c r="BL64" s="37"/>
      <c r="BM64" s="35"/>
      <c r="BN64" s="37"/>
      <c r="BO64" s="32"/>
      <c r="BP64" s="32"/>
      <c r="BQ64" s="32"/>
      <c r="BR64" s="32"/>
      <c r="BS64" s="32"/>
      <c r="BT64" s="32"/>
      <c r="BU64" s="32"/>
      <c r="BV64" s="32"/>
      <c r="BW64" s="32"/>
      <c r="BX64" s="32"/>
      <c r="BY64" s="32"/>
      <c r="BZ64" s="32"/>
      <c r="CA64" s="32"/>
      <c r="CB64" s="32"/>
      <c r="CC64" s="51"/>
      <c r="CD64" s="51">
        <v>44761</v>
      </c>
      <c r="CE64" s="51"/>
      <c r="CF64" s="51"/>
      <c r="CG64" s="32"/>
      <c r="CH64" s="53"/>
      <c r="CI64" s="32"/>
      <c r="CJ64" s="32"/>
      <c r="CK64" s="38" t="str">
        <f>IFERROR(IF(BQ64=0,"",IF((BU64/BQ64)&gt;1,1,(BU64/BQ64))),"")</f>
        <v/>
      </c>
      <c r="CL64" s="38" t="str">
        <f>IFERROR(IF(BR64=0,"",IF((BW64/BR64)&gt;1,1,(BW64/BR64))),"")</f>
        <v/>
      </c>
      <c r="CM64" s="38" t="str">
        <f>IFERROR(IF(BS64=0,"",IF((BY64/BS64)&gt;1,1,(BY64/BS64))),"")</f>
        <v/>
      </c>
      <c r="CN64" s="38" t="str">
        <f>IFERROR(IF(BT64=0,"",IF((CA64/BT64)&gt;1,1,(CA64/BT64))),"")</f>
        <v/>
      </c>
      <c r="CO64" s="38" t="str">
        <f>IFERROR(IF((BU64+BW64+BY64+CA64)/BP64&gt;1,1,(BU64+BW64+BY64+CA64)/BP64),"")</f>
        <v/>
      </c>
      <c r="CP64" s="33"/>
      <c r="CQ64" s="32"/>
      <c r="CR64" s="37"/>
      <c r="CS64" s="32"/>
      <c r="CT64" s="37"/>
      <c r="CU64" s="37"/>
      <c r="CV64" s="37"/>
      <c r="CW64" s="37"/>
      <c r="CX64" s="37"/>
      <c r="CY64" s="35"/>
      <c r="CZ64" s="37"/>
      <c r="DA64" s="32"/>
      <c r="DB64" s="32"/>
      <c r="DC64" s="32"/>
      <c r="DD64" s="32"/>
      <c r="DE64" s="32"/>
      <c r="DF64" s="32"/>
      <c r="DG64" s="32"/>
      <c r="DH64" s="32"/>
      <c r="DI64" s="32"/>
      <c r="DJ64" s="32"/>
      <c r="DK64" s="32"/>
      <c r="DL64" s="32"/>
      <c r="DM64" s="32"/>
      <c r="DN64" s="32"/>
      <c r="DO64" s="51">
        <v>44664</v>
      </c>
      <c r="DP64" s="51">
        <v>44761</v>
      </c>
      <c r="DQ64" s="51"/>
      <c r="DR64" s="51"/>
      <c r="DS64" s="32"/>
      <c r="DT64" s="53"/>
      <c r="DU64" s="32"/>
      <c r="DV64" s="32"/>
      <c r="DW64" s="38" t="str">
        <f>IFERROR(IF(DC64=0,"",IF((DG64/DC64)&gt;1,1,(DG64/DC64))),"")</f>
        <v/>
      </c>
      <c r="DX64" s="38" t="str">
        <f>IFERROR(IF(DD64=0,"",IF((DI64/DD64)&gt;1,1,(DI64/DD64))),"")</f>
        <v/>
      </c>
      <c r="DY64" s="38" t="str">
        <f>IFERROR(IF(DE64=0,"",IF((DK64/DE64)&gt;1,1,(DK64/DE64))),"")</f>
        <v/>
      </c>
      <c r="DZ64" s="38" t="str">
        <f>IFERROR(IF(DF64=0,"",IF((DM64/DF64)&gt;1,1,(DM64/DF64))),"")</f>
        <v/>
      </c>
      <c r="EA64" s="38" t="str">
        <f>IFERROR(IF((DG64+DI64+DK64+DM64)/DB64&gt;1,1,(DG64+DI64+DK64+DM64)/DB64),"")</f>
        <v/>
      </c>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51">
        <v>44664</v>
      </c>
      <c r="FG64" s="51">
        <v>44761</v>
      </c>
      <c r="FH64" s="51"/>
      <c r="FI64" s="51"/>
      <c r="FJ64" s="32"/>
      <c r="FK64" s="32"/>
      <c r="FL64" s="32"/>
      <c r="FM64" s="32"/>
      <c r="FN64" s="32"/>
      <c r="FO64" s="32"/>
      <c r="FP64" s="32"/>
      <c r="FQ64" s="32"/>
      <c r="FR64" s="32"/>
      <c r="FS64" s="32"/>
      <c r="FT64" s="32"/>
      <c r="FU64" s="32"/>
      <c r="FV64" s="38" t="str">
        <f t="shared" si="95"/>
        <v/>
      </c>
      <c r="FW64" s="38" t="str">
        <f t="shared" si="96"/>
        <v/>
      </c>
      <c r="FX64" s="38" t="str">
        <f t="shared" si="97"/>
        <v/>
      </c>
      <c r="FY64" s="38" t="str">
        <f t="shared" si="98"/>
        <v/>
      </c>
      <c r="FZ64" s="38" t="str">
        <f t="shared" si="99"/>
        <v/>
      </c>
      <c r="GA64" s="32"/>
      <c r="GB64" s="32"/>
      <c r="GC64" s="32">
        <f>IF(R64&lt;&gt;"",1,0)+IF(BD64&lt;&gt;"",1,0)+IF(CP64&lt;&gt;"",1,0)+IF(EB64&lt;&gt;"",1,0)</f>
        <v>1</v>
      </c>
      <c r="GD64" s="32" t="str">
        <f>'[6]BD Plan'!$B$3</f>
        <v>Casanare</v>
      </c>
      <c r="GE64" s="40" t="s">
        <v>649</v>
      </c>
      <c r="GF64" s="40" t="s">
        <v>1648</v>
      </c>
      <c r="GG64" s="40"/>
      <c r="GH64" s="40"/>
      <c r="GI64" s="40" t="s">
        <v>650</v>
      </c>
      <c r="GJ64" s="40"/>
      <c r="GK64" s="40"/>
      <c r="GL64" s="40"/>
      <c r="GM64" s="40"/>
      <c r="GN64" s="40"/>
      <c r="GO64" s="40"/>
      <c r="GP64" s="40"/>
      <c r="GQ64" s="40"/>
      <c r="GR64" s="40"/>
      <c r="GS64" s="40"/>
      <c r="GT64" s="40"/>
      <c r="GU64" t="s">
        <v>150</v>
      </c>
      <c r="GV64" s="42" t="s">
        <v>93</v>
      </c>
    </row>
    <row r="65" spans="1:204" ht="15" hidden="1" customHeight="1" x14ac:dyDescent="0.3">
      <c r="A65" s="32" t="str">
        <f>'[6]BD Plan'!$B$3</f>
        <v>Casanare</v>
      </c>
      <c r="B65" t="s">
        <v>38</v>
      </c>
      <c r="C65" t="s">
        <v>37</v>
      </c>
      <c r="D65" s="32" t="s">
        <v>333</v>
      </c>
      <c r="E65" s="42" t="s">
        <v>304</v>
      </c>
      <c r="F65" s="32" t="s">
        <v>231</v>
      </c>
      <c r="G65" s="32" t="s">
        <v>232</v>
      </c>
      <c r="H65" s="32" t="s">
        <v>284</v>
      </c>
      <c r="I65" s="41" t="s">
        <v>334</v>
      </c>
      <c r="J65" s="32" t="s">
        <v>335</v>
      </c>
      <c r="K65" s="35">
        <v>0.8</v>
      </c>
      <c r="L65" s="35">
        <v>0.6</v>
      </c>
      <c r="M65" s="32" t="s">
        <v>253</v>
      </c>
      <c r="N65" s="35">
        <v>0.28999999999999998</v>
      </c>
      <c r="O65" s="35">
        <v>0.6</v>
      </c>
      <c r="P65" s="32" t="s">
        <v>236</v>
      </c>
      <c r="Q65" s="32" t="s">
        <v>1038</v>
      </c>
      <c r="R65" s="36"/>
      <c r="S65" s="32"/>
      <c r="T65" s="39"/>
      <c r="U65" s="39"/>
      <c r="V65" s="37"/>
      <c r="W65" s="37"/>
      <c r="X65" s="37"/>
      <c r="Y65" s="37"/>
      <c r="Z65" s="37"/>
      <c r="AA65" s="35"/>
      <c r="AB65" s="37"/>
      <c r="AC65" s="32"/>
      <c r="AD65" s="32"/>
      <c r="AE65" s="37"/>
      <c r="AF65" s="37"/>
      <c r="AG65" s="37"/>
      <c r="AH65" s="37"/>
      <c r="AI65" s="32"/>
      <c r="AJ65" s="32"/>
      <c r="AK65" s="32"/>
      <c r="AL65" s="32"/>
      <c r="AM65" s="32"/>
      <c r="AN65" s="32"/>
      <c r="AO65" s="32"/>
      <c r="AP65" s="32"/>
      <c r="AQ65" s="51"/>
      <c r="AR65" s="51">
        <v>44761</v>
      </c>
      <c r="AS65" s="51"/>
      <c r="AT65" s="51"/>
      <c r="AU65" s="32"/>
      <c r="AV65" s="53"/>
      <c r="AW65" s="32"/>
      <c r="AX65" s="32"/>
      <c r="AY65" s="38" t="str">
        <f>IFERROR(IF(AE65=0,"",IF((AI65/AE65)&gt;1,1,(AI65/AE65))),"")</f>
        <v/>
      </c>
      <c r="AZ65" s="38" t="str">
        <f>IFERROR(IF(AF65=0,"",IF((AK65/AF65)&gt;1,1,(AK65/AF65))),"")</f>
        <v/>
      </c>
      <c r="BA65" s="38" t="str">
        <f>IFERROR(IF(AG65=0,"",IF((AM65/AG65)&gt;1,1,(AM65/AG65))),"")</f>
        <v/>
      </c>
      <c r="BB65" s="38" t="str">
        <f>IFERROR(IF(AH65=0,"",IF((AO65/AH65)&gt;1,1,(AO65/AH65))),"")</f>
        <v/>
      </c>
      <c r="BC65" s="38" t="str">
        <f>IFERROR(IF((AI65+AK65+AM65+AO65)/AD65&gt;1,1,(AI65+AK65+AM65+AO65)/AD65),"")</f>
        <v/>
      </c>
      <c r="BD65" s="36" t="s">
        <v>1544</v>
      </c>
      <c r="BE65" s="32"/>
      <c r="BF65" s="45" t="s">
        <v>565</v>
      </c>
      <c r="BG65" s="32" t="s">
        <v>1545</v>
      </c>
      <c r="BH65" s="37" t="s">
        <v>1049</v>
      </c>
      <c r="BI65" s="37" t="s">
        <v>1042</v>
      </c>
      <c r="BJ65" s="37" t="s">
        <v>1043</v>
      </c>
      <c r="BK65" s="37" t="s">
        <v>1044</v>
      </c>
      <c r="BL65" s="37" t="s">
        <v>1045</v>
      </c>
      <c r="BM65" s="35">
        <v>0.4</v>
      </c>
      <c r="BN65" s="37" t="s">
        <v>1046</v>
      </c>
      <c r="BO65" s="32" t="s">
        <v>224</v>
      </c>
      <c r="BP65" s="32">
        <f t="shared" ref="BP65" si="100">SUM(BQ65:BT65)</f>
        <v>8</v>
      </c>
      <c r="BQ65" s="32">
        <v>0</v>
      </c>
      <c r="BR65" s="32">
        <v>2</v>
      </c>
      <c r="BS65" s="32">
        <v>3</v>
      </c>
      <c r="BT65" s="32">
        <v>3</v>
      </c>
      <c r="BU65" s="32"/>
      <c r="BV65" s="32"/>
      <c r="BW65" s="32">
        <v>2</v>
      </c>
      <c r="BX65" s="32" t="s">
        <v>1649</v>
      </c>
      <c r="BY65" s="32"/>
      <c r="BZ65" s="32"/>
      <c r="CA65" s="32"/>
      <c r="CB65" s="32"/>
      <c r="CC65" s="51"/>
      <c r="CD65" s="51">
        <v>44761</v>
      </c>
      <c r="CE65" s="51"/>
      <c r="CF65" s="51"/>
      <c r="CG65" s="32"/>
      <c r="CH65" s="53" t="s">
        <v>9</v>
      </c>
      <c r="CI65" s="32"/>
      <c r="CJ65" s="32"/>
      <c r="CK65" s="38" t="str">
        <f>IFERROR(IF(BQ65=0,"",IF((BU65/BQ65)&gt;1,1,(BU65/BQ65))),"")</f>
        <v/>
      </c>
      <c r="CL65" s="38">
        <f>IFERROR(IF(BR65=0,"",IF((BW65/BR65)&gt;1,1,(BW65/BR65))),"")</f>
        <v>1</v>
      </c>
      <c r="CM65" s="38">
        <f>IFERROR(IF(BS65=0,"",IF((BY65/BS65)&gt;1,1,(BY65/BS65))),"")</f>
        <v>0</v>
      </c>
      <c r="CN65" s="38">
        <f>IFERROR(IF(BT65=0,"",IF((CA65/BT65)&gt;1,1,(CA65/BT65))),"")</f>
        <v>0</v>
      </c>
      <c r="CO65" s="38">
        <f>IFERROR(IF((BU65+BW65+BY65+CA65)/BP65&gt;1,1,(BU65+BW65+BY65+CA65)/BP65),"")</f>
        <v>0.25</v>
      </c>
      <c r="CP65" s="33"/>
      <c r="CQ65" s="32"/>
      <c r="CR65" s="37"/>
      <c r="CS65" s="32"/>
      <c r="CT65" s="37"/>
      <c r="CU65" s="37"/>
      <c r="CV65" s="37"/>
      <c r="CW65" s="37"/>
      <c r="CX65" s="37"/>
      <c r="CY65" s="35"/>
      <c r="CZ65" s="37"/>
      <c r="DA65" s="32"/>
      <c r="DB65" s="32"/>
      <c r="DC65" s="32"/>
      <c r="DD65" s="32"/>
      <c r="DE65" s="32"/>
      <c r="DF65" s="32"/>
      <c r="DG65" s="32"/>
      <c r="DH65" s="32"/>
      <c r="DI65" s="32"/>
      <c r="DJ65" s="32"/>
      <c r="DK65" s="32"/>
      <c r="DL65" s="32"/>
      <c r="DM65" s="32"/>
      <c r="DN65" s="32"/>
      <c r="DO65" s="51"/>
      <c r="DP65" s="51">
        <v>44761</v>
      </c>
      <c r="DQ65" s="51"/>
      <c r="DR65" s="51"/>
      <c r="DS65" s="32"/>
      <c r="DT65" s="53"/>
      <c r="DU65" s="32"/>
      <c r="DV65" s="32"/>
      <c r="DW65" s="38" t="str">
        <f>IFERROR(IF(DC65=0,"",IF((DG65/DC65)&gt;1,1,(DG65/DC65))),"")</f>
        <v/>
      </c>
      <c r="DX65" s="38" t="str">
        <f>IFERROR(IF(DD65=0,"",IF((DI65/DD65)&gt;1,1,(DI65/DD65))),"")</f>
        <v/>
      </c>
      <c r="DY65" s="38" t="str">
        <f>IFERROR(IF(DE65=0,"",IF((DK65/DE65)&gt;1,1,(DK65/DE65))),"")</f>
        <v/>
      </c>
      <c r="DZ65" s="38" t="str">
        <f>IFERROR(IF(DF65=0,"",IF((DM65/DF65)&gt;1,1,(DM65/DF65))),"")</f>
        <v/>
      </c>
      <c r="EA65" s="38" t="str">
        <f>IFERROR(IF((DG65+DI65+DK65+DM65)/DB65&gt;1,1,(DG65+DI65+DK65+DM65)/DB65),"")</f>
        <v/>
      </c>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51"/>
      <c r="FG65" s="51">
        <v>44761</v>
      </c>
      <c r="FH65" s="51"/>
      <c r="FI65" s="51"/>
      <c r="FJ65" s="32"/>
      <c r="FK65" s="32"/>
      <c r="FL65" s="32"/>
      <c r="FM65" s="32"/>
      <c r="FN65" s="32"/>
      <c r="FO65" s="32"/>
      <c r="FP65" s="32"/>
      <c r="FQ65" s="32"/>
      <c r="FR65" s="32"/>
      <c r="FS65" s="32"/>
      <c r="FT65" s="32"/>
      <c r="FU65" s="32"/>
      <c r="FV65" s="38"/>
      <c r="FW65" s="38"/>
      <c r="FX65" s="38"/>
      <c r="FY65" s="38"/>
      <c r="FZ65" s="38"/>
      <c r="GA65" s="32"/>
      <c r="GB65" s="32"/>
      <c r="GC65" s="32">
        <f>IF(R65&lt;&gt;"",1,0)+IF(BD65&lt;&gt;"",1,0)+IF(CP65&lt;&gt;"",1,0)+IF(EB65&lt;&gt;"",1,0)</f>
        <v>1</v>
      </c>
      <c r="GD65" s="32" t="str">
        <f>'[6]BD Plan'!$B$3</f>
        <v>Casanare</v>
      </c>
      <c r="GE65" s="40"/>
      <c r="GF65" s="40"/>
      <c r="GG65" s="40"/>
      <c r="GH65" s="40"/>
      <c r="GI65" s="40"/>
      <c r="GJ65" s="40" t="s">
        <v>1650</v>
      </c>
      <c r="GK65" s="40"/>
      <c r="GL65" s="40"/>
      <c r="GM65" s="40"/>
      <c r="GN65" s="40"/>
      <c r="GO65" s="40"/>
      <c r="GP65" s="40"/>
      <c r="GQ65" s="40"/>
      <c r="GR65" s="40"/>
      <c r="GS65" s="40"/>
      <c r="GT65" s="40"/>
      <c r="GU65" t="s">
        <v>38</v>
      </c>
      <c r="GV65" s="42" t="s">
        <v>37</v>
      </c>
    </row>
    <row r="66" spans="1:204" ht="15" hidden="1" customHeight="1" x14ac:dyDescent="0.3">
      <c r="A66" s="32" t="str">
        <f>'[6]BD Plan'!$B$3</f>
        <v>Casanare</v>
      </c>
      <c r="B66" t="s">
        <v>39</v>
      </c>
      <c r="C66" t="s">
        <v>37</v>
      </c>
      <c r="D66" s="32" t="s">
        <v>338</v>
      </c>
      <c r="E66" s="32" t="s">
        <v>317</v>
      </c>
      <c r="F66" s="32" t="s">
        <v>231</v>
      </c>
      <c r="G66" s="32" t="s">
        <v>232</v>
      </c>
      <c r="H66" s="32" t="s">
        <v>284</v>
      </c>
      <c r="I66" s="41" t="s">
        <v>339</v>
      </c>
      <c r="J66" s="32" t="s">
        <v>319</v>
      </c>
      <c r="K66" s="35">
        <v>0.8</v>
      </c>
      <c r="L66" s="35">
        <v>0.6</v>
      </c>
      <c r="M66" s="32" t="s">
        <v>253</v>
      </c>
      <c r="N66" s="35">
        <v>0.28999999999999998</v>
      </c>
      <c r="O66" s="35">
        <v>0.6</v>
      </c>
      <c r="P66" s="32" t="s">
        <v>236</v>
      </c>
      <c r="Q66" s="32" t="s">
        <v>1038</v>
      </c>
      <c r="R66" s="36" t="s">
        <v>1139</v>
      </c>
      <c r="S66" s="32"/>
      <c r="T66" s="45" t="s">
        <v>565</v>
      </c>
      <c r="U66" s="32" t="s">
        <v>1140</v>
      </c>
      <c r="V66" s="37" t="s">
        <v>1049</v>
      </c>
      <c r="W66" s="37" t="s">
        <v>1042</v>
      </c>
      <c r="X66" s="37" t="s">
        <v>1043</v>
      </c>
      <c r="Y66" s="37" t="s">
        <v>1044</v>
      </c>
      <c r="Z66" s="37" t="s">
        <v>1045</v>
      </c>
      <c r="AA66" s="35">
        <v>0.4</v>
      </c>
      <c r="AB66" s="37" t="s">
        <v>1046</v>
      </c>
      <c r="AC66" s="32" t="s">
        <v>224</v>
      </c>
      <c r="AD66" s="32">
        <f t="shared" si="93"/>
        <v>0</v>
      </c>
      <c r="AE66" s="37">
        <v>0</v>
      </c>
      <c r="AF66" s="37">
        <v>0</v>
      </c>
      <c r="AG66" s="37">
        <v>0</v>
      </c>
      <c r="AH66" s="37">
        <v>0</v>
      </c>
      <c r="AI66" s="32">
        <v>0</v>
      </c>
      <c r="AJ66" s="32" t="s">
        <v>651</v>
      </c>
      <c r="AK66" s="32">
        <v>0</v>
      </c>
      <c r="AL66" s="32" t="s">
        <v>1651</v>
      </c>
      <c r="AM66" s="32"/>
      <c r="AN66" s="32"/>
      <c r="AO66" s="32"/>
      <c r="AP66" s="32"/>
      <c r="AQ66" s="51">
        <v>44664</v>
      </c>
      <c r="AR66" s="51">
        <v>44761</v>
      </c>
      <c r="AS66" s="51"/>
      <c r="AT66" s="51"/>
      <c r="AU66" s="32" t="s">
        <v>7</v>
      </c>
      <c r="AV66" s="53" t="s">
        <v>6</v>
      </c>
      <c r="AW66" s="32"/>
      <c r="AX66" s="32"/>
      <c r="AY66" s="38" t="str">
        <f>IFERROR(IF(AE66=0,"",IF((AI66/AE66)&gt;1,1,(AI66/AE66))),"")</f>
        <v/>
      </c>
      <c r="AZ66" s="38" t="str">
        <f>IFERROR(IF(AF66=0,"",IF((AK66/AF66)&gt;1,1,(AK66/AF66))),"")</f>
        <v/>
      </c>
      <c r="BA66" s="38" t="str">
        <f>IFERROR(IF(AG66=0,"",IF((AM66/AG66)&gt;1,1,(AM66/AG66))),"")</f>
        <v/>
      </c>
      <c r="BB66" s="38" t="str">
        <f>IFERROR(IF(AH66=0,"",IF((AO66/AH66)&gt;1,1,(AO66/AH66))),"")</f>
        <v/>
      </c>
      <c r="BC66" s="38" t="str">
        <f>IFERROR(IF((AI66+AK66+AM66+AO66)/AD66&gt;1,1,(AI66+AK66+AM66+AO66)/AD66),"")</f>
        <v/>
      </c>
      <c r="BD66" s="36"/>
      <c r="BE66" s="32"/>
      <c r="BF66" s="37"/>
      <c r="BG66" s="32"/>
      <c r="BH66" s="37"/>
      <c r="BI66" s="37"/>
      <c r="BJ66" s="37"/>
      <c r="BK66" s="37"/>
      <c r="BL66" s="37"/>
      <c r="BM66" s="35"/>
      <c r="BN66" s="37"/>
      <c r="BO66" s="32"/>
      <c r="BP66" s="32"/>
      <c r="BQ66" s="32"/>
      <c r="BR66" s="32"/>
      <c r="BS66" s="32"/>
      <c r="BT66" s="32"/>
      <c r="BU66" s="32"/>
      <c r="BV66" s="32"/>
      <c r="BW66" s="32"/>
      <c r="BX66" s="32"/>
      <c r="BY66" s="32"/>
      <c r="BZ66" s="32"/>
      <c r="CA66" s="32"/>
      <c r="CB66" s="32"/>
      <c r="CC66" s="51">
        <v>44664</v>
      </c>
      <c r="CD66" s="51">
        <v>44761</v>
      </c>
      <c r="CE66" s="51"/>
      <c r="CF66" s="51"/>
      <c r="CG66" s="32"/>
      <c r="CH66" s="53"/>
      <c r="CI66" s="32"/>
      <c r="CJ66" s="32"/>
      <c r="CK66" s="38" t="str">
        <f>IFERROR(IF(BQ66=0,"",IF((BU66/BQ66)&gt;1,1,(BU66/BQ66))),"")</f>
        <v/>
      </c>
      <c r="CL66" s="38" t="str">
        <f>IFERROR(IF(BR66=0,"",IF((BW66/BR66)&gt;1,1,(BW66/BR66))),"")</f>
        <v/>
      </c>
      <c r="CM66" s="38" t="str">
        <f>IFERROR(IF(BS66=0,"",IF((BY66/BS66)&gt;1,1,(BY66/BS66))),"")</f>
        <v/>
      </c>
      <c r="CN66" s="38" t="str">
        <f>IFERROR(IF(BT66=0,"",IF((CA66/BT66)&gt;1,1,(CA66/BT66))),"")</f>
        <v/>
      </c>
      <c r="CO66" s="38" t="str">
        <f>IFERROR(IF((BU66+BW66+BY66+CA66)/BP66&gt;1,1,(BU66+BW66+BY66+CA66)/BP66),"")</f>
        <v/>
      </c>
      <c r="CP66" s="33"/>
      <c r="CQ66" s="32"/>
      <c r="CR66" s="37"/>
      <c r="CS66" s="32"/>
      <c r="CT66" s="37"/>
      <c r="CU66" s="37"/>
      <c r="CV66" s="37"/>
      <c r="CW66" s="37"/>
      <c r="CX66" s="37"/>
      <c r="CY66" s="35"/>
      <c r="CZ66" s="37"/>
      <c r="DA66" s="32"/>
      <c r="DB66" s="32"/>
      <c r="DC66" s="32"/>
      <c r="DD66" s="32"/>
      <c r="DE66" s="32"/>
      <c r="DF66" s="32"/>
      <c r="DG66" s="32"/>
      <c r="DH66" s="32"/>
      <c r="DI66" s="32"/>
      <c r="DJ66" s="32"/>
      <c r="DK66" s="32"/>
      <c r="DL66" s="32"/>
      <c r="DM66" s="32"/>
      <c r="DN66" s="32"/>
      <c r="DO66" s="51">
        <v>44664</v>
      </c>
      <c r="DP66" s="51">
        <v>44761</v>
      </c>
      <c r="DQ66" s="51"/>
      <c r="DR66" s="51"/>
      <c r="DS66" s="32"/>
      <c r="DT66" s="53"/>
      <c r="DU66" s="32"/>
      <c r="DV66" s="32"/>
      <c r="DW66" s="38" t="str">
        <f>IFERROR(IF(DC66=0,"",IF((DG66/DC66)&gt;1,1,(DG66/DC66))),"")</f>
        <v/>
      </c>
      <c r="DX66" s="38" t="str">
        <f>IFERROR(IF(DD66=0,"",IF((DI66/DD66)&gt;1,1,(DI66/DD66))),"")</f>
        <v/>
      </c>
      <c r="DY66" s="38" t="str">
        <f>IFERROR(IF(DE66=0,"",IF((DK66/DE66)&gt;1,1,(DK66/DE66))),"")</f>
        <v/>
      </c>
      <c r="DZ66" s="38" t="str">
        <f>IFERROR(IF(DF66=0,"",IF((DM66/DF66)&gt;1,1,(DM66/DF66))),"")</f>
        <v/>
      </c>
      <c r="EA66" s="38" t="str">
        <f>IFERROR(IF((DG66+DI66+DK66+DM66)/DB66&gt;1,1,(DG66+DI66+DK66+DM66)/DB66),"")</f>
        <v/>
      </c>
      <c r="EB66" s="32"/>
      <c r="EC66" s="32"/>
      <c r="ED66" s="32"/>
      <c r="EE66" s="32"/>
      <c r="EF66" s="32"/>
      <c r="EG66" s="32"/>
      <c r="EH66" s="32"/>
      <c r="EI66" s="32"/>
      <c r="EJ66" s="32"/>
      <c r="EK66" s="32"/>
      <c r="EL66" s="32"/>
      <c r="EM66" s="32"/>
      <c r="EN66" s="32"/>
      <c r="EO66" s="32"/>
      <c r="EP66" s="32"/>
      <c r="EQ66" s="32"/>
      <c r="ER66" s="32"/>
      <c r="ES66" s="32"/>
      <c r="ET66" s="32"/>
      <c r="EU66" s="32"/>
      <c r="EV66" s="32"/>
      <c r="EW66" s="32"/>
      <c r="EX66" s="32"/>
      <c r="EY66" s="32"/>
      <c r="EZ66" s="32"/>
      <c r="FA66" s="32"/>
      <c r="FB66" s="32"/>
      <c r="FC66" s="32"/>
      <c r="FD66" s="32"/>
      <c r="FE66" s="32"/>
      <c r="FF66" s="51">
        <v>44664</v>
      </c>
      <c r="FG66" s="51">
        <v>44761</v>
      </c>
      <c r="FH66" s="51"/>
      <c r="FI66" s="51"/>
      <c r="FJ66" s="32"/>
      <c r="FK66" s="32"/>
      <c r="FL66" s="32"/>
      <c r="FM66" s="32"/>
      <c r="FN66" s="32"/>
      <c r="FO66" s="32"/>
      <c r="FP66" s="32"/>
      <c r="FQ66" s="32"/>
      <c r="FR66" s="32"/>
      <c r="FS66" s="32"/>
      <c r="FT66" s="32"/>
      <c r="FU66" s="32"/>
      <c r="FV66" s="38" t="str">
        <f t="shared" ref="FV66:FV67" si="101">IFERROR(IF(ET66=0,"",IF((EX66/ET66)&gt;1,1,(EX66/ET66))),"")</f>
        <v/>
      </c>
      <c r="FW66" s="38" t="str">
        <f t="shared" ref="FW66:FW67" si="102">IFERROR(IF(EU66=0,"",IF((EZ66/EU66)&gt;1,1,(EZ66/EU66))),"")</f>
        <v/>
      </c>
      <c r="FX66" s="38" t="str">
        <f t="shared" ref="FX66:FX67" si="103">IFERROR(IF(EV66=0,"",IF((FB66/EV66)&gt;1,1,(FB66/EV66))),"")</f>
        <v/>
      </c>
      <c r="FY66" s="38" t="str">
        <f t="shared" ref="FY66:FY67" si="104">IFERROR(IF(EW66=0,"",IF((FD66/EW66)&gt;1,1,(FD66/EW66))),"")</f>
        <v/>
      </c>
      <c r="FZ66" s="38" t="str">
        <f t="shared" ref="FZ66:FZ67" si="105">IFERROR(IF((EX66+EZ66+FB66+FD66)/ES66&gt;1,1,(EX66+EZ66+FB66+FD66)/ES66),"")</f>
        <v/>
      </c>
      <c r="GA66" s="32"/>
      <c r="GB66" s="32"/>
      <c r="GC66" s="32">
        <f>IF(R66&lt;&gt;"",1,0)+IF(BD66&lt;&gt;"",1,0)+IF(CP66&lt;&gt;"",1,0)+IF(EB66&lt;&gt;"",1,0)</f>
        <v>1</v>
      </c>
      <c r="GD66" s="32" t="str">
        <f>'[6]BD Plan'!$B$3</f>
        <v>Casanare</v>
      </c>
      <c r="GE66" s="40" t="s">
        <v>652</v>
      </c>
      <c r="GF66" s="40" t="s">
        <v>1652</v>
      </c>
      <c r="GG66" s="40"/>
      <c r="GH66" s="40"/>
      <c r="GI66" s="40"/>
      <c r="GJ66" s="40"/>
      <c r="GK66" s="40"/>
      <c r="GL66" s="40"/>
      <c r="GM66" s="40"/>
      <c r="GN66" s="40"/>
      <c r="GO66" s="40"/>
      <c r="GP66" s="40"/>
      <c r="GQ66" s="40"/>
      <c r="GR66" s="40"/>
      <c r="GS66" s="40"/>
      <c r="GT66" s="40"/>
      <c r="GU66" t="s">
        <v>39</v>
      </c>
      <c r="GV66" s="42" t="s">
        <v>37</v>
      </c>
    </row>
    <row r="67" spans="1:204" ht="15" hidden="1" customHeight="1" x14ac:dyDescent="0.3">
      <c r="A67" s="32" t="str">
        <f>'[6]BD Plan'!$B$3</f>
        <v>Casanare</v>
      </c>
      <c r="B67" t="s">
        <v>24</v>
      </c>
      <c r="C67" t="s">
        <v>21</v>
      </c>
      <c r="D67" s="32" t="s">
        <v>1084</v>
      </c>
      <c r="E67" s="32" t="s">
        <v>304</v>
      </c>
      <c r="F67" s="32" t="s">
        <v>231</v>
      </c>
      <c r="G67" s="32" t="s">
        <v>232</v>
      </c>
      <c r="H67" s="32" t="s">
        <v>284</v>
      </c>
      <c r="I67" s="41" t="s">
        <v>1085</v>
      </c>
      <c r="J67" s="32" t="s">
        <v>294</v>
      </c>
      <c r="K67" s="35">
        <v>0.2</v>
      </c>
      <c r="L67" s="35">
        <v>0.4</v>
      </c>
      <c r="M67" s="32" t="s">
        <v>295</v>
      </c>
      <c r="N67" s="35">
        <v>0.04</v>
      </c>
      <c r="O67" s="35">
        <v>0.4</v>
      </c>
      <c r="P67" s="32" t="s">
        <v>295</v>
      </c>
      <c r="Q67" s="32" t="s">
        <v>1038</v>
      </c>
      <c r="R67" s="36"/>
      <c r="S67" s="32"/>
      <c r="U67" s="32"/>
      <c r="V67" s="37"/>
      <c r="W67" s="37"/>
      <c r="X67" s="37"/>
      <c r="Y67" s="37"/>
      <c r="Z67" s="37"/>
      <c r="AA67" s="35"/>
      <c r="AB67" s="37"/>
      <c r="AC67" s="32"/>
      <c r="AD67" s="32"/>
      <c r="AE67" s="37"/>
      <c r="AF67" s="37"/>
      <c r="AG67" s="37"/>
      <c r="AH67" s="37"/>
      <c r="AI67" s="32"/>
      <c r="AJ67" s="32"/>
      <c r="AK67" s="32"/>
      <c r="AL67" s="32"/>
      <c r="AM67" s="32"/>
      <c r="AN67" s="32"/>
      <c r="AO67" s="32"/>
      <c r="AP67" s="32"/>
      <c r="AQ67" s="51"/>
      <c r="AR67" s="51">
        <v>44761</v>
      </c>
      <c r="AS67" s="51"/>
      <c r="AT67" s="51"/>
      <c r="AU67" s="32"/>
      <c r="AV67" s="53"/>
      <c r="AW67" s="32"/>
      <c r="AX67" s="32"/>
      <c r="AY67" s="38" t="str">
        <f>IFERROR(IF(AE67=0,"",IF((AI67/AE67)&gt;1,1,(AI67/AE67))),"")</f>
        <v/>
      </c>
      <c r="AZ67" s="38" t="str">
        <f>IFERROR(IF(AF67=0,"",IF((AK67/AF67)&gt;1,1,(AK67/AF67))),"")</f>
        <v/>
      </c>
      <c r="BA67" s="38" t="str">
        <f>IFERROR(IF(AG67=0,"",IF((AM67/AG67)&gt;1,1,(AM67/AG67))),"")</f>
        <v/>
      </c>
      <c r="BB67" s="38" t="str">
        <f>IFERROR(IF(AH67=0,"",IF((AO67/AH67)&gt;1,1,(AO67/AH67))),"")</f>
        <v/>
      </c>
      <c r="BC67" s="38" t="str">
        <f>IFERROR(IF((AI67+AK67+AM67+AO67)/AD67&gt;1,1,(AI67+AK67+AM67+AO67)/AD67),"")</f>
        <v/>
      </c>
      <c r="BD67" s="36" t="s">
        <v>1087</v>
      </c>
      <c r="BE67" s="32"/>
      <c r="BF67" s="45" t="s">
        <v>565</v>
      </c>
      <c r="BG67" s="32" t="s">
        <v>1088</v>
      </c>
      <c r="BH67" s="37" t="s">
        <v>1049</v>
      </c>
      <c r="BI67" s="37" t="s">
        <v>1042</v>
      </c>
      <c r="BJ67" s="37" t="s">
        <v>1043</v>
      </c>
      <c r="BK67" s="37" t="s">
        <v>1044</v>
      </c>
      <c r="BL67" s="37" t="s">
        <v>1045</v>
      </c>
      <c r="BM67" s="35">
        <v>0.4</v>
      </c>
      <c r="BN67" s="37" t="s">
        <v>1046</v>
      </c>
      <c r="BO67" s="32" t="s">
        <v>224</v>
      </c>
      <c r="BP67" s="32">
        <f t="shared" ref="BP67" si="106">SUM(BQ67:BT67)</f>
        <v>1</v>
      </c>
      <c r="BQ67" s="32">
        <v>0</v>
      </c>
      <c r="BR67" s="32">
        <v>0</v>
      </c>
      <c r="BS67" s="32">
        <v>0</v>
      </c>
      <c r="BT67" s="32">
        <v>1</v>
      </c>
      <c r="BU67" s="32">
        <v>0</v>
      </c>
      <c r="BV67" s="32" t="s">
        <v>7</v>
      </c>
      <c r="BW67" s="32">
        <v>0</v>
      </c>
      <c r="BX67" s="32" t="s">
        <v>1653</v>
      </c>
      <c r="BY67" s="32"/>
      <c r="BZ67" s="32"/>
      <c r="CA67" s="32"/>
      <c r="CB67" s="32"/>
      <c r="CC67" s="51"/>
      <c r="CD67" s="51">
        <v>44761</v>
      </c>
      <c r="CE67" s="51"/>
      <c r="CF67" s="51"/>
      <c r="CG67" s="32" t="s">
        <v>7</v>
      </c>
      <c r="CH67" s="53" t="s">
        <v>6</v>
      </c>
      <c r="CI67" s="32"/>
      <c r="CJ67" s="32"/>
      <c r="CK67" s="38" t="str">
        <f>IFERROR(IF(BQ67=0,"",IF((BU67/BQ67)&gt;1,1,(BU67/BQ67))),"")</f>
        <v/>
      </c>
      <c r="CL67" s="38" t="str">
        <f>IFERROR(IF(BR67=0,"",IF((BW67/BR67)&gt;1,1,(BW67/BR67))),"")</f>
        <v/>
      </c>
      <c r="CM67" s="38" t="str">
        <f>IFERROR(IF(BS67=0,"",IF((BY67/BS67)&gt;1,1,(BY67/BS67))),"")</f>
        <v/>
      </c>
      <c r="CN67" s="38">
        <f>IFERROR(IF(BT67=0,"",IF((CA67/BT67)&gt;1,1,(CA67/BT67))),"")</f>
        <v>0</v>
      </c>
      <c r="CO67" s="38">
        <f>IFERROR(IF((BU67+BW67+BY67+CA67)/BP67&gt;1,1,(BU67+BW67+BY67+CA67)/BP67),"")</f>
        <v>0</v>
      </c>
      <c r="CP67" s="36" t="s">
        <v>1090</v>
      </c>
      <c r="CQ67" s="32"/>
      <c r="CR67" s="45" t="s">
        <v>565</v>
      </c>
      <c r="CS67" s="32" t="s">
        <v>1091</v>
      </c>
      <c r="CT67" s="37" t="s">
        <v>1049</v>
      </c>
      <c r="CU67" s="37" t="s">
        <v>1042</v>
      </c>
      <c r="CV67" s="37" t="s">
        <v>1043</v>
      </c>
      <c r="CW67" s="37" t="s">
        <v>1044</v>
      </c>
      <c r="CX67" s="37" t="s">
        <v>1045</v>
      </c>
      <c r="CY67" s="35">
        <v>0.4</v>
      </c>
      <c r="CZ67" s="37" t="s">
        <v>1046</v>
      </c>
      <c r="DA67" s="32" t="s">
        <v>224</v>
      </c>
      <c r="DB67" s="32">
        <f>SUM(DC67:DF67)</f>
        <v>0</v>
      </c>
      <c r="DC67" s="32">
        <v>0</v>
      </c>
      <c r="DD67" s="32">
        <v>0</v>
      </c>
      <c r="DE67" s="32">
        <v>0</v>
      </c>
      <c r="DF67" s="32">
        <v>0</v>
      </c>
      <c r="DG67" s="32"/>
      <c r="DH67" s="32"/>
      <c r="DI67" s="32">
        <v>0</v>
      </c>
      <c r="DJ67" s="32" t="s">
        <v>1654</v>
      </c>
      <c r="DK67" s="32"/>
      <c r="DL67" s="32"/>
      <c r="DM67" s="32"/>
      <c r="DN67" s="32"/>
      <c r="DO67" s="51"/>
      <c r="DP67" s="51">
        <v>44761</v>
      </c>
      <c r="DQ67" s="51"/>
      <c r="DR67" s="51"/>
      <c r="DS67" s="32"/>
      <c r="DT67" s="53" t="s">
        <v>6</v>
      </c>
      <c r="DU67" s="32"/>
      <c r="DV67" s="32"/>
      <c r="DW67" s="38" t="str">
        <f>IFERROR(IF(DC67=0,"",IF((DG67/DC67)&gt;1,1,(DG67/DC67))),"")</f>
        <v/>
      </c>
      <c r="DX67" s="38" t="str">
        <f>IFERROR(IF(DD67=0,"",IF((DI67/DD67)&gt;1,1,(DI67/DD67))),"")</f>
        <v/>
      </c>
      <c r="DY67" s="38" t="str">
        <f>IFERROR(IF(DE67=0,"",IF((DK67/DE67)&gt;1,1,(DK67/DE67))),"")</f>
        <v/>
      </c>
      <c r="DZ67" s="38" t="str">
        <f>IFERROR(IF(DF67=0,"",IF((DM67/DF67)&gt;1,1,(DM67/DF67))),"")</f>
        <v/>
      </c>
      <c r="EA67" s="38" t="str">
        <f>IFERROR(IF((DG67+DI67+DK67+DM67)/DB67&gt;1,1,(DG67+DI67+DK67+DM67)/DB67),"")</f>
        <v/>
      </c>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51"/>
      <c r="FG67" s="51">
        <v>44761</v>
      </c>
      <c r="FH67" s="51"/>
      <c r="FI67" s="51"/>
      <c r="FJ67" s="32"/>
      <c r="FK67" s="32"/>
      <c r="FL67" s="32"/>
      <c r="FM67" s="32"/>
      <c r="FN67" s="32"/>
      <c r="FO67" s="32"/>
      <c r="FP67" s="32"/>
      <c r="FQ67" s="32"/>
      <c r="FR67" s="32"/>
      <c r="FS67" s="32"/>
      <c r="FT67" s="32"/>
      <c r="FU67" s="32"/>
      <c r="FV67" s="38" t="str">
        <f t="shared" si="101"/>
        <v/>
      </c>
      <c r="FW67" s="38" t="str">
        <f t="shared" si="102"/>
        <v/>
      </c>
      <c r="FX67" s="38" t="str">
        <f t="shared" si="103"/>
        <v/>
      </c>
      <c r="FY67" s="38" t="str">
        <f t="shared" si="104"/>
        <v/>
      </c>
      <c r="FZ67" s="38" t="str">
        <f t="shared" si="105"/>
        <v/>
      </c>
      <c r="GA67" s="32"/>
      <c r="GB67" s="32"/>
      <c r="GC67" s="32">
        <f>IF(R67&lt;&gt;"",1,0)+IF(BD67&lt;&gt;"",1,0)+IF(CP67&lt;&gt;"",1,0)+IF(EB67&lt;&gt;"",1,0)</f>
        <v>2</v>
      </c>
      <c r="GD67" s="32" t="str">
        <f>'[6]BD Plan'!$B$3</f>
        <v>Casanare</v>
      </c>
      <c r="GE67" s="40"/>
      <c r="GF67" s="40"/>
      <c r="GG67" s="40"/>
      <c r="GH67" s="40"/>
      <c r="GI67" s="40" t="s">
        <v>558</v>
      </c>
      <c r="GJ67" s="40" t="s">
        <v>1655</v>
      </c>
      <c r="GK67" s="40"/>
      <c r="GL67" s="40"/>
      <c r="GM67" s="40"/>
      <c r="GN67" s="40" t="s">
        <v>1655</v>
      </c>
      <c r="GO67" s="40"/>
      <c r="GP67" s="40"/>
      <c r="GQ67" s="40"/>
      <c r="GR67" s="40"/>
      <c r="GS67" s="40"/>
      <c r="GT67" s="40"/>
      <c r="GU67" t="s">
        <v>142</v>
      </c>
      <c r="GV67" s="42" t="s">
        <v>22</v>
      </c>
    </row>
    <row r="68" spans="1:204" ht="15" hidden="1" customHeight="1" x14ac:dyDescent="0.3">
      <c r="A68" s="32" t="str">
        <f>'[7]BD Plan'!$B$3</f>
        <v>Cauca</v>
      </c>
      <c r="B68" s="32" t="s">
        <v>20</v>
      </c>
      <c r="C68" s="32" t="s">
        <v>4</v>
      </c>
      <c r="D68" s="32" t="s">
        <v>1074</v>
      </c>
      <c r="E68" s="32" t="s">
        <v>141</v>
      </c>
      <c r="F68" s="32" t="s">
        <v>283</v>
      </c>
      <c r="G68" s="32" t="s">
        <v>232</v>
      </c>
      <c r="H68" s="32" t="s">
        <v>284</v>
      </c>
      <c r="I68" s="41" t="s">
        <v>285</v>
      </c>
      <c r="J68" s="32" t="s">
        <v>294</v>
      </c>
      <c r="K68" s="35">
        <v>0.4</v>
      </c>
      <c r="L68" s="35">
        <v>0.6</v>
      </c>
      <c r="M68" s="32" t="s">
        <v>236</v>
      </c>
      <c r="N68" s="35">
        <v>0.09</v>
      </c>
      <c r="O68" s="35">
        <v>0.6</v>
      </c>
      <c r="P68" s="32" t="s">
        <v>236</v>
      </c>
      <c r="Q68" s="39" t="s">
        <v>1038</v>
      </c>
      <c r="R68" s="36"/>
      <c r="S68" s="32"/>
      <c r="T68" s="39"/>
      <c r="U68" s="32"/>
      <c r="V68" s="37"/>
      <c r="W68" s="37"/>
      <c r="X68" s="37"/>
      <c r="Y68" s="37"/>
      <c r="Z68" s="37"/>
      <c r="AA68" s="35"/>
      <c r="AB68" s="37"/>
      <c r="AC68" s="32"/>
      <c r="AD68" s="32"/>
      <c r="AE68" s="32"/>
      <c r="AF68" s="32"/>
      <c r="AG68" s="32"/>
      <c r="AH68" s="32"/>
      <c r="AI68" s="32"/>
      <c r="AJ68" s="32"/>
      <c r="AK68" s="32"/>
      <c r="AL68" s="32"/>
      <c r="AM68" s="32"/>
      <c r="AN68" s="32"/>
      <c r="AO68" s="32"/>
      <c r="AP68" s="32"/>
      <c r="AQ68" s="51">
        <v>44670</v>
      </c>
      <c r="AR68" s="51">
        <v>44760</v>
      </c>
      <c r="AS68" s="51"/>
      <c r="AT68" s="51"/>
      <c r="AU68" s="32"/>
      <c r="AV68" s="53"/>
      <c r="AW68" s="32"/>
      <c r="AX68" s="32"/>
      <c r="AY68" s="38" t="str">
        <f>IFERROR(IF(AE68=0,"",IF((AI68/AE68)&gt;1,1,(AI68/AE68))),"")</f>
        <v/>
      </c>
      <c r="AZ68" s="38" t="str">
        <f>IFERROR(IF(AF68=0,"",IF((AK68/AF68)&gt;1,1,(AK68/AF68))),"")</f>
        <v/>
      </c>
      <c r="BA68" s="38" t="str">
        <f>IFERROR(IF(AG68=0,"",IF((AM68/AG68)&gt;1,1,(AM68/AG68))),"")</f>
        <v/>
      </c>
      <c r="BB68" s="38" t="str">
        <f>IFERROR(IF(AH68=0,"",IF((AO68/AH68)&gt;1,1,(AO68/AH68))),"")</f>
        <v/>
      </c>
      <c r="BC68" s="38" t="str">
        <f>IFERROR(IF((AI68+AK68+AM68+AO68)/AD68&gt;1,1,(AI68+AK68+AM68+AO68)/AD68),"")</f>
        <v/>
      </c>
      <c r="BD68" s="36"/>
      <c r="BE68" s="32"/>
      <c r="BF68" s="32"/>
      <c r="BG68" s="32"/>
      <c r="BH68" s="37"/>
      <c r="BI68" s="37"/>
      <c r="BJ68" s="37"/>
      <c r="BK68" s="37"/>
      <c r="BL68" s="37"/>
      <c r="BM68" s="35"/>
      <c r="BN68" s="37"/>
      <c r="BO68" s="32"/>
      <c r="BP68" s="32"/>
      <c r="BQ68" s="32"/>
      <c r="BR68" s="32"/>
      <c r="BS68" s="32"/>
      <c r="BT68" s="32"/>
      <c r="BU68" s="32"/>
      <c r="BV68" s="32"/>
      <c r="BW68" s="32"/>
      <c r="BX68" s="32"/>
      <c r="BY68" s="32"/>
      <c r="BZ68" s="32"/>
      <c r="CA68" s="32"/>
      <c r="CB68" s="32"/>
      <c r="CC68" s="51">
        <v>44670</v>
      </c>
      <c r="CD68" s="51">
        <v>44760</v>
      </c>
      <c r="CE68" s="51"/>
      <c r="CF68" s="51"/>
      <c r="CG68" s="32"/>
      <c r="CH68" s="53"/>
      <c r="CI68" s="32"/>
      <c r="CJ68" s="32"/>
      <c r="CK68" s="38" t="str">
        <f>IFERROR(IF(BQ68=0,"",IF((BU68/BQ68)&gt;1,1,(BU68/BQ68))),"")</f>
        <v/>
      </c>
      <c r="CL68" s="38" t="str">
        <f>IFERROR(IF(BR68=0,"",IF((BW68/BR68)&gt;1,1,(BW68/BR68))),"")</f>
        <v/>
      </c>
      <c r="CM68" s="38" t="str">
        <f>IFERROR(IF(BS68=0,"",IF((BY68/BS68)&gt;1,1,(BY68/BS68))),"")</f>
        <v/>
      </c>
      <c r="CN68" s="38" t="str">
        <f>IFERROR(IF(BT68=0,"",IF((CA68/BT68)&gt;1,1,(CA68/BT68))),"")</f>
        <v/>
      </c>
      <c r="CO68" s="38" t="str">
        <f>IFERROR(IF((BU68+BW68+BY68+CA68)/BP68&gt;1,1,(BU68+BW68+BY68+CA68)/BP68),"")</f>
        <v/>
      </c>
      <c r="CP68" s="36" t="s">
        <v>1079</v>
      </c>
      <c r="CQ68" s="32"/>
      <c r="CR68" s="45" t="s">
        <v>565</v>
      </c>
      <c r="CS68" s="32" t="s">
        <v>1080</v>
      </c>
      <c r="CT68" s="37" t="s">
        <v>1049</v>
      </c>
      <c r="CU68" s="37" t="s">
        <v>1042</v>
      </c>
      <c r="CV68" s="37" t="s">
        <v>1043</v>
      </c>
      <c r="CW68" s="37" t="s">
        <v>1044</v>
      </c>
      <c r="CX68" s="37" t="s">
        <v>1045</v>
      </c>
      <c r="CY68" s="35">
        <v>0.4</v>
      </c>
      <c r="CZ68" s="37" t="s">
        <v>1046</v>
      </c>
      <c r="DA68" s="32" t="s">
        <v>224</v>
      </c>
      <c r="DB68" s="32">
        <f>SUM(DC68:DF68)</f>
        <v>4</v>
      </c>
      <c r="DC68" s="32">
        <v>1</v>
      </c>
      <c r="DD68" s="32">
        <v>1</v>
      </c>
      <c r="DE68" s="32">
        <v>1</v>
      </c>
      <c r="DF68" s="32">
        <v>1</v>
      </c>
      <c r="DG68" s="32">
        <v>1</v>
      </c>
      <c r="DH68" s="32" t="s">
        <v>653</v>
      </c>
      <c r="DI68" s="32">
        <v>1</v>
      </c>
      <c r="DJ68" s="32" t="s">
        <v>1656</v>
      </c>
      <c r="DK68" s="32"/>
      <c r="DL68" s="32"/>
      <c r="DM68" s="32"/>
      <c r="DN68" s="32"/>
      <c r="DO68" s="51">
        <v>44670</v>
      </c>
      <c r="DP68" s="51">
        <v>44760</v>
      </c>
      <c r="DQ68" s="51"/>
      <c r="DR68" s="51"/>
      <c r="DS68" s="32" t="s">
        <v>6</v>
      </c>
      <c r="DT68" s="53" t="s">
        <v>6</v>
      </c>
      <c r="DU68" s="32"/>
      <c r="DV68" s="32"/>
      <c r="DW68" s="38">
        <f>IFERROR(IF(DC68=0,"",IF((DG68/DC68)&gt;1,1,(DG68/DC68))),"")</f>
        <v>1</v>
      </c>
      <c r="DX68" s="38">
        <f>IFERROR(IF(DD68=0,"",IF((DI68/DD68)&gt;1,1,(DI68/DD68))),"")</f>
        <v>1</v>
      </c>
      <c r="DY68" s="38">
        <f>IFERROR(IF(DE68=0,"",IF((DK68/DE68)&gt;1,1,(DK68/DE68))),"")</f>
        <v>0</v>
      </c>
      <c r="DZ68" s="38">
        <f>IFERROR(IF(DF68=0,"",IF((DM68/DF68)&gt;1,1,(DM68/DF68))),"")</f>
        <v>0</v>
      </c>
      <c r="EA68" s="38">
        <f>IFERROR(IF((DG68+DI68+DK68+DM68)/DB68&gt;1,1,(DG68+DI68+DK68+DM68)/DB68),"")</f>
        <v>0.5</v>
      </c>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51">
        <v>44670</v>
      </c>
      <c r="FG68" s="51">
        <v>44760</v>
      </c>
      <c r="FH68" s="51"/>
      <c r="FI68" s="51"/>
      <c r="FJ68" s="32"/>
      <c r="FK68" s="32"/>
      <c r="FL68" s="32"/>
      <c r="FM68" s="32"/>
      <c r="FN68" s="32"/>
      <c r="FO68" s="32"/>
      <c r="FP68" s="32"/>
      <c r="FQ68" s="32"/>
      <c r="FR68" s="32"/>
      <c r="FS68" s="32"/>
      <c r="FT68" s="32"/>
      <c r="FU68" s="32"/>
      <c r="FV68" s="38" t="str">
        <f>IFERROR(IF(ET68=0,"",IF((EX68/ET68)&gt;1,1,(EX68/ET68))),"")</f>
        <v/>
      </c>
      <c r="FW68" s="38" t="str">
        <f>IFERROR(IF(EU68=0,"",IF((EZ68/EU68)&gt;1,1,(EZ68/EU68))),"")</f>
        <v/>
      </c>
      <c r="FX68" s="38" t="str">
        <f>IFERROR(IF(EV68=0,"",IF((FB68/EV68)&gt;1,1,(FB68/EV68))),"")</f>
        <v/>
      </c>
      <c r="FY68" s="38" t="str">
        <f>IFERROR(IF(EW68=0,"",IF((FD68/EW68)&gt;1,1,(FD68/EW68))),"")</f>
        <v/>
      </c>
      <c r="FZ68" s="38" t="str">
        <f>IFERROR(IF((EX68+EZ68+FB68+FD68)/ES68&gt;1,1,(EX68+EZ68+FB68+FD68)/ES68),"")</f>
        <v/>
      </c>
      <c r="GA68" s="32"/>
      <c r="GB68" s="32"/>
      <c r="GC68" s="32">
        <f>IF(R68&lt;&gt;"",1,0)+IF(BD68&lt;&gt;"",1,0)+IF(CP68&lt;&gt;"",1,0)+IF(EB68&lt;&gt;"",1,0)</f>
        <v>1</v>
      </c>
      <c r="GD68" s="32" t="str">
        <f>'[7]BD Plan'!$B$3</f>
        <v>Cauca</v>
      </c>
      <c r="GE68" s="39"/>
      <c r="GF68" s="39"/>
      <c r="GG68" s="39"/>
      <c r="GH68" s="39"/>
      <c r="GI68" s="39"/>
      <c r="GJ68" s="39"/>
      <c r="GK68" s="39"/>
      <c r="GL68" s="39"/>
      <c r="GM68" s="39" t="s">
        <v>654</v>
      </c>
      <c r="GN68" s="39" t="s">
        <v>1657</v>
      </c>
      <c r="GO68" s="39"/>
      <c r="GP68" s="39"/>
      <c r="GQ68" s="39"/>
      <c r="GR68" s="39"/>
      <c r="GS68" s="39"/>
      <c r="GT68" s="39"/>
      <c r="GU68" s="32" t="s">
        <v>140</v>
      </c>
      <c r="GV68" s="33" t="s">
        <v>8</v>
      </c>
    </row>
    <row r="69" spans="1:204" ht="15" hidden="1" customHeight="1" x14ac:dyDescent="0.3">
      <c r="A69" s="32" t="str">
        <f>'[7]BD Plan'!$B$3</f>
        <v>Cauca</v>
      </c>
      <c r="B69" t="s">
        <v>66</v>
      </c>
      <c r="C69" t="s">
        <v>568</v>
      </c>
      <c r="D69" s="32" t="s">
        <v>1342</v>
      </c>
      <c r="E69" s="32" t="s">
        <v>304</v>
      </c>
      <c r="F69" s="32" t="s">
        <v>231</v>
      </c>
      <c r="G69" s="32" t="s">
        <v>426</v>
      </c>
      <c r="H69" s="32" t="s">
        <v>233</v>
      </c>
      <c r="I69" s="41" t="s">
        <v>427</v>
      </c>
      <c r="J69" s="32" t="s">
        <v>319</v>
      </c>
      <c r="K69" s="35">
        <v>1</v>
      </c>
      <c r="L69" s="35">
        <v>0.8</v>
      </c>
      <c r="M69" s="32" t="s">
        <v>253</v>
      </c>
      <c r="N69" s="35">
        <v>0.36</v>
      </c>
      <c r="O69" s="35">
        <v>0.8</v>
      </c>
      <c r="P69" s="32" t="s">
        <v>253</v>
      </c>
      <c r="Q69" s="39" t="s">
        <v>1038</v>
      </c>
      <c r="R69" s="36"/>
      <c r="S69" s="32"/>
      <c r="T69" s="39"/>
      <c r="U69" s="32"/>
      <c r="V69" s="37"/>
      <c r="W69" s="37"/>
      <c r="X69" s="37"/>
      <c r="Y69" s="37"/>
      <c r="Z69" s="37"/>
      <c r="AA69" s="35"/>
      <c r="AB69" s="37"/>
      <c r="AC69" s="32"/>
      <c r="AD69" s="32"/>
      <c r="AE69" s="37"/>
      <c r="AF69" s="37"/>
      <c r="AG69" s="37"/>
      <c r="AH69" s="37"/>
      <c r="AI69" s="32"/>
      <c r="AJ69" s="32"/>
      <c r="AK69" s="32"/>
      <c r="AL69" s="32"/>
      <c r="AM69" s="32"/>
      <c r="AN69" s="32"/>
      <c r="AO69" s="32"/>
      <c r="AP69" s="32"/>
      <c r="AQ69" s="51"/>
      <c r="AR69" s="51">
        <v>44761</v>
      </c>
      <c r="AS69" s="51"/>
      <c r="AT69" s="51"/>
      <c r="AU69" s="32"/>
      <c r="AV69" s="53"/>
      <c r="AW69" s="32"/>
      <c r="AX69" s="32"/>
      <c r="AY69" s="38" t="str">
        <f>IFERROR(IF(AE69=0,"",IF((AI69/AE69)&gt;1,1,(AI69/AE69))),"")</f>
        <v/>
      </c>
      <c r="AZ69" s="38" t="str">
        <f>IFERROR(IF(AF69=0,"",IF((AK69/AF69)&gt;1,1,(AK69/AF69))),"")</f>
        <v/>
      </c>
      <c r="BA69" s="38" t="str">
        <f>IFERROR(IF(AG69=0,"",IF((AM69/AG69)&gt;1,1,(AM69/AG69))),"")</f>
        <v/>
      </c>
      <c r="BB69" s="38" t="str">
        <f>IFERROR(IF(AH69=0,"",IF((AO69/AH69)&gt;1,1,(AO69/AH69))),"")</f>
        <v/>
      </c>
      <c r="BC69" s="38" t="str">
        <f>IFERROR(IF((AI69+AK69+AM69+AO69)/AD69&gt;1,1,(AI69+AK69+AM69+AO69)/AD69),"")</f>
        <v/>
      </c>
      <c r="BD69" s="33" t="s">
        <v>1528</v>
      </c>
      <c r="BE69" s="32"/>
      <c r="BF69" s="45" t="s">
        <v>565</v>
      </c>
      <c r="BG69" s="32" t="s">
        <v>1529</v>
      </c>
      <c r="BH69" s="37" t="s">
        <v>1049</v>
      </c>
      <c r="BI69" s="37" t="s">
        <v>1042</v>
      </c>
      <c r="BJ69" s="37" t="s">
        <v>1043</v>
      </c>
      <c r="BK69" s="37" t="s">
        <v>1044</v>
      </c>
      <c r="BL69" s="37" t="s">
        <v>1045</v>
      </c>
      <c r="BM69" s="35">
        <v>0.4</v>
      </c>
      <c r="BN69" s="37" t="s">
        <v>1046</v>
      </c>
      <c r="BO69" s="32" t="s">
        <v>224</v>
      </c>
      <c r="BP69" s="32">
        <f t="shared" ref="BP69" si="107">SUM(BQ69:BT69)</f>
        <v>4</v>
      </c>
      <c r="BQ69" s="32">
        <v>0</v>
      </c>
      <c r="BR69" s="32">
        <v>1</v>
      </c>
      <c r="BS69" s="32">
        <v>0</v>
      </c>
      <c r="BT69" s="32">
        <v>3</v>
      </c>
      <c r="BU69" s="32"/>
      <c r="BV69" s="32"/>
      <c r="BW69" s="32">
        <v>1</v>
      </c>
      <c r="BX69" s="32" t="s">
        <v>1658</v>
      </c>
      <c r="BY69" s="32"/>
      <c r="BZ69" s="32"/>
      <c r="CA69" s="32"/>
      <c r="CB69" s="32"/>
      <c r="CC69" s="51">
        <v>44671</v>
      </c>
      <c r="CD69" s="51">
        <v>44761</v>
      </c>
      <c r="CE69" s="51"/>
      <c r="CF69" s="51"/>
      <c r="CG69" s="32"/>
      <c r="CH69" s="53" t="s">
        <v>9</v>
      </c>
      <c r="CI69" s="32"/>
      <c r="CJ69" s="32"/>
      <c r="CK69" s="38" t="str">
        <f>IFERROR(IF(BQ69=0,"",IF((BU69/BQ69)&gt;1,1,(BU69/BQ69))),"")</f>
        <v/>
      </c>
      <c r="CL69" s="38">
        <f>IFERROR(IF(BR69=0,"",IF((BW69/BR69)&gt;1,1,(BW69/BR69))),"")</f>
        <v>1</v>
      </c>
      <c r="CM69" s="38" t="str">
        <f>IFERROR(IF(BS69=0,"",IF((BY69/BS69)&gt;1,1,(BY69/BS69))),"")</f>
        <v/>
      </c>
      <c r="CN69" s="38">
        <f>IFERROR(IF(BT69=0,"",IF((CA69/BT69)&gt;1,1,(CA69/BT69))),"")</f>
        <v>0</v>
      </c>
      <c r="CO69" s="38">
        <f>IFERROR(IF((BU69+BW69+BY69+CA69)/BP69&gt;1,1,(BU69+BW69+BY69+CA69)/BP69),"")</f>
        <v>0.25</v>
      </c>
      <c r="CP69" s="33"/>
      <c r="CQ69" s="32"/>
      <c r="CR69" s="37"/>
      <c r="CS69" s="32"/>
      <c r="CT69" s="37"/>
      <c r="CU69" s="37"/>
      <c r="CV69" s="37"/>
      <c r="CW69" s="37"/>
      <c r="CX69" s="37"/>
      <c r="CY69" s="35"/>
      <c r="CZ69" s="37"/>
      <c r="DA69" s="32"/>
      <c r="DB69" s="32"/>
      <c r="DC69" s="32"/>
      <c r="DD69" s="32"/>
      <c r="DE69" s="32"/>
      <c r="DF69" s="32"/>
      <c r="DG69" s="32"/>
      <c r="DH69" s="32"/>
      <c r="DI69" s="32"/>
      <c r="DJ69" s="32"/>
      <c r="DK69" s="32"/>
      <c r="DL69" s="32"/>
      <c r="DM69" s="32"/>
      <c r="DN69" s="32"/>
      <c r="DO69" s="51">
        <v>44671</v>
      </c>
      <c r="DP69" s="51">
        <v>44761</v>
      </c>
      <c r="DQ69" s="51"/>
      <c r="DR69" s="51"/>
      <c r="DS69" s="32"/>
      <c r="DT69" s="53"/>
      <c r="DU69" s="32"/>
      <c r="DV69" s="32"/>
      <c r="DW69" s="38" t="str">
        <f>IFERROR(IF(DC69=0,"",IF((DG69/DC69)&gt;1,1,(DG69/DC69))),"")</f>
        <v/>
      </c>
      <c r="DX69" s="38" t="str">
        <f>IFERROR(IF(DD69=0,"",IF((DI69/DD69)&gt;1,1,(DI69/DD69))),"")</f>
        <v/>
      </c>
      <c r="DY69" s="38" t="str">
        <f>IFERROR(IF(DE69=0,"",IF((DK69/DE69)&gt;1,1,(DK69/DE69))),"")</f>
        <v/>
      </c>
      <c r="DZ69" s="38" t="str">
        <f>IFERROR(IF(DF69=0,"",IF((DM69/DF69)&gt;1,1,(DM69/DF69))),"")</f>
        <v/>
      </c>
      <c r="EA69" s="38" t="str">
        <f>IFERROR(IF((DG69+DI69+DK69+DM69)/DB69&gt;1,1,(DG69+DI69+DK69+DM69)/DB69),"")</f>
        <v/>
      </c>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51">
        <v>44671</v>
      </c>
      <c r="FG69" s="51">
        <v>44761</v>
      </c>
      <c r="FH69" s="51"/>
      <c r="FI69" s="51"/>
      <c r="FJ69" s="32"/>
      <c r="FK69" s="32"/>
      <c r="FL69" s="32"/>
      <c r="FM69" s="32"/>
      <c r="FN69" s="32"/>
      <c r="FO69" s="32"/>
      <c r="FP69" s="32"/>
      <c r="FQ69" s="32"/>
      <c r="FR69" s="32"/>
      <c r="FS69" s="32"/>
      <c r="FT69" s="32"/>
      <c r="FU69" s="32"/>
      <c r="FV69" s="38" t="str">
        <f t="shared" ref="FV69:FV72" si="108">IFERROR(IF(ET69=0,"",IF((EX69/ET69)&gt;1,1,(EX69/ET69))),"")</f>
        <v/>
      </c>
      <c r="FW69" s="38" t="str">
        <f t="shared" ref="FW69:FW72" si="109">IFERROR(IF(EU69=0,"",IF((EZ69/EU69)&gt;1,1,(EZ69/EU69))),"")</f>
        <v/>
      </c>
      <c r="FX69" s="38" t="str">
        <f t="shared" ref="FX69:FX72" si="110">IFERROR(IF(EV69=0,"",IF((FB69/EV69)&gt;1,1,(FB69/EV69))),"")</f>
        <v/>
      </c>
      <c r="FY69" s="38" t="str">
        <f t="shared" ref="FY69:FY72" si="111">IFERROR(IF(EW69=0,"",IF((FD69/EW69)&gt;1,1,(FD69/EW69))),"")</f>
        <v/>
      </c>
      <c r="FZ69" s="38" t="str">
        <f t="shared" ref="FZ69:FZ72" si="112">IFERROR(IF((EX69+EZ69+FB69+FD69)/ES69&gt;1,1,(EX69+EZ69+FB69+FD69)/ES69),"")</f>
        <v/>
      </c>
      <c r="GA69" s="32"/>
      <c r="GB69" s="32"/>
      <c r="GC69" s="32">
        <f>IF(R69&lt;&gt;"",1,0)+IF(BD69&lt;&gt;"",1,0)+IF(CP69&lt;&gt;"",1,0)+IF(EB69&lt;&gt;"",1,0)</f>
        <v>1</v>
      </c>
      <c r="GD69" s="32" t="str">
        <f>'[7]BD Plan'!$B$3</f>
        <v>Cauca</v>
      </c>
      <c r="GE69" s="39" t="s">
        <v>655</v>
      </c>
      <c r="GF69" s="39"/>
      <c r="GG69" s="39"/>
      <c r="GH69" s="39"/>
      <c r="GI69" s="39"/>
      <c r="GJ69" s="39" t="s">
        <v>1659</v>
      </c>
      <c r="GK69" s="39"/>
      <c r="GL69" s="39"/>
      <c r="GM69" s="39"/>
      <c r="GN69" s="39"/>
      <c r="GO69" s="39"/>
      <c r="GP69" s="39"/>
      <c r="GQ69" s="39"/>
      <c r="GR69" s="39"/>
      <c r="GS69" s="39"/>
      <c r="GT69" s="39"/>
      <c r="GU69" t="s">
        <v>431</v>
      </c>
      <c r="GV69" s="42" t="s">
        <v>65</v>
      </c>
    </row>
    <row r="70" spans="1:204" ht="15" hidden="1" customHeight="1" x14ac:dyDescent="0.3">
      <c r="A70" s="32" t="str">
        <f>'[7]BD Plan'!$B$3</f>
        <v>Cauca</v>
      </c>
      <c r="B70" t="s">
        <v>31</v>
      </c>
      <c r="C70" t="s">
        <v>27</v>
      </c>
      <c r="D70" s="32" t="s">
        <v>318</v>
      </c>
      <c r="E70" s="32" t="s">
        <v>322</v>
      </c>
      <c r="F70" s="32" t="s">
        <v>231</v>
      </c>
      <c r="G70" s="32" t="s">
        <v>138</v>
      </c>
      <c r="H70" s="32" t="s">
        <v>284</v>
      </c>
      <c r="I70" s="41" t="s">
        <v>1109</v>
      </c>
      <c r="J70" s="32" t="s">
        <v>319</v>
      </c>
      <c r="K70" s="35">
        <v>1</v>
      </c>
      <c r="L70" s="35">
        <v>0.6</v>
      </c>
      <c r="M70" s="32" t="s">
        <v>253</v>
      </c>
      <c r="N70" s="35">
        <v>0.6</v>
      </c>
      <c r="O70" s="35">
        <v>0.6</v>
      </c>
      <c r="P70" s="32" t="s">
        <v>236</v>
      </c>
      <c r="Q70" s="39" t="s">
        <v>1038</v>
      </c>
      <c r="R70" s="36" t="s">
        <v>1110</v>
      </c>
      <c r="S70" s="32"/>
      <c r="T70" s="45" t="s">
        <v>565</v>
      </c>
      <c r="U70" s="32" t="s">
        <v>1111</v>
      </c>
      <c r="V70" s="37" t="s">
        <v>1049</v>
      </c>
      <c r="W70" s="37" t="s">
        <v>1042</v>
      </c>
      <c r="X70" s="37" t="s">
        <v>1043</v>
      </c>
      <c r="Y70" s="37" t="s">
        <v>1112</v>
      </c>
      <c r="Z70" s="37" t="s">
        <v>1045</v>
      </c>
      <c r="AA70" s="35">
        <v>0.4</v>
      </c>
      <c r="AB70" s="37" t="s">
        <v>1046</v>
      </c>
      <c r="AC70" s="32" t="s">
        <v>224</v>
      </c>
      <c r="AD70" s="32">
        <f t="shared" ref="AD70:AD77" si="113">SUM(AE70:AH70)</f>
        <v>12</v>
      </c>
      <c r="AE70" s="37">
        <v>3</v>
      </c>
      <c r="AF70" s="37">
        <v>3</v>
      </c>
      <c r="AG70" s="37">
        <v>3</v>
      </c>
      <c r="AH70" s="37">
        <v>3</v>
      </c>
      <c r="AI70" s="32">
        <v>3</v>
      </c>
      <c r="AJ70" s="32" t="s">
        <v>656</v>
      </c>
      <c r="AK70" s="32">
        <v>3</v>
      </c>
      <c r="AL70" s="32" t="s">
        <v>1660</v>
      </c>
      <c r="AM70" s="32"/>
      <c r="AN70" s="32"/>
      <c r="AO70" s="32"/>
      <c r="AP70" s="32"/>
      <c r="AQ70" s="51">
        <v>44671</v>
      </c>
      <c r="AR70" s="51">
        <v>44761</v>
      </c>
      <c r="AS70" s="51"/>
      <c r="AT70" s="51"/>
      <c r="AU70" s="32" t="s">
        <v>6</v>
      </c>
      <c r="AV70" s="53" t="s">
        <v>9</v>
      </c>
      <c r="AW70" s="32"/>
      <c r="AX70" s="32"/>
      <c r="AY70" s="38">
        <f>IFERROR(IF(AE70=0,"",IF((AI70/AE70)&gt;1,1,(AI70/AE70))),"")</f>
        <v>1</v>
      </c>
      <c r="AZ70" s="38">
        <f>IFERROR(IF(AF70=0,"",IF((AK70/AF70)&gt;1,1,(AK70/AF70))),"")</f>
        <v>1</v>
      </c>
      <c r="BA70" s="38">
        <f>IFERROR(IF(AG70=0,"",IF((AM70/AG70)&gt;1,1,(AM70/AG70))),"")</f>
        <v>0</v>
      </c>
      <c r="BB70" s="38">
        <f>IFERROR(IF(AH70=0,"",IF((AO70/AH70)&gt;1,1,(AO70/AH70))),"")</f>
        <v>0</v>
      </c>
      <c r="BC70" s="38">
        <f>IFERROR(IF((AI70+AK70+AM70+AO70)/AD70&gt;1,1,(AI70+AK70+AM70+AO70)/AD70),"")</f>
        <v>0.5</v>
      </c>
      <c r="BD70" s="33"/>
      <c r="BE70" s="32"/>
      <c r="BF70" s="32"/>
      <c r="BG70" s="32"/>
      <c r="BH70" s="37"/>
      <c r="BI70" s="37"/>
      <c r="BJ70" s="37"/>
      <c r="BK70" s="37"/>
      <c r="BL70" s="37"/>
      <c r="BM70" s="35"/>
      <c r="BN70" s="37"/>
      <c r="BO70" s="32"/>
      <c r="BP70" s="32"/>
      <c r="BQ70" s="32"/>
      <c r="BR70" s="32"/>
      <c r="BS70" s="32"/>
      <c r="BT70" s="32"/>
      <c r="BU70" s="32"/>
      <c r="BV70" s="32"/>
      <c r="BW70" s="32"/>
      <c r="BX70" s="32"/>
      <c r="BY70" s="32"/>
      <c r="BZ70" s="32"/>
      <c r="CA70" s="32"/>
      <c r="CB70" s="32"/>
      <c r="CC70" s="51">
        <v>44671</v>
      </c>
      <c r="CD70" s="51">
        <v>44761</v>
      </c>
      <c r="CE70" s="51"/>
      <c r="CF70" s="51"/>
      <c r="CG70" s="32"/>
      <c r="CH70" s="53"/>
      <c r="CI70" s="32"/>
      <c r="CJ70" s="32"/>
      <c r="CK70" s="38" t="str">
        <f>IFERROR(IF(BQ70=0,"",IF((BU70/BQ70)&gt;1,1,(BU70/BQ70))),"")</f>
        <v/>
      </c>
      <c r="CL70" s="38" t="str">
        <f>IFERROR(IF(BR70=0,"",IF((BW70/BR70)&gt;1,1,(BW70/BR70))),"")</f>
        <v/>
      </c>
      <c r="CM70" s="38" t="str">
        <f>IFERROR(IF(BS70=0,"",IF((BY70/BS70)&gt;1,1,(BY70/BS70))),"")</f>
        <v/>
      </c>
      <c r="CN70" s="38" t="str">
        <f>IFERROR(IF(BT70=0,"",IF((CA70/BT70)&gt;1,1,(CA70/BT70))),"")</f>
        <v/>
      </c>
      <c r="CO70" s="38" t="str">
        <f>IFERROR(IF((BU70+BW70+BY70+CA70)/BP70&gt;1,1,(BU70+BW70+BY70+CA70)/BP70),"")</f>
        <v/>
      </c>
      <c r="CP70" s="33"/>
      <c r="CQ70" s="32"/>
      <c r="CR70" s="37"/>
      <c r="CS70" s="32"/>
      <c r="CT70" s="37"/>
      <c r="CU70" s="37"/>
      <c r="CV70" s="37"/>
      <c r="CW70" s="37"/>
      <c r="CX70" s="37"/>
      <c r="CY70" s="35"/>
      <c r="CZ70" s="37"/>
      <c r="DA70" s="32"/>
      <c r="DB70" s="32"/>
      <c r="DC70" s="32"/>
      <c r="DD70" s="32"/>
      <c r="DE70" s="32"/>
      <c r="DF70" s="32"/>
      <c r="DG70" s="32"/>
      <c r="DH70" s="32"/>
      <c r="DI70" s="32"/>
      <c r="DJ70" s="32"/>
      <c r="DK70" s="32"/>
      <c r="DL70" s="32"/>
      <c r="DM70" s="32"/>
      <c r="DN70" s="32"/>
      <c r="DO70" s="51">
        <v>44671</v>
      </c>
      <c r="DP70" s="51">
        <v>44761</v>
      </c>
      <c r="DQ70" s="51"/>
      <c r="DR70" s="51"/>
      <c r="DS70" s="32"/>
      <c r="DT70" s="53"/>
      <c r="DU70" s="32"/>
      <c r="DV70" s="32"/>
      <c r="DW70" s="38" t="str">
        <f>IFERROR(IF(DC70=0,"",IF((DG70/DC70)&gt;1,1,(DG70/DC70))),"")</f>
        <v/>
      </c>
      <c r="DX70" s="38" t="str">
        <f>IFERROR(IF(DD70=0,"",IF((DI70/DD70)&gt;1,1,(DI70/DD70))),"")</f>
        <v/>
      </c>
      <c r="DY70" s="38" t="str">
        <f>IFERROR(IF(DE70=0,"",IF((DK70/DE70)&gt;1,1,(DK70/DE70))),"")</f>
        <v/>
      </c>
      <c r="DZ70" s="38" t="str">
        <f>IFERROR(IF(DF70=0,"",IF((DM70/DF70)&gt;1,1,(DM70/DF70))),"")</f>
        <v/>
      </c>
      <c r="EA70" s="38" t="str">
        <f>IFERROR(IF((DG70+DI70+DK70+DM70)/DB70&gt;1,1,(DG70+DI70+DK70+DM70)/DB70),"")</f>
        <v/>
      </c>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51">
        <v>44671</v>
      </c>
      <c r="FG70" s="51">
        <v>44761</v>
      </c>
      <c r="FH70" s="51"/>
      <c r="FI70" s="51"/>
      <c r="FJ70" s="32"/>
      <c r="FK70" s="32"/>
      <c r="FL70" s="32"/>
      <c r="FM70" s="32"/>
      <c r="FN70" s="32"/>
      <c r="FO70" s="32"/>
      <c r="FP70" s="32"/>
      <c r="FQ70" s="32"/>
      <c r="FR70" s="32"/>
      <c r="FS70" s="32"/>
      <c r="FT70" s="32"/>
      <c r="FU70" s="32"/>
      <c r="FV70" s="38" t="str">
        <f t="shared" si="108"/>
        <v/>
      </c>
      <c r="FW70" s="38" t="str">
        <f t="shared" si="109"/>
        <v/>
      </c>
      <c r="FX70" s="38" t="str">
        <f t="shared" si="110"/>
        <v/>
      </c>
      <c r="FY70" s="38" t="str">
        <f t="shared" si="111"/>
        <v/>
      </c>
      <c r="FZ70" s="38" t="str">
        <f t="shared" si="112"/>
        <v/>
      </c>
      <c r="GA70" s="32"/>
      <c r="GB70" s="32"/>
      <c r="GC70" s="32">
        <f>IF(R70&lt;&gt;"",1,0)+IF(BD70&lt;&gt;"",1,0)+IF(CP70&lt;&gt;"",1,0)+IF(EB70&lt;&gt;"",1,0)</f>
        <v>1</v>
      </c>
      <c r="GD70" s="32" t="str">
        <f>'[7]BD Plan'!$B$3</f>
        <v>Cauca</v>
      </c>
      <c r="GE70" s="39" t="s">
        <v>657</v>
      </c>
      <c r="GF70" s="39" t="s">
        <v>1661</v>
      </c>
      <c r="GG70" s="39"/>
      <c r="GH70" s="39"/>
      <c r="GI70" s="39"/>
      <c r="GJ70" s="39"/>
      <c r="GK70" s="39"/>
      <c r="GL70" s="39"/>
      <c r="GM70" s="39"/>
      <c r="GN70" s="39"/>
      <c r="GO70" s="39"/>
      <c r="GP70" s="39"/>
      <c r="GQ70" s="39"/>
      <c r="GR70" s="39"/>
      <c r="GS70" s="39"/>
      <c r="GT70" s="39"/>
      <c r="GU70" t="s">
        <v>144</v>
      </c>
      <c r="GV70" s="42" t="s">
        <v>29</v>
      </c>
    </row>
    <row r="71" spans="1:204" ht="15" hidden="1" customHeight="1" x14ac:dyDescent="0.3">
      <c r="A71" s="32" t="str">
        <f>'[7]BD Plan'!$B$3</f>
        <v>Cauca</v>
      </c>
      <c r="B71" t="s">
        <v>33</v>
      </c>
      <c r="C71" t="s">
        <v>27</v>
      </c>
      <c r="D71" s="32" t="s">
        <v>1120</v>
      </c>
      <c r="E71" s="32" t="s">
        <v>304</v>
      </c>
      <c r="F71" s="32" t="s">
        <v>231</v>
      </c>
      <c r="G71" s="32" t="s">
        <v>312</v>
      </c>
      <c r="H71" s="32" t="s">
        <v>284</v>
      </c>
      <c r="I71" s="41" t="s">
        <v>1121</v>
      </c>
      <c r="J71" s="32" t="s">
        <v>319</v>
      </c>
      <c r="K71" s="35">
        <v>0.8</v>
      </c>
      <c r="L71" s="35">
        <v>0.6</v>
      </c>
      <c r="M71" s="32" t="s">
        <v>253</v>
      </c>
      <c r="N71" s="35">
        <v>0.48</v>
      </c>
      <c r="O71" s="35">
        <v>0.6</v>
      </c>
      <c r="P71" s="32" t="s">
        <v>236</v>
      </c>
      <c r="Q71" s="39" t="s">
        <v>1038</v>
      </c>
      <c r="R71" s="36" t="s">
        <v>1122</v>
      </c>
      <c r="S71" s="32"/>
      <c r="T71" s="45" t="s">
        <v>565</v>
      </c>
      <c r="U71" s="39" t="s">
        <v>1123</v>
      </c>
      <c r="V71" s="37" t="s">
        <v>1049</v>
      </c>
      <c r="W71" s="37" t="s">
        <v>1042</v>
      </c>
      <c r="X71" s="37" t="s">
        <v>1043</v>
      </c>
      <c r="Y71" s="37" t="s">
        <v>1112</v>
      </c>
      <c r="Z71" s="37" t="s">
        <v>1045</v>
      </c>
      <c r="AA71" s="35">
        <v>0.4</v>
      </c>
      <c r="AB71" s="37" t="s">
        <v>1046</v>
      </c>
      <c r="AC71" s="32" t="s">
        <v>224</v>
      </c>
      <c r="AD71" s="32">
        <f t="shared" si="113"/>
        <v>42</v>
      </c>
      <c r="AE71" s="37">
        <v>6</v>
      </c>
      <c r="AF71" s="37">
        <v>12</v>
      </c>
      <c r="AG71" s="37">
        <v>12</v>
      </c>
      <c r="AH71" s="37">
        <v>12</v>
      </c>
      <c r="AI71" s="32">
        <v>6</v>
      </c>
      <c r="AJ71" s="32" t="s">
        <v>658</v>
      </c>
      <c r="AK71" s="32">
        <v>12</v>
      </c>
      <c r="AL71" s="32" t="s">
        <v>1662</v>
      </c>
      <c r="AM71" s="32"/>
      <c r="AN71" s="32"/>
      <c r="AO71" s="32"/>
      <c r="AP71" s="32"/>
      <c r="AQ71" s="51">
        <v>44671</v>
      </c>
      <c r="AR71" s="51">
        <v>44761</v>
      </c>
      <c r="AS71" s="51"/>
      <c r="AT71" s="51"/>
      <c r="AU71" s="32" t="s">
        <v>6</v>
      </c>
      <c r="AV71" s="53" t="s">
        <v>6</v>
      </c>
      <c r="AW71" s="32"/>
      <c r="AX71" s="32"/>
      <c r="AY71" s="38">
        <f>IFERROR(IF(AE71=0,"",IF((AI71/AE71)&gt;1,1,(AI71/AE71))),"")</f>
        <v>1</v>
      </c>
      <c r="AZ71" s="38">
        <f>IFERROR(IF(AF71=0,"",IF((AK71/AF71)&gt;1,1,(AK71/AF71))),"")</f>
        <v>1</v>
      </c>
      <c r="BA71" s="38">
        <f>IFERROR(IF(AG71=0,"",IF((AM71/AG71)&gt;1,1,(AM71/AG71))),"")</f>
        <v>0</v>
      </c>
      <c r="BB71" s="38">
        <f>IFERROR(IF(AH71=0,"",IF((AO71/AH71)&gt;1,1,(AO71/AH71))),"")</f>
        <v>0</v>
      </c>
      <c r="BC71" s="38">
        <f>IFERROR(IF((AI71+AK71+AM71+AO71)/AD71&gt;1,1,(AI71+AK71+AM71+AO71)/AD71),"")</f>
        <v>0.42857142857142855</v>
      </c>
      <c r="BD71" s="33"/>
      <c r="BE71" s="32"/>
      <c r="BG71" s="32"/>
      <c r="BH71" s="37"/>
      <c r="BI71" s="37"/>
      <c r="BJ71" s="37"/>
      <c r="BK71" s="37"/>
      <c r="BL71" s="37"/>
      <c r="BM71" s="35"/>
      <c r="BN71" s="37"/>
      <c r="BO71" s="32"/>
      <c r="BP71" s="32"/>
      <c r="BQ71" s="32"/>
      <c r="BR71" s="32"/>
      <c r="BS71" s="32"/>
      <c r="BT71" s="32"/>
      <c r="BU71" s="32"/>
      <c r="BV71" s="32"/>
      <c r="BW71" s="32"/>
      <c r="BX71" s="32"/>
      <c r="BY71" s="32"/>
      <c r="BZ71" s="32"/>
      <c r="CA71" s="32"/>
      <c r="CB71" s="32"/>
      <c r="CC71" s="51">
        <v>44671</v>
      </c>
      <c r="CD71" s="51">
        <v>44761</v>
      </c>
      <c r="CE71" s="51"/>
      <c r="CF71" s="51"/>
      <c r="CG71" s="32"/>
      <c r="CH71" s="53"/>
      <c r="CI71" s="32"/>
      <c r="CJ71" s="32"/>
      <c r="CK71" s="38" t="str">
        <f>IFERROR(IF(BQ71=0,"",IF((BU71/BQ71)&gt;1,1,(BU71/BQ71))),"")</f>
        <v/>
      </c>
      <c r="CL71" s="38" t="str">
        <f>IFERROR(IF(BR71=0,"",IF((BW71/BR71)&gt;1,1,(BW71/BR71))),"")</f>
        <v/>
      </c>
      <c r="CM71" s="38" t="str">
        <f>IFERROR(IF(BS71=0,"",IF((BY71/BS71)&gt;1,1,(BY71/BS71))),"")</f>
        <v/>
      </c>
      <c r="CN71" s="38" t="str">
        <f>IFERROR(IF(BT71=0,"",IF((CA71/BT71)&gt;1,1,(CA71/BT71))),"")</f>
        <v/>
      </c>
      <c r="CO71" s="38" t="str">
        <f>IFERROR(IF((BU71+BW71+BY71+CA71)/BP71&gt;1,1,(BU71+BW71+BY71+CA71)/BP71),"")</f>
        <v/>
      </c>
      <c r="CP71" s="33"/>
      <c r="CQ71" s="32"/>
      <c r="CR71" s="37"/>
      <c r="CS71" s="32"/>
      <c r="CT71" s="37"/>
      <c r="CU71" s="37"/>
      <c r="CV71" s="37"/>
      <c r="CW71" s="37"/>
      <c r="CX71" s="37"/>
      <c r="CY71" s="35"/>
      <c r="CZ71" s="37"/>
      <c r="DA71" s="32"/>
      <c r="DB71" s="32"/>
      <c r="DC71" s="32"/>
      <c r="DD71" s="32"/>
      <c r="DE71" s="32"/>
      <c r="DF71" s="32"/>
      <c r="DG71" s="32"/>
      <c r="DH71" s="32"/>
      <c r="DI71" s="32"/>
      <c r="DJ71" s="32"/>
      <c r="DK71" s="32"/>
      <c r="DL71" s="32"/>
      <c r="DM71" s="32"/>
      <c r="DN71" s="32"/>
      <c r="DO71" s="51">
        <v>44671</v>
      </c>
      <c r="DP71" s="51">
        <v>44761</v>
      </c>
      <c r="DQ71" s="51"/>
      <c r="DR71" s="51"/>
      <c r="DS71" s="32"/>
      <c r="DT71" s="53"/>
      <c r="DU71" s="32"/>
      <c r="DV71" s="32"/>
      <c r="DW71" s="38" t="str">
        <f>IFERROR(IF(DC71=0,"",IF((DG71/DC71)&gt;1,1,(DG71/DC71))),"")</f>
        <v/>
      </c>
      <c r="DX71" s="38" t="str">
        <f>IFERROR(IF(DD71=0,"",IF((DI71/DD71)&gt;1,1,(DI71/DD71))),"")</f>
        <v/>
      </c>
      <c r="DY71" s="38" t="str">
        <f>IFERROR(IF(DE71=0,"",IF((DK71/DE71)&gt;1,1,(DK71/DE71))),"")</f>
        <v/>
      </c>
      <c r="DZ71" s="38" t="str">
        <f>IFERROR(IF(DF71=0,"",IF((DM71/DF71)&gt;1,1,(DM71/DF71))),"")</f>
        <v/>
      </c>
      <c r="EA71" s="38" t="str">
        <f>IFERROR(IF((DG71+DI71+DK71+DM71)/DB71&gt;1,1,(DG71+DI71+DK71+DM71)/DB71),"")</f>
        <v/>
      </c>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51">
        <v>44671</v>
      </c>
      <c r="FG71" s="51">
        <v>44761</v>
      </c>
      <c r="FH71" s="51"/>
      <c r="FI71" s="51"/>
      <c r="FJ71" s="32"/>
      <c r="FK71" s="32"/>
      <c r="FL71" s="32"/>
      <c r="FM71" s="32"/>
      <c r="FN71" s="32"/>
      <c r="FO71" s="32"/>
      <c r="FP71" s="32"/>
      <c r="FQ71" s="32"/>
      <c r="FR71" s="32"/>
      <c r="FS71" s="32"/>
      <c r="FT71" s="32"/>
      <c r="FU71" s="32"/>
      <c r="FV71" s="38" t="str">
        <f t="shared" si="108"/>
        <v/>
      </c>
      <c r="FW71" s="38" t="str">
        <f t="shared" si="109"/>
        <v/>
      </c>
      <c r="FX71" s="38" t="str">
        <f t="shared" si="110"/>
        <v/>
      </c>
      <c r="FY71" s="38" t="str">
        <f t="shared" si="111"/>
        <v/>
      </c>
      <c r="FZ71" s="38" t="str">
        <f t="shared" si="112"/>
        <v/>
      </c>
      <c r="GA71" s="32"/>
      <c r="GB71" s="32"/>
      <c r="GC71" s="32">
        <f>IF(R71&lt;&gt;"",1,0)+IF(BD71&lt;&gt;"",1,0)+IF(CP71&lt;&gt;"",1,0)+IF(EB71&lt;&gt;"",1,0)</f>
        <v>1</v>
      </c>
      <c r="GD71" s="32" t="str">
        <f>'[7]BD Plan'!$B$3</f>
        <v>Cauca</v>
      </c>
      <c r="GE71" s="39" t="s">
        <v>659</v>
      </c>
      <c r="GF71" s="39" t="s">
        <v>1663</v>
      </c>
      <c r="GG71" s="39"/>
      <c r="GH71" s="39"/>
      <c r="GI71" s="39"/>
      <c r="GJ71" s="39"/>
      <c r="GK71" s="39"/>
      <c r="GL71" s="39"/>
      <c r="GM71" s="39"/>
      <c r="GN71" s="39"/>
      <c r="GO71" s="39"/>
      <c r="GP71" s="39"/>
      <c r="GQ71" s="39"/>
      <c r="GR71" s="39"/>
      <c r="GS71" s="39"/>
      <c r="GT71" s="39"/>
      <c r="GU71" t="s">
        <v>146</v>
      </c>
      <c r="GV71" s="42" t="s">
        <v>28</v>
      </c>
    </row>
    <row r="72" spans="1:204" ht="15" hidden="1" customHeight="1" x14ac:dyDescent="0.3">
      <c r="A72" s="32" t="str">
        <f>'[7]BD Plan'!$B$3</f>
        <v>Cauca</v>
      </c>
      <c r="B72" t="s">
        <v>34</v>
      </c>
      <c r="C72" t="s">
        <v>27</v>
      </c>
      <c r="D72" s="32" t="s">
        <v>328</v>
      </c>
      <c r="E72" s="32" t="s">
        <v>317</v>
      </c>
      <c r="F72" s="32" t="s">
        <v>231</v>
      </c>
      <c r="G72" s="32" t="s">
        <v>312</v>
      </c>
      <c r="H72" s="32" t="s">
        <v>233</v>
      </c>
      <c r="I72" s="41" t="s">
        <v>1126</v>
      </c>
      <c r="J72" s="32" t="s">
        <v>319</v>
      </c>
      <c r="K72" s="35">
        <v>1</v>
      </c>
      <c r="L72" s="35">
        <v>0.8</v>
      </c>
      <c r="M72" s="32" t="s">
        <v>253</v>
      </c>
      <c r="N72" s="35">
        <v>0.6</v>
      </c>
      <c r="O72" s="35">
        <v>0.8</v>
      </c>
      <c r="P72" s="32" t="s">
        <v>253</v>
      </c>
      <c r="Q72" s="39" t="s">
        <v>1038</v>
      </c>
      <c r="R72" s="36" t="s">
        <v>1127</v>
      </c>
      <c r="S72" s="32"/>
      <c r="T72" s="45" t="s">
        <v>565</v>
      </c>
      <c r="U72" s="32" t="s">
        <v>1128</v>
      </c>
      <c r="V72" s="37" t="s">
        <v>1049</v>
      </c>
      <c r="W72" s="37" t="s">
        <v>1042</v>
      </c>
      <c r="X72" s="37" t="s">
        <v>1043</v>
      </c>
      <c r="Y72" s="37" t="s">
        <v>1044</v>
      </c>
      <c r="Z72" s="37" t="s">
        <v>1045</v>
      </c>
      <c r="AA72" s="35">
        <v>0.4</v>
      </c>
      <c r="AB72" s="37" t="s">
        <v>1046</v>
      </c>
      <c r="AC72" s="32" t="s">
        <v>224</v>
      </c>
      <c r="AD72" s="32">
        <f t="shared" si="113"/>
        <v>12</v>
      </c>
      <c r="AE72" s="37">
        <v>3</v>
      </c>
      <c r="AF72" s="37">
        <v>3</v>
      </c>
      <c r="AG72" s="37">
        <v>3</v>
      </c>
      <c r="AH72" s="37">
        <v>3</v>
      </c>
      <c r="AI72" s="32">
        <v>3</v>
      </c>
      <c r="AJ72" s="32" t="s">
        <v>660</v>
      </c>
      <c r="AK72" s="32">
        <v>3</v>
      </c>
      <c r="AL72" s="32" t="s">
        <v>1664</v>
      </c>
      <c r="AM72" s="32"/>
      <c r="AN72" s="32"/>
      <c r="AO72" s="32"/>
      <c r="AP72" s="32"/>
      <c r="AQ72" s="51">
        <v>44671</v>
      </c>
      <c r="AR72" s="51">
        <v>44761</v>
      </c>
      <c r="AS72" s="51"/>
      <c r="AT72" s="51"/>
      <c r="AU72" s="32" t="s">
        <v>6</v>
      </c>
      <c r="AV72" s="53" t="s">
        <v>9</v>
      </c>
      <c r="AW72" s="32"/>
      <c r="AX72" s="32"/>
      <c r="AY72" s="38">
        <f>IFERROR(IF(AE72=0,"",IF((AI72/AE72)&gt;1,1,(AI72/AE72))),"")</f>
        <v>1</v>
      </c>
      <c r="AZ72" s="38">
        <f>IFERROR(IF(AF72=0,"",IF((AK72/AF72)&gt;1,1,(AK72/AF72))),"")</f>
        <v>1</v>
      </c>
      <c r="BA72" s="38">
        <f>IFERROR(IF(AG72=0,"",IF((AM72/AG72)&gt;1,1,(AM72/AG72))),"")</f>
        <v>0</v>
      </c>
      <c r="BB72" s="38">
        <f>IFERROR(IF(AH72=0,"",IF((AO72/AH72)&gt;1,1,(AO72/AH72))),"")</f>
        <v>0</v>
      </c>
      <c r="BC72" s="38">
        <f>IFERROR(IF((AI72+AK72+AM72+AO72)/AD72&gt;1,1,(AI72+AK72+AM72+AO72)/AD72),"")</f>
        <v>0.5</v>
      </c>
      <c r="BD72" s="33"/>
      <c r="BE72" s="32"/>
      <c r="BF72" s="32"/>
      <c r="BG72" s="32"/>
      <c r="BH72" s="37"/>
      <c r="BI72" s="37"/>
      <c r="BJ72" s="37"/>
      <c r="BK72" s="37"/>
      <c r="BL72" s="37"/>
      <c r="BM72" s="35"/>
      <c r="BN72" s="37"/>
      <c r="BO72" s="32"/>
      <c r="BP72" s="32"/>
      <c r="BQ72" s="32"/>
      <c r="BR72" s="32"/>
      <c r="BS72" s="32"/>
      <c r="BT72" s="32"/>
      <c r="BU72" s="32"/>
      <c r="BV72" s="32"/>
      <c r="BW72" s="32"/>
      <c r="BX72" s="32"/>
      <c r="BY72" s="32"/>
      <c r="BZ72" s="32"/>
      <c r="CA72" s="32"/>
      <c r="CB72" s="32"/>
      <c r="CC72" s="51">
        <v>44671</v>
      </c>
      <c r="CD72" s="51">
        <v>44761</v>
      </c>
      <c r="CE72" s="51"/>
      <c r="CF72" s="51"/>
      <c r="CG72" s="32"/>
      <c r="CH72" s="53"/>
      <c r="CI72" s="32"/>
      <c r="CJ72" s="32"/>
      <c r="CK72" s="38" t="str">
        <f>IFERROR(IF(BQ72=0,"",IF((BU72/BQ72)&gt;1,1,(BU72/BQ72))),"")</f>
        <v/>
      </c>
      <c r="CL72" s="38" t="str">
        <f>IFERROR(IF(BR72=0,"",IF((BW72/BR72)&gt;1,1,(BW72/BR72))),"")</f>
        <v/>
      </c>
      <c r="CM72" s="38" t="str">
        <f>IFERROR(IF(BS72=0,"",IF((BY72/BS72)&gt;1,1,(BY72/BS72))),"")</f>
        <v/>
      </c>
      <c r="CN72" s="38" t="str">
        <f>IFERROR(IF(BT72=0,"",IF((CA72/BT72)&gt;1,1,(CA72/BT72))),"")</f>
        <v/>
      </c>
      <c r="CO72" s="38" t="str">
        <f>IFERROR(IF((BU72+BW72+BY72+CA72)/BP72&gt;1,1,(BU72+BW72+BY72+CA72)/BP72),"")</f>
        <v/>
      </c>
      <c r="CP72" s="33"/>
      <c r="CQ72" s="32"/>
      <c r="CR72" s="37"/>
      <c r="CS72" s="32"/>
      <c r="CT72" s="37"/>
      <c r="CU72" s="37"/>
      <c r="CV72" s="37"/>
      <c r="CW72" s="37"/>
      <c r="CX72" s="37"/>
      <c r="CY72" s="35"/>
      <c r="CZ72" s="37"/>
      <c r="DA72" s="32"/>
      <c r="DB72" s="32"/>
      <c r="DC72" s="32"/>
      <c r="DD72" s="32"/>
      <c r="DE72" s="32"/>
      <c r="DF72" s="32"/>
      <c r="DG72" s="32"/>
      <c r="DH72" s="32"/>
      <c r="DI72" s="32"/>
      <c r="DJ72" s="32"/>
      <c r="DK72" s="32"/>
      <c r="DL72" s="32"/>
      <c r="DM72" s="32"/>
      <c r="DN72" s="32"/>
      <c r="DO72" s="51">
        <v>44671</v>
      </c>
      <c r="DP72" s="51">
        <v>44761</v>
      </c>
      <c r="DQ72" s="51"/>
      <c r="DR72" s="51"/>
      <c r="DS72" s="32"/>
      <c r="DT72" s="53"/>
      <c r="DU72" s="32"/>
      <c r="DV72" s="32"/>
      <c r="DW72" s="38" t="str">
        <f>IFERROR(IF(DC72=0,"",IF((DG72/DC72)&gt;1,1,(DG72/DC72))),"")</f>
        <v/>
      </c>
      <c r="DX72" s="38" t="str">
        <f>IFERROR(IF(DD72=0,"",IF((DI72/DD72)&gt;1,1,(DI72/DD72))),"")</f>
        <v/>
      </c>
      <c r="DY72" s="38" t="str">
        <f>IFERROR(IF(DE72=0,"",IF((DK72/DE72)&gt;1,1,(DK72/DE72))),"")</f>
        <v/>
      </c>
      <c r="DZ72" s="38" t="str">
        <f>IFERROR(IF(DF72=0,"",IF((DM72/DF72)&gt;1,1,(DM72/DF72))),"")</f>
        <v/>
      </c>
      <c r="EA72" s="38" t="str">
        <f>IFERROR(IF((DG72+DI72+DK72+DM72)/DB72&gt;1,1,(DG72+DI72+DK72+DM72)/DB72),"")</f>
        <v/>
      </c>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51">
        <v>44671</v>
      </c>
      <c r="FG72" s="51">
        <v>44761</v>
      </c>
      <c r="FH72" s="51"/>
      <c r="FI72" s="51"/>
      <c r="FJ72" s="32"/>
      <c r="FK72" s="32"/>
      <c r="FL72" s="32"/>
      <c r="FM72" s="32"/>
      <c r="FN72" s="32"/>
      <c r="FO72" s="32"/>
      <c r="FP72" s="32"/>
      <c r="FQ72" s="32"/>
      <c r="FR72" s="32"/>
      <c r="FS72" s="32"/>
      <c r="FT72" s="32"/>
      <c r="FU72" s="32"/>
      <c r="FV72" s="38" t="str">
        <f t="shared" si="108"/>
        <v/>
      </c>
      <c r="FW72" s="38" t="str">
        <f t="shared" si="109"/>
        <v/>
      </c>
      <c r="FX72" s="38" t="str">
        <f t="shared" si="110"/>
        <v/>
      </c>
      <c r="FY72" s="38" t="str">
        <f t="shared" si="111"/>
        <v/>
      </c>
      <c r="FZ72" s="38" t="str">
        <f t="shared" si="112"/>
        <v/>
      </c>
      <c r="GA72" s="32"/>
      <c r="GB72" s="32"/>
      <c r="GC72" s="32">
        <f>IF(R72&lt;&gt;"",1,0)+IF(BD72&lt;&gt;"",1,0)+IF(CP72&lt;&gt;"",1,0)+IF(EB72&lt;&gt;"",1,0)</f>
        <v>1</v>
      </c>
      <c r="GD72" s="32" t="str">
        <f>'[7]BD Plan'!$B$3</f>
        <v>Cauca</v>
      </c>
      <c r="GE72" s="40" t="s">
        <v>661</v>
      </c>
      <c r="GF72" s="40" t="s">
        <v>1665</v>
      </c>
      <c r="GG72" s="40"/>
      <c r="GH72" s="40"/>
      <c r="GI72" s="40"/>
      <c r="GJ72" s="40"/>
      <c r="GK72" s="40"/>
      <c r="GL72" s="40"/>
      <c r="GM72" s="40"/>
      <c r="GN72" s="40"/>
      <c r="GO72" s="40"/>
      <c r="GP72" s="40"/>
      <c r="GQ72" s="40"/>
      <c r="GR72" s="40"/>
      <c r="GS72" s="40"/>
      <c r="GT72" s="40"/>
      <c r="GU72" t="s">
        <v>147</v>
      </c>
      <c r="GV72" s="42" t="s">
        <v>29</v>
      </c>
    </row>
    <row r="73" spans="1:204" ht="15" hidden="1" customHeight="1" x14ac:dyDescent="0.3">
      <c r="A73" s="32" t="str">
        <f>'[7]BD Plan'!$B$3</f>
        <v>Cauca</v>
      </c>
      <c r="B73" t="s">
        <v>90</v>
      </c>
      <c r="C73" t="s">
        <v>87</v>
      </c>
      <c r="D73" s="32" t="s">
        <v>505</v>
      </c>
      <c r="E73" s="32" t="s">
        <v>322</v>
      </c>
      <c r="F73" s="32" t="s">
        <v>231</v>
      </c>
      <c r="G73" s="32" t="s">
        <v>232</v>
      </c>
      <c r="H73" s="32" t="s">
        <v>400</v>
      </c>
      <c r="I73" s="41" t="s">
        <v>1439</v>
      </c>
      <c r="J73" s="32" t="s">
        <v>294</v>
      </c>
      <c r="K73" s="35">
        <v>0.8</v>
      </c>
      <c r="L73" s="35">
        <v>0.2</v>
      </c>
      <c r="M73" s="32" t="s">
        <v>236</v>
      </c>
      <c r="N73" s="35">
        <v>0.28999999999999998</v>
      </c>
      <c r="O73" s="35">
        <v>0.2</v>
      </c>
      <c r="P73" s="32" t="s">
        <v>295</v>
      </c>
      <c r="Q73" s="39" t="s">
        <v>1038</v>
      </c>
      <c r="R73" s="36" t="s">
        <v>1440</v>
      </c>
      <c r="S73" s="32"/>
      <c r="T73" s="45" t="s">
        <v>565</v>
      </c>
      <c r="U73" s="32" t="s">
        <v>1441</v>
      </c>
      <c r="V73" s="37" t="s">
        <v>1049</v>
      </c>
      <c r="W73" s="37" t="s">
        <v>1042</v>
      </c>
      <c r="X73" s="37" t="s">
        <v>1043</v>
      </c>
      <c r="Y73" s="37" t="s">
        <v>1044</v>
      </c>
      <c r="Z73" s="37" t="s">
        <v>1045</v>
      </c>
      <c r="AA73" s="35">
        <v>0.4</v>
      </c>
      <c r="AB73" s="37" t="s">
        <v>1046</v>
      </c>
      <c r="AC73" s="32" t="s">
        <v>224</v>
      </c>
      <c r="AD73" s="32">
        <f t="shared" si="113"/>
        <v>3</v>
      </c>
      <c r="AE73" s="37">
        <v>0</v>
      </c>
      <c r="AF73" s="37">
        <v>3</v>
      </c>
      <c r="AG73" s="37">
        <v>0</v>
      </c>
      <c r="AH73" s="37">
        <v>0</v>
      </c>
      <c r="AI73" s="32"/>
      <c r="AJ73" s="32"/>
      <c r="AK73" s="32">
        <v>3</v>
      </c>
      <c r="AL73" s="32" t="s">
        <v>1666</v>
      </c>
      <c r="AM73" s="32"/>
      <c r="AN73" s="32"/>
      <c r="AO73" s="32"/>
      <c r="AP73" s="32"/>
      <c r="AQ73" s="51"/>
      <c r="AR73" s="51">
        <v>44761</v>
      </c>
      <c r="AS73" s="51"/>
      <c r="AT73" s="51"/>
      <c r="AU73" s="32"/>
      <c r="AV73" s="53" t="s">
        <v>9</v>
      </c>
      <c r="AW73" s="32"/>
      <c r="AX73" s="32"/>
      <c r="AY73" s="38" t="str">
        <f>IFERROR(IF(AE73=0,"",IF((AI73/AE73)&gt;1,1,(AI73/AE73))),"")</f>
        <v/>
      </c>
      <c r="AZ73" s="38">
        <f>IFERROR(IF(AF73=0,"",IF((AK73/AF73)&gt;1,1,(AK73/AF73))),"")</f>
        <v>1</v>
      </c>
      <c r="BA73" s="38" t="str">
        <f>IFERROR(IF(AG73=0,"",IF((AM73/AG73)&gt;1,1,(AM73/AG73))),"")</f>
        <v/>
      </c>
      <c r="BB73" s="38" t="str">
        <f>IFERROR(IF(AH73=0,"",IF((AO73/AH73)&gt;1,1,(AO73/AH73))),"")</f>
        <v/>
      </c>
      <c r="BC73" s="38">
        <f>IFERROR(IF((AI73+AK73+AM73+AO73)/AD73&gt;1,1,(AI73+AK73+AM73+AO73)/AD73),"")</f>
        <v>1</v>
      </c>
      <c r="BD73" s="33" t="s">
        <v>1442</v>
      </c>
      <c r="BE73" s="32"/>
      <c r="BF73" s="45" t="s">
        <v>565</v>
      </c>
      <c r="BG73" s="32" t="s">
        <v>1443</v>
      </c>
      <c r="BH73" s="37" t="s">
        <v>1049</v>
      </c>
      <c r="BI73" s="37" t="s">
        <v>1042</v>
      </c>
      <c r="BJ73" s="37" t="s">
        <v>1043</v>
      </c>
      <c r="BK73" s="37" t="s">
        <v>1044</v>
      </c>
      <c r="BL73" s="37" t="s">
        <v>1045</v>
      </c>
      <c r="BM73" s="35">
        <v>0.4</v>
      </c>
      <c r="BN73" s="37" t="s">
        <v>1046</v>
      </c>
      <c r="BO73" s="32" t="s">
        <v>224</v>
      </c>
      <c r="BP73" s="32">
        <f t="shared" ref="BP73" si="114">SUM(BQ73:BT73)</f>
        <v>5</v>
      </c>
      <c r="BQ73" s="32">
        <v>0</v>
      </c>
      <c r="BR73" s="32">
        <v>3</v>
      </c>
      <c r="BS73" s="32">
        <v>1</v>
      </c>
      <c r="BT73" s="32">
        <v>1</v>
      </c>
      <c r="BU73" s="32"/>
      <c r="BV73" s="32"/>
      <c r="BW73" s="32">
        <v>3</v>
      </c>
      <c r="BX73" s="32" t="s">
        <v>1667</v>
      </c>
      <c r="BY73" s="32"/>
      <c r="BZ73" s="32"/>
      <c r="CA73" s="32"/>
      <c r="CB73" s="32"/>
      <c r="CC73" s="51"/>
      <c r="CD73" s="51">
        <v>44761</v>
      </c>
      <c r="CE73" s="51"/>
      <c r="CF73" s="51"/>
      <c r="CG73" s="32"/>
      <c r="CH73" s="53" t="s">
        <v>6</v>
      </c>
      <c r="CI73" s="32"/>
      <c r="CJ73" s="32"/>
      <c r="CK73" s="38" t="str">
        <f>IFERROR(IF(BQ73=0,"",IF((BU73/BQ73)&gt;1,1,(BU73/BQ73))),"")</f>
        <v/>
      </c>
      <c r="CL73" s="38">
        <f>IFERROR(IF(BR73=0,"",IF((BW73/BR73)&gt;1,1,(BW73/BR73))),"")</f>
        <v>1</v>
      </c>
      <c r="CM73" s="38">
        <f>IFERROR(IF(BS73=0,"",IF((BY73/BS73)&gt;1,1,(BY73/BS73))),"")</f>
        <v>0</v>
      </c>
      <c r="CN73" s="38">
        <f>IFERROR(IF(BT73=0,"",IF((CA73/BT73)&gt;1,1,(CA73/BT73))),"")</f>
        <v>0</v>
      </c>
      <c r="CO73" s="38">
        <f>IFERROR(IF((BU73+BW73+BY73+CA73)/BP73&gt;1,1,(BU73+BW73+BY73+CA73)/BP73),"")</f>
        <v>0.6</v>
      </c>
      <c r="CP73" s="33"/>
      <c r="CQ73" s="32"/>
      <c r="CR73" s="37"/>
      <c r="CS73" s="32"/>
      <c r="CT73" s="37"/>
      <c r="CU73" s="37"/>
      <c r="CV73" s="37"/>
      <c r="CW73" s="37"/>
      <c r="CX73" s="37"/>
      <c r="CY73" s="35"/>
      <c r="CZ73" s="37"/>
      <c r="DA73" s="32"/>
      <c r="DB73" s="32"/>
      <c r="DC73" s="32"/>
      <c r="DD73" s="32"/>
      <c r="DE73" s="32"/>
      <c r="DF73" s="32"/>
      <c r="DG73" s="32"/>
      <c r="DH73" s="32"/>
      <c r="DI73" s="32"/>
      <c r="DJ73" s="32"/>
      <c r="DK73" s="32"/>
      <c r="DL73" s="32"/>
      <c r="DM73" s="32"/>
      <c r="DN73" s="32"/>
      <c r="DO73" s="51"/>
      <c r="DP73" s="51">
        <v>44761</v>
      </c>
      <c r="DQ73" s="51"/>
      <c r="DR73" s="51"/>
      <c r="DS73" s="32"/>
      <c r="DT73" s="53"/>
      <c r="DU73" s="32"/>
      <c r="DV73" s="32"/>
      <c r="DW73" s="38" t="str">
        <f>IFERROR(IF(DC73=0,"",IF((DG73/DC73)&gt;1,1,(DG73/DC73))),"")</f>
        <v/>
      </c>
      <c r="DX73" s="38" t="str">
        <f>IFERROR(IF(DD73=0,"",IF((DI73/DD73)&gt;1,1,(DI73/DD73))),"")</f>
        <v/>
      </c>
      <c r="DY73" s="38" t="str">
        <f>IFERROR(IF(DE73=0,"",IF((DK73/DE73)&gt;1,1,(DK73/DE73))),"")</f>
        <v/>
      </c>
      <c r="DZ73" s="38" t="str">
        <f>IFERROR(IF(DF73=0,"",IF((DM73/DF73)&gt;1,1,(DM73/DF73))),"")</f>
        <v/>
      </c>
      <c r="EA73" s="38" t="str">
        <f>IFERROR(IF((DG73+DI73+DK73+DM73)/DB73&gt;1,1,(DG73+DI73+DK73+DM73)/DB73),"")</f>
        <v/>
      </c>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51"/>
      <c r="FG73" s="51">
        <v>44761</v>
      </c>
      <c r="FH73" s="51"/>
      <c r="FI73" s="51"/>
      <c r="FJ73" s="32"/>
      <c r="FK73" s="32"/>
      <c r="FL73" s="32"/>
      <c r="FM73" s="32"/>
      <c r="FN73" s="32"/>
      <c r="FO73" s="32"/>
      <c r="FP73" s="32"/>
      <c r="FQ73" s="32"/>
      <c r="FR73" s="32"/>
      <c r="FS73" s="32"/>
      <c r="FT73" s="32"/>
      <c r="FU73" s="32"/>
      <c r="FV73" s="38"/>
      <c r="FW73" s="38"/>
      <c r="FX73" s="38"/>
      <c r="FY73" s="38"/>
      <c r="FZ73" s="38"/>
      <c r="GA73" s="32"/>
      <c r="GB73" s="32"/>
      <c r="GC73" s="32">
        <f>IF(R73&lt;&gt;"",1,0)+IF(BD73&lt;&gt;"",1,0)+IF(CP73&lt;&gt;"",1,0)+IF(EB73&lt;&gt;"",1,0)</f>
        <v>2</v>
      </c>
      <c r="GD73" s="32" t="str">
        <f>'[7]BD Plan'!$B$3</f>
        <v>Cauca</v>
      </c>
      <c r="GE73" s="40"/>
      <c r="GF73" s="40" t="s">
        <v>1668</v>
      </c>
      <c r="GG73" s="40"/>
      <c r="GH73" s="40"/>
      <c r="GI73" s="40"/>
      <c r="GJ73" s="40" t="s">
        <v>1669</v>
      </c>
      <c r="GK73" s="40"/>
      <c r="GL73" s="40"/>
      <c r="GM73" s="40"/>
      <c r="GN73" s="40"/>
      <c r="GO73" s="40"/>
      <c r="GP73" s="40"/>
      <c r="GQ73" s="40"/>
      <c r="GR73" s="40"/>
      <c r="GS73" s="40"/>
      <c r="GT73" s="40"/>
      <c r="GU73" t="s">
        <v>476</v>
      </c>
      <c r="GV73" s="42" t="s">
        <v>88</v>
      </c>
    </row>
    <row r="74" spans="1:204" ht="15" hidden="1" customHeight="1" x14ac:dyDescent="0.3">
      <c r="A74" s="32" t="str">
        <f>'[7]BD Plan'!$B$3</f>
        <v>Cauca</v>
      </c>
      <c r="B74" t="s">
        <v>153</v>
      </c>
      <c r="C74" t="s">
        <v>87</v>
      </c>
      <c r="D74" s="32" t="s">
        <v>514</v>
      </c>
      <c r="E74" s="32" t="s">
        <v>317</v>
      </c>
      <c r="F74" s="32" t="s">
        <v>215</v>
      </c>
      <c r="G74" s="32" t="s">
        <v>232</v>
      </c>
      <c r="H74" s="32" t="s">
        <v>284</v>
      </c>
      <c r="I74" s="44" t="s">
        <v>515</v>
      </c>
      <c r="J74" s="32" t="s">
        <v>335</v>
      </c>
      <c r="K74" s="35">
        <v>0.8</v>
      </c>
      <c r="L74" s="35">
        <v>0.8</v>
      </c>
      <c r="M74" s="32" t="s">
        <v>253</v>
      </c>
      <c r="N74" s="35">
        <v>0.48</v>
      </c>
      <c r="O74" s="35">
        <v>0.8</v>
      </c>
      <c r="P74" s="32" t="s">
        <v>253</v>
      </c>
      <c r="Q74" s="39" t="s">
        <v>1038</v>
      </c>
      <c r="R74" s="36" t="s">
        <v>1451</v>
      </c>
      <c r="S74" s="32"/>
      <c r="T74" s="45" t="s">
        <v>565</v>
      </c>
      <c r="U74" s="32" t="s">
        <v>1452</v>
      </c>
      <c r="V74" s="37" t="s">
        <v>1049</v>
      </c>
      <c r="W74" s="37" t="s">
        <v>1042</v>
      </c>
      <c r="X74" s="37" t="s">
        <v>1043</v>
      </c>
      <c r="Y74" s="37" t="s">
        <v>1044</v>
      </c>
      <c r="Z74" s="37" t="s">
        <v>1045</v>
      </c>
      <c r="AA74" s="35">
        <v>0.4</v>
      </c>
      <c r="AB74" s="37" t="s">
        <v>1046</v>
      </c>
      <c r="AC74" s="32" t="s">
        <v>224</v>
      </c>
      <c r="AD74" s="32">
        <f t="shared" si="113"/>
        <v>12</v>
      </c>
      <c r="AE74" s="37">
        <v>3</v>
      </c>
      <c r="AF74" s="37">
        <v>3</v>
      </c>
      <c r="AG74" s="37">
        <v>3</v>
      </c>
      <c r="AH74" s="37">
        <v>3</v>
      </c>
      <c r="AI74" s="32"/>
      <c r="AJ74" s="32"/>
      <c r="AK74" s="32">
        <v>3</v>
      </c>
      <c r="AL74" s="32" t="s">
        <v>1670</v>
      </c>
      <c r="AM74" s="32"/>
      <c r="AN74" s="32"/>
      <c r="AO74" s="32"/>
      <c r="AP74" s="32"/>
      <c r="AQ74" s="51">
        <v>44671</v>
      </c>
      <c r="AR74" s="51">
        <v>44761</v>
      </c>
      <c r="AS74" s="51"/>
      <c r="AT74" s="51"/>
      <c r="AU74" s="32"/>
      <c r="AV74" s="53" t="s">
        <v>6</v>
      </c>
      <c r="AW74" s="32"/>
      <c r="AX74" s="32"/>
      <c r="AY74" s="38">
        <f>IFERROR(IF(AE74=0,"",IF((AI74/AE74)&gt;1,1,(AI74/AE74))),"")</f>
        <v>0</v>
      </c>
      <c r="AZ74" s="38">
        <f>IFERROR(IF(AF74=0,"",IF((AK74/AF74)&gt;1,1,(AK74/AF74))),"")</f>
        <v>1</v>
      </c>
      <c r="BA74" s="38">
        <f>IFERROR(IF(AG74=0,"",IF((AM74/AG74)&gt;1,1,(AM74/AG74))),"")</f>
        <v>0</v>
      </c>
      <c r="BB74" s="38">
        <f>IFERROR(IF(AH74=0,"",IF((AO74/AH74)&gt;1,1,(AO74/AH74))),"")</f>
        <v>0</v>
      </c>
      <c r="BC74" s="38">
        <f>IFERROR(IF((AI74+AK74+AM74+AO74)/AD74&gt;1,1,(AI74+AK74+AM74+AO74)/AD74),"")</f>
        <v>0.25</v>
      </c>
      <c r="BD74" s="36"/>
      <c r="BE74" s="32"/>
      <c r="BF74" s="32"/>
      <c r="BG74" s="32"/>
      <c r="BH74" s="37"/>
      <c r="BI74" s="37"/>
      <c r="BJ74" s="37"/>
      <c r="BK74" s="37"/>
      <c r="BL74" s="37"/>
      <c r="BM74" s="35"/>
      <c r="BN74" s="37"/>
      <c r="BO74" s="32"/>
      <c r="BP74" s="32"/>
      <c r="BQ74" s="32"/>
      <c r="BR74" s="32"/>
      <c r="BS74" s="32"/>
      <c r="BT74" s="32"/>
      <c r="BU74" s="32"/>
      <c r="BV74" s="32"/>
      <c r="BW74" s="32"/>
      <c r="BX74" s="32"/>
      <c r="BY74" s="32"/>
      <c r="BZ74" s="32"/>
      <c r="CA74" s="32"/>
      <c r="CB74" s="32"/>
      <c r="CC74" s="51">
        <v>44671</v>
      </c>
      <c r="CD74" s="51">
        <v>44761</v>
      </c>
      <c r="CE74" s="51"/>
      <c r="CF74" s="51"/>
      <c r="CG74" s="32"/>
      <c r="CH74" s="53"/>
      <c r="CI74" s="32"/>
      <c r="CJ74" s="32"/>
      <c r="CK74" s="38" t="str">
        <f>IFERROR(IF(BQ74=0,"",IF((BU74/BQ74)&gt;1,1,(BU74/BQ74))),"")</f>
        <v/>
      </c>
      <c r="CL74" s="38" t="str">
        <f>IFERROR(IF(BR74=0,"",IF((BW74/BR74)&gt;1,1,(BW74/BR74))),"")</f>
        <v/>
      </c>
      <c r="CM74" s="38" t="str">
        <f>IFERROR(IF(BS74=0,"",IF((BY74/BS74)&gt;1,1,(BY74/BS74))),"")</f>
        <v/>
      </c>
      <c r="CN74" s="38" t="str">
        <f>IFERROR(IF(BT74=0,"",IF((CA74/BT74)&gt;1,1,(CA74/BT74))),"")</f>
        <v/>
      </c>
      <c r="CO74" s="38" t="str">
        <f>IFERROR(IF((BU74+BW74+BY74+CA74)/BP74&gt;1,1,(BU74+BW74+BY74+CA74)/BP74),"")</f>
        <v/>
      </c>
      <c r="CP74" s="36"/>
      <c r="CQ74" s="32"/>
      <c r="CR74" s="37"/>
      <c r="CS74" s="32"/>
      <c r="CT74" s="37"/>
      <c r="CU74" s="37"/>
      <c r="CV74" s="37"/>
      <c r="CW74" s="37"/>
      <c r="CX74" s="37"/>
      <c r="CY74" s="35"/>
      <c r="CZ74" s="37"/>
      <c r="DA74" s="32"/>
      <c r="DB74" s="32"/>
      <c r="DC74" s="32"/>
      <c r="DD74" s="32"/>
      <c r="DE74" s="32"/>
      <c r="DF74" s="32"/>
      <c r="DG74" s="32"/>
      <c r="DH74" s="32"/>
      <c r="DI74" s="32"/>
      <c r="DJ74" s="32"/>
      <c r="DK74" s="32"/>
      <c r="DL74" s="32"/>
      <c r="DM74" s="32"/>
      <c r="DN74" s="32"/>
      <c r="DO74" s="51"/>
      <c r="DP74" s="51">
        <v>44761</v>
      </c>
      <c r="DQ74" s="51"/>
      <c r="DR74" s="51"/>
      <c r="DS74" s="32"/>
      <c r="DT74" s="53"/>
      <c r="DU74" s="32"/>
      <c r="DV74" s="32"/>
      <c r="DW74" s="38" t="str">
        <f>IFERROR(IF(DC74=0,"",IF((DG74/DC74)&gt;1,1,(DG74/DC74))),"")</f>
        <v/>
      </c>
      <c r="DX74" s="38" t="str">
        <f>IFERROR(IF(DD74=0,"",IF((DI74/DD74)&gt;1,1,(DI74/DD74))),"")</f>
        <v/>
      </c>
      <c r="DY74" s="38" t="str">
        <f>IFERROR(IF(DE74=0,"",IF((DK74/DE74)&gt;1,1,(DK74/DE74))),"")</f>
        <v/>
      </c>
      <c r="DZ74" s="38" t="str">
        <f>IFERROR(IF(DF74=0,"",IF((DM74/DF74)&gt;1,1,(DM74/DF74))),"")</f>
        <v/>
      </c>
      <c r="EA74" s="38" t="str">
        <f>IFERROR(IF((DG74+DI74+DK74+DM74)/DB74&gt;1,1,(DG74+DI74+DK74+DM74)/DB74),"")</f>
        <v/>
      </c>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51">
        <v>44671</v>
      </c>
      <c r="FG74" s="51">
        <v>44761</v>
      </c>
      <c r="FH74" s="51"/>
      <c r="FI74" s="51"/>
      <c r="FJ74" s="32"/>
      <c r="FK74" s="32"/>
      <c r="FL74" s="32"/>
      <c r="FM74" s="32"/>
      <c r="FN74" s="32"/>
      <c r="FO74" s="32"/>
      <c r="FP74" s="32"/>
      <c r="FQ74" s="32"/>
      <c r="FR74" s="32"/>
      <c r="FS74" s="32"/>
      <c r="FT74" s="32"/>
      <c r="FU74" s="32"/>
      <c r="FV74" s="38" t="str">
        <f t="shared" ref="FV74:FV75" si="115">IFERROR(IF(ET74=0,"",IF((EX74/ET74)&gt;1,1,(EX74/ET74))),"")</f>
        <v/>
      </c>
      <c r="FW74" s="38" t="str">
        <f t="shared" ref="FW74:FW75" si="116">IFERROR(IF(EU74=0,"",IF((EZ74/EU74)&gt;1,1,(EZ74/EU74))),"")</f>
        <v/>
      </c>
      <c r="FX74" s="38" t="str">
        <f t="shared" ref="FX74:FX75" si="117">IFERROR(IF(EV74=0,"",IF((FB74/EV74)&gt;1,1,(FB74/EV74))),"")</f>
        <v/>
      </c>
      <c r="FY74" s="38" t="str">
        <f t="shared" ref="FY74:FY75" si="118">IFERROR(IF(EW74=0,"",IF((FD74/EW74)&gt;1,1,(FD74/EW74))),"")</f>
        <v/>
      </c>
      <c r="FZ74" s="38" t="str">
        <f t="shared" ref="FZ74:FZ75" si="119">IFERROR(IF((EX74+EZ74+FB74+FD74)/ES74&gt;1,1,(EX74+EZ74+FB74+FD74)/ES74),"")</f>
        <v/>
      </c>
      <c r="GA74" s="32"/>
      <c r="GB74" s="32"/>
      <c r="GC74" s="32">
        <f>IF(R74&lt;&gt;"",1,0)+IF(BD74&lt;&gt;"",1,0)+IF(CP74&lt;&gt;"",1,0)+IF(EB74&lt;&gt;"",1,0)</f>
        <v>1</v>
      </c>
      <c r="GD74" s="32" t="str">
        <f>'[7]BD Plan'!$B$3</f>
        <v>Cauca</v>
      </c>
      <c r="GE74" s="40"/>
      <c r="GF74" s="40" t="s">
        <v>1671</v>
      </c>
      <c r="GG74" s="40"/>
      <c r="GH74" s="40"/>
      <c r="GI74" s="40"/>
      <c r="GJ74" s="40"/>
      <c r="GK74" s="40"/>
      <c r="GL74" s="40"/>
      <c r="GM74" s="40" t="s">
        <v>662</v>
      </c>
      <c r="GN74" s="40"/>
      <c r="GO74" s="40"/>
      <c r="GP74" s="40"/>
      <c r="GQ74" s="40"/>
      <c r="GR74" s="40"/>
      <c r="GS74" s="40"/>
      <c r="GT74" s="40"/>
      <c r="GU74" t="s">
        <v>518</v>
      </c>
      <c r="GV74" s="42" t="s">
        <v>89</v>
      </c>
    </row>
    <row r="75" spans="1:204" ht="15" hidden="1" customHeight="1" x14ac:dyDescent="0.3">
      <c r="A75" s="32" t="str">
        <f>'[7]BD Plan'!$B$3</f>
        <v>Cauca</v>
      </c>
      <c r="B75" t="s">
        <v>94</v>
      </c>
      <c r="C75" t="s">
        <v>92</v>
      </c>
      <c r="D75" s="32" t="s">
        <v>519</v>
      </c>
      <c r="E75" s="42" t="s">
        <v>322</v>
      </c>
      <c r="F75" s="32" t="s">
        <v>231</v>
      </c>
      <c r="G75" s="32" t="s">
        <v>312</v>
      </c>
      <c r="H75" s="32" t="s">
        <v>265</v>
      </c>
      <c r="I75" s="41" t="s">
        <v>1454</v>
      </c>
      <c r="J75" s="32" t="s">
        <v>294</v>
      </c>
      <c r="K75" s="35">
        <v>0.6</v>
      </c>
      <c r="L75" s="35">
        <v>0.8</v>
      </c>
      <c r="M75" s="32" t="s">
        <v>253</v>
      </c>
      <c r="N75" s="35">
        <v>0.36</v>
      </c>
      <c r="O75" s="35">
        <v>0.8</v>
      </c>
      <c r="P75" s="32" t="s">
        <v>253</v>
      </c>
      <c r="Q75" s="39" t="s">
        <v>1038</v>
      </c>
      <c r="R75" s="36" t="s">
        <v>1455</v>
      </c>
      <c r="S75" s="32"/>
      <c r="T75" s="45" t="s">
        <v>565</v>
      </c>
      <c r="U75" s="39" t="s">
        <v>1456</v>
      </c>
      <c r="V75" s="37" t="s">
        <v>1049</v>
      </c>
      <c r="W75" s="37" t="s">
        <v>1042</v>
      </c>
      <c r="X75" s="37" t="s">
        <v>1043</v>
      </c>
      <c r="Y75" s="37" t="s">
        <v>1044</v>
      </c>
      <c r="Z75" s="37" t="s">
        <v>1045</v>
      </c>
      <c r="AA75" s="35">
        <v>0.4</v>
      </c>
      <c r="AB75" s="37" t="s">
        <v>1046</v>
      </c>
      <c r="AC75" s="32" t="s">
        <v>224</v>
      </c>
      <c r="AD75" s="32">
        <f t="shared" si="113"/>
        <v>50</v>
      </c>
      <c r="AE75" s="37">
        <v>24</v>
      </c>
      <c r="AF75" s="37">
        <v>24</v>
      </c>
      <c r="AG75" s="37">
        <v>1</v>
      </c>
      <c r="AH75" s="37">
        <v>1</v>
      </c>
      <c r="AI75" s="32">
        <v>24</v>
      </c>
      <c r="AJ75" s="32" t="s">
        <v>663</v>
      </c>
      <c r="AK75" s="32">
        <v>24</v>
      </c>
      <c r="AL75" s="32" t="s">
        <v>1672</v>
      </c>
      <c r="AM75" s="32"/>
      <c r="AN75" s="32"/>
      <c r="AO75" s="32"/>
      <c r="AP75" s="32"/>
      <c r="AQ75" s="51">
        <v>44671</v>
      </c>
      <c r="AR75" s="51">
        <v>44761</v>
      </c>
      <c r="AS75" s="51"/>
      <c r="AT75" s="51"/>
      <c r="AU75" s="32" t="s">
        <v>6</v>
      </c>
      <c r="AV75" s="53" t="s">
        <v>6</v>
      </c>
      <c r="AW75" s="32"/>
      <c r="AX75" s="32"/>
      <c r="AY75" s="38">
        <f>IFERROR(IF(AE75=0,"",IF((AI75/AE75)&gt;1,1,(AI75/AE75))),"")</f>
        <v>1</v>
      </c>
      <c r="AZ75" s="38">
        <f>IFERROR(IF(AF75=0,"",IF((AK75/AF75)&gt;1,1,(AK75/AF75))),"")</f>
        <v>1</v>
      </c>
      <c r="BA75" s="38">
        <f>IFERROR(IF(AG75=0,"",IF((AM75/AG75)&gt;1,1,(AM75/AG75))),"")</f>
        <v>0</v>
      </c>
      <c r="BB75" s="38">
        <f>IFERROR(IF(AH75=0,"",IF((AO75/AH75)&gt;1,1,(AO75/AH75))),"")</f>
        <v>0</v>
      </c>
      <c r="BC75" s="38">
        <f>IFERROR(IF((AI75+AK75+AM75+AO75)/AD75&gt;1,1,(AI75+AK75+AM75+AO75)/AD75),"")</f>
        <v>0.96</v>
      </c>
      <c r="BD75" s="36"/>
      <c r="BE75" s="32"/>
      <c r="BF75" s="32"/>
      <c r="BG75" s="32"/>
      <c r="BH75" s="37"/>
      <c r="BI75" s="37"/>
      <c r="BJ75" s="37"/>
      <c r="BK75" s="37"/>
      <c r="BL75" s="37"/>
      <c r="BM75" s="35"/>
      <c r="BN75" s="37"/>
      <c r="BO75" s="32"/>
      <c r="BP75" s="32"/>
      <c r="BQ75" s="32"/>
      <c r="BR75" s="32"/>
      <c r="BS75" s="32"/>
      <c r="BT75" s="32"/>
      <c r="BU75" s="32"/>
      <c r="BV75" s="32"/>
      <c r="BW75" s="32"/>
      <c r="BX75" s="32"/>
      <c r="BY75" s="32"/>
      <c r="BZ75" s="32"/>
      <c r="CA75" s="32"/>
      <c r="CB75" s="32"/>
      <c r="CC75" s="51"/>
      <c r="CD75" s="51">
        <v>44761</v>
      </c>
      <c r="CE75" s="51"/>
      <c r="CF75" s="51"/>
      <c r="CG75" s="32"/>
      <c r="CH75" s="53"/>
      <c r="CI75" s="32"/>
      <c r="CJ75" s="32"/>
      <c r="CK75" s="38" t="str">
        <f>IFERROR(IF(BQ75=0,"",IF((BU75/BQ75)&gt;1,1,(BU75/BQ75))),"")</f>
        <v/>
      </c>
      <c r="CL75" s="38" t="str">
        <f>IFERROR(IF(BR75=0,"",IF((BW75/BR75)&gt;1,1,(BW75/BR75))),"")</f>
        <v/>
      </c>
      <c r="CM75" s="38" t="str">
        <f>IFERROR(IF(BS75=0,"",IF((BY75/BS75)&gt;1,1,(BY75/BS75))),"")</f>
        <v/>
      </c>
      <c r="CN75" s="38" t="str">
        <f>IFERROR(IF(BT75=0,"",IF((CA75/BT75)&gt;1,1,(CA75/BT75))),"")</f>
        <v/>
      </c>
      <c r="CO75" s="38" t="str">
        <f>IFERROR(IF((BU75+BW75+BY75+CA75)/BP75&gt;1,1,(BU75+BW75+BY75+CA75)/BP75),"")</f>
        <v/>
      </c>
      <c r="CP75" s="33"/>
      <c r="CQ75" s="32"/>
      <c r="CR75" s="37"/>
      <c r="CS75" s="32"/>
      <c r="CT75" s="37"/>
      <c r="CU75" s="37"/>
      <c r="CV75" s="37"/>
      <c r="CW75" s="37"/>
      <c r="CX75" s="37"/>
      <c r="CY75" s="35"/>
      <c r="CZ75" s="37"/>
      <c r="DA75" s="32"/>
      <c r="DB75" s="32"/>
      <c r="DC75" s="32"/>
      <c r="DD75" s="32"/>
      <c r="DE75" s="32"/>
      <c r="DF75" s="32"/>
      <c r="DG75" s="32"/>
      <c r="DH75" s="32"/>
      <c r="DI75" s="32"/>
      <c r="DJ75" s="32"/>
      <c r="DK75" s="32"/>
      <c r="DL75" s="32"/>
      <c r="DM75" s="32"/>
      <c r="DN75" s="32"/>
      <c r="DO75" s="51">
        <v>44671</v>
      </c>
      <c r="DP75" s="51">
        <v>44761</v>
      </c>
      <c r="DQ75" s="51"/>
      <c r="DR75" s="51"/>
      <c r="DS75" s="32"/>
      <c r="DT75" s="53"/>
      <c r="DU75" s="32"/>
      <c r="DV75" s="32"/>
      <c r="DW75" s="38" t="str">
        <f>IFERROR(IF(DC75=0,"",IF((DG75/DC75)&gt;1,1,(DG75/DC75))),"")</f>
        <v/>
      </c>
      <c r="DX75" s="38" t="str">
        <f>IFERROR(IF(DD75=0,"",IF((DI75/DD75)&gt;1,1,(DI75/DD75))),"")</f>
        <v/>
      </c>
      <c r="DY75" s="38" t="str">
        <f>IFERROR(IF(DE75=0,"",IF((DK75/DE75)&gt;1,1,(DK75/DE75))),"")</f>
        <v/>
      </c>
      <c r="DZ75" s="38" t="str">
        <f>IFERROR(IF(DF75=0,"",IF((DM75/DF75)&gt;1,1,(DM75/DF75))),"")</f>
        <v/>
      </c>
      <c r="EA75" s="38" t="str">
        <f>IFERROR(IF((DG75+DI75+DK75+DM75)/DB75&gt;1,1,(DG75+DI75+DK75+DM75)/DB75),"")</f>
        <v/>
      </c>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51">
        <v>44671</v>
      </c>
      <c r="FG75" s="51">
        <v>44761</v>
      </c>
      <c r="FH75" s="51"/>
      <c r="FI75" s="51"/>
      <c r="FJ75" s="32"/>
      <c r="FK75" s="32"/>
      <c r="FL75" s="32"/>
      <c r="FM75" s="32"/>
      <c r="FN75" s="32"/>
      <c r="FO75" s="32"/>
      <c r="FP75" s="32"/>
      <c r="FQ75" s="32"/>
      <c r="FR75" s="32"/>
      <c r="FS75" s="32"/>
      <c r="FT75" s="32"/>
      <c r="FU75" s="32"/>
      <c r="FV75" s="38" t="str">
        <f t="shared" si="115"/>
        <v/>
      </c>
      <c r="FW75" s="38" t="str">
        <f t="shared" si="116"/>
        <v/>
      </c>
      <c r="FX75" s="38" t="str">
        <f t="shared" si="117"/>
        <v/>
      </c>
      <c r="FY75" s="38" t="str">
        <f t="shared" si="118"/>
        <v/>
      </c>
      <c r="FZ75" s="38" t="str">
        <f t="shared" si="119"/>
        <v/>
      </c>
      <c r="GA75" s="32"/>
      <c r="GB75" s="32"/>
      <c r="GC75" s="32">
        <f>IF(R75&lt;&gt;"",1,0)+IF(BD75&lt;&gt;"",1,0)+IF(CP75&lt;&gt;"",1,0)+IF(EB75&lt;&gt;"",1,0)</f>
        <v>1</v>
      </c>
      <c r="GD75" s="32" t="str">
        <f>'[7]BD Plan'!$B$3</f>
        <v>Cauca</v>
      </c>
      <c r="GE75" s="40" t="s">
        <v>664</v>
      </c>
      <c r="GF75" s="40" t="s">
        <v>1673</v>
      </c>
      <c r="GG75" s="40"/>
      <c r="GH75" s="40"/>
      <c r="GI75" s="40" t="s">
        <v>665</v>
      </c>
      <c r="GJ75" s="40"/>
      <c r="GK75" s="40"/>
      <c r="GL75" s="40"/>
      <c r="GM75" s="40"/>
      <c r="GN75" s="40"/>
      <c r="GO75" s="40"/>
      <c r="GP75" s="40"/>
      <c r="GQ75" s="40"/>
      <c r="GR75" s="40"/>
      <c r="GS75" s="40"/>
      <c r="GT75" s="40"/>
      <c r="GU75" t="s">
        <v>150</v>
      </c>
      <c r="GV75" s="42" t="s">
        <v>93</v>
      </c>
    </row>
    <row r="76" spans="1:204" ht="15" hidden="1" customHeight="1" x14ac:dyDescent="0.3">
      <c r="A76" s="32" t="str">
        <f>'[7]BD Plan'!$B$3</f>
        <v>Cauca</v>
      </c>
      <c r="B76" t="s">
        <v>38</v>
      </c>
      <c r="C76" t="s">
        <v>37</v>
      </c>
      <c r="D76" s="32" t="s">
        <v>333</v>
      </c>
      <c r="E76" s="42" t="s">
        <v>304</v>
      </c>
      <c r="F76" s="32" t="s">
        <v>231</v>
      </c>
      <c r="G76" s="32" t="s">
        <v>232</v>
      </c>
      <c r="H76" s="32" t="s">
        <v>284</v>
      </c>
      <c r="I76" s="41" t="s">
        <v>334</v>
      </c>
      <c r="J76" s="32" t="s">
        <v>335</v>
      </c>
      <c r="K76" s="35">
        <v>0.8</v>
      </c>
      <c r="L76" s="35">
        <v>0.6</v>
      </c>
      <c r="M76" s="32" t="s">
        <v>253</v>
      </c>
      <c r="N76" s="35">
        <v>0.28999999999999998</v>
      </c>
      <c r="O76" s="35">
        <v>0.6</v>
      </c>
      <c r="P76" s="32" t="s">
        <v>236</v>
      </c>
      <c r="Q76" s="39" t="s">
        <v>1038</v>
      </c>
      <c r="R76" s="36"/>
      <c r="S76" s="32"/>
      <c r="T76" s="39"/>
      <c r="U76" s="39"/>
      <c r="V76" s="37"/>
      <c r="W76" s="37"/>
      <c r="X76" s="37"/>
      <c r="Y76" s="37"/>
      <c r="Z76" s="37"/>
      <c r="AA76" s="35"/>
      <c r="AB76" s="37"/>
      <c r="AC76" s="32"/>
      <c r="AD76" s="32"/>
      <c r="AE76" s="37"/>
      <c r="AF76" s="37"/>
      <c r="AG76" s="37"/>
      <c r="AH76" s="37"/>
      <c r="AI76" s="32"/>
      <c r="AJ76" s="32"/>
      <c r="AK76" s="32"/>
      <c r="AL76" s="32"/>
      <c r="AM76" s="32"/>
      <c r="AN76" s="32"/>
      <c r="AO76" s="32"/>
      <c r="AP76" s="32"/>
      <c r="AQ76" s="51"/>
      <c r="AR76" s="51">
        <v>44761</v>
      </c>
      <c r="AS76" s="51"/>
      <c r="AT76" s="51"/>
      <c r="AU76" s="32"/>
      <c r="AV76" s="53"/>
      <c r="AW76" s="32"/>
      <c r="AX76" s="32"/>
      <c r="AY76" s="38" t="str">
        <f>IFERROR(IF(AE76=0,"",IF((AI76/AE76)&gt;1,1,(AI76/AE76))),"")</f>
        <v/>
      </c>
      <c r="AZ76" s="38" t="str">
        <f>IFERROR(IF(AF76=0,"",IF((AK76/AF76)&gt;1,1,(AK76/AF76))),"")</f>
        <v/>
      </c>
      <c r="BA76" s="38" t="str">
        <f>IFERROR(IF(AG76=0,"",IF((AM76/AG76)&gt;1,1,(AM76/AG76))),"")</f>
        <v/>
      </c>
      <c r="BB76" s="38" t="str">
        <f>IFERROR(IF(AH76=0,"",IF((AO76/AH76)&gt;1,1,(AO76/AH76))),"")</f>
        <v/>
      </c>
      <c r="BC76" s="38" t="str">
        <f>IFERROR(IF((AI76+AK76+AM76+AO76)/AD76&gt;1,1,(AI76+AK76+AM76+AO76)/AD76),"")</f>
        <v/>
      </c>
      <c r="BD76" s="36" t="s">
        <v>1544</v>
      </c>
      <c r="BE76" s="32"/>
      <c r="BF76" s="45" t="s">
        <v>565</v>
      </c>
      <c r="BG76" s="32" t="s">
        <v>1545</v>
      </c>
      <c r="BH76" s="37" t="s">
        <v>1049</v>
      </c>
      <c r="BI76" s="37" t="s">
        <v>1042</v>
      </c>
      <c r="BJ76" s="37" t="s">
        <v>1043</v>
      </c>
      <c r="BK76" s="37" t="s">
        <v>1044</v>
      </c>
      <c r="BL76" s="37" t="s">
        <v>1045</v>
      </c>
      <c r="BM76" s="35">
        <v>0.4</v>
      </c>
      <c r="BN76" s="37" t="s">
        <v>1046</v>
      </c>
      <c r="BO76" s="32" t="s">
        <v>224</v>
      </c>
      <c r="BP76" s="32">
        <f t="shared" ref="BP76" si="120">SUM(BQ76:BT76)</f>
        <v>9</v>
      </c>
      <c r="BQ76" s="32">
        <v>0</v>
      </c>
      <c r="BR76" s="32">
        <v>3</v>
      </c>
      <c r="BS76" s="32">
        <v>3</v>
      </c>
      <c r="BT76" s="32">
        <v>3</v>
      </c>
      <c r="BU76" s="32"/>
      <c r="BV76" s="32"/>
      <c r="BW76" s="32">
        <v>3</v>
      </c>
      <c r="BX76" s="32" t="s">
        <v>1674</v>
      </c>
      <c r="BY76" s="32"/>
      <c r="BZ76" s="32"/>
      <c r="CA76" s="32"/>
      <c r="CB76" s="32"/>
      <c r="CC76" s="51"/>
      <c r="CD76" s="51">
        <v>44761</v>
      </c>
      <c r="CE76" s="51"/>
      <c r="CF76" s="51"/>
      <c r="CG76" s="32"/>
      <c r="CH76" s="53" t="s">
        <v>6</v>
      </c>
      <c r="CI76" s="32"/>
      <c r="CJ76" s="32"/>
      <c r="CK76" s="38" t="str">
        <f>IFERROR(IF(BQ76=0,"",IF((BU76/BQ76)&gt;1,1,(BU76/BQ76))),"")</f>
        <v/>
      </c>
      <c r="CL76" s="38">
        <f>IFERROR(IF(BR76=0,"",IF((BW76/BR76)&gt;1,1,(BW76/BR76))),"")</f>
        <v>1</v>
      </c>
      <c r="CM76" s="38">
        <f>IFERROR(IF(BS76=0,"",IF((BY76/BS76)&gt;1,1,(BY76/BS76))),"")</f>
        <v>0</v>
      </c>
      <c r="CN76" s="38">
        <f>IFERROR(IF(BT76=0,"",IF((CA76/BT76)&gt;1,1,(CA76/BT76))),"")</f>
        <v>0</v>
      </c>
      <c r="CO76" s="38">
        <f>IFERROR(IF((BU76+BW76+BY76+CA76)/BP76&gt;1,1,(BU76+BW76+BY76+CA76)/BP76),"")</f>
        <v>0.33333333333333331</v>
      </c>
      <c r="CP76" s="33"/>
      <c r="CQ76" s="32"/>
      <c r="CR76" s="37"/>
      <c r="CS76" s="32"/>
      <c r="CT76" s="37"/>
      <c r="CU76" s="37"/>
      <c r="CV76" s="37"/>
      <c r="CW76" s="37"/>
      <c r="CX76" s="37"/>
      <c r="CY76" s="35"/>
      <c r="CZ76" s="37"/>
      <c r="DA76" s="32"/>
      <c r="DB76" s="32"/>
      <c r="DC76" s="32"/>
      <c r="DD76" s="32"/>
      <c r="DE76" s="32"/>
      <c r="DF76" s="32"/>
      <c r="DG76" s="32"/>
      <c r="DH76" s="32"/>
      <c r="DI76" s="32"/>
      <c r="DJ76" s="32"/>
      <c r="DK76" s="32"/>
      <c r="DL76" s="32"/>
      <c r="DM76" s="32"/>
      <c r="DN76" s="32"/>
      <c r="DO76" s="51"/>
      <c r="DP76" s="51">
        <v>44761</v>
      </c>
      <c r="DQ76" s="51"/>
      <c r="DR76" s="51"/>
      <c r="DS76" s="32"/>
      <c r="DT76" s="53"/>
      <c r="DU76" s="32"/>
      <c r="DV76" s="32"/>
      <c r="DW76" s="38" t="str">
        <f>IFERROR(IF(DC76=0,"",IF((DG76/DC76)&gt;1,1,(DG76/DC76))),"")</f>
        <v/>
      </c>
      <c r="DX76" s="38" t="str">
        <f>IFERROR(IF(DD76=0,"",IF((DI76/DD76)&gt;1,1,(DI76/DD76))),"")</f>
        <v/>
      </c>
      <c r="DY76" s="38" t="str">
        <f>IFERROR(IF(DE76=0,"",IF((DK76/DE76)&gt;1,1,(DK76/DE76))),"")</f>
        <v/>
      </c>
      <c r="DZ76" s="38" t="str">
        <f>IFERROR(IF(DF76=0,"",IF((DM76/DF76)&gt;1,1,(DM76/DF76))),"")</f>
        <v/>
      </c>
      <c r="EA76" s="38" t="str">
        <f>IFERROR(IF((DG76+DI76+DK76+DM76)/DB76&gt;1,1,(DG76+DI76+DK76+DM76)/DB76),"")</f>
        <v/>
      </c>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51"/>
      <c r="FG76" s="51">
        <v>44761</v>
      </c>
      <c r="FH76" s="51"/>
      <c r="FI76" s="51"/>
      <c r="FJ76" s="32"/>
      <c r="FK76" s="32"/>
      <c r="FL76" s="32"/>
      <c r="FM76" s="32"/>
      <c r="FN76" s="32"/>
      <c r="FO76" s="32"/>
      <c r="FP76" s="32"/>
      <c r="FQ76" s="32"/>
      <c r="FR76" s="32"/>
      <c r="FS76" s="32"/>
      <c r="FT76" s="32"/>
      <c r="FU76" s="32"/>
      <c r="FV76" s="38"/>
      <c r="FW76" s="38"/>
      <c r="FX76" s="38"/>
      <c r="FY76" s="38"/>
      <c r="FZ76" s="38"/>
      <c r="GA76" s="32"/>
      <c r="GB76" s="32"/>
      <c r="GC76" s="32">
        <f>IF(R76&lt;&gt;"",1,0)+IF(BD76&lt;&gt;"",1,0)+IF(CP76&lt;&gt;"",1,0)+IF(EB76&lt;&gt;"",1,0)</f>
        <v>1</v>
      </c>
      <c r="GD76" s="32" t="str">
        <f>'[7]BD Plan'!$B$3</f>
        <v>Cauca</v>
      </c>
      <c r="GE76" s="40"/>
      <c r="GF76" s="40"/>
      <c r="GG76" s="40"/>
      <c r="GH76" s="40"/>
      <c r="GI76" s="40"/>
      <c r="GJ76" s="40" t="s">
        <v>1675</v>
      </c>
      <c r="GK76" s="40"/>
      <c r="GL76" s="40"/>
      <c r="GM76" s="40"/>
      <c r="GN76" s="40"/>
      <c r="GO76" s="40"/>
      <c r="GP76" s="40"/>
      <c r="GQ76" s="40"/>
      <c r="GR76" s="40"/>
      <c r="GS76" s="40"/>
      <c r="GT76" s="40"/>
      <c r="GU76" t="s">
        <v>38</v>
      </c>
      <c r="GV76" s="42" t="s">
        <v>37</v>
      </c>
    </row>
    <row r="77" spans="1:204" ht="15" hidden="1" customHeight="1" x14ac:dyDescent="0.3">
      <c r="A77" s="32" t="str">
        <f>'[7]BD Plan'!$B$3</f>
        <v>Cauca</v>
      </c>
      <c r="B77" t="s">
        <v>39</v>
      </c>
      <c r="C77" t="s">
        <v>37</v>
      </c>
      <c r="D77" s="32" t="s">
        <v>338</v>
      </c>
      <c r="E77" s="32" t="s">
        <v>317</v>
      </c>
      <c r="F77" s="32" t="s">
        <v>231</v>
      </c>
      <c r="G77" s="32" t="s">
        <v>232</v>
      </c>
      <c r="H77" s="32" t="s">
        <v>284</v>
      </c>
      <c r="I77" s="41" t="s">
        <v>339</v>
      </c>
      <c r="J77" s="32" t="s">
        <v>319</v>
      </c>
      <c r="K77" s="35">
        <v>0.8</v>
      </c>
      <c r="L77" s="35">
        <v>0.6</v>
      </c>
      <c r="M77" s="32" t="s">
        <v>253</v>
      </c>
      <c r="N77" s="35">
        <v>0.28999999999999998</v>
      </c>
      <c r="O77" s="35">
        <v>0.6</v>
      </c>
      <c r="P77" s="32" t="s">
        <v>236</v>
      </c>
      <c r="Q77" s="39" t="s">
        <v>1038</v>
      </c>
      <c r="R77" s="36" t="s">
        <v>1139</v>
      </c>
      <c r="S77" s="32"/>
      <c r="T77" s="45" t="s">
        <v>565</v>
      </c>
      <c r="U77" s="32" t="s">
        <v>1140</v>
      </c>
      <c r="V77" s="37" t="s">
        <v>1049</v>
      </c>
      <c r="W77" s="37" t="s">
        <v>1042</v>
      </c>
      <c r="X77" s="37" t="s">
        <v>1043</v>
      </c>
      <c r="Y77" s="37" t="s">
        <v>1044</v>
      </c>
      <c r="Z77" s="37" t="s">
        <v>1045</v>
      </c>
      <c r="AA77" s="35">
        <v>0.4</v>
      </c>
      <c r="AB77" s="37" t="s">
        <v>1046</v>
      </c>
      <c r="AC77" s="32" t="s">
        <v>224</v>
      </c>
      <c r="AD77" s="32">
        <f t="shared" si="113"/>
        <v>0</v>
      </c>
      <c r="AE77" s="37">
        <v>0</v>
      </c>
      <c r="AF77" s="37">
        <v>0</v>
      </c>
      <c r="AG77" s="37">
        <v>0</v>
      </c>
      <c r="AH77" s="37">
        <v>0</v>
      </c>
      <c r="AI77" s="32">
        <v>0</v>
      </c>
      <c r="AJ77" s="32" t="s">
        <v>666</v>
      </c>
      <c r="AK77" s="32">
        <v>0</v>
      </c>
      <c r="AL77" s="32" t="s">
        <v>1676</v>
      </c>
      <c r="AM77" s="32"/>
      <c r="AN77" s="32"/>
      <c r="AO77" s="32"/>
      <c r="AP77" s="32"/>
      <c r="AQ77" s="51">
        <v>44671</v>
      </c>
      <c r="AR77" s="51">
        <v>44761</v>
      </c>
      <c r="AS77" s="51"/>
      <c r="AT77" s="51"/>
      <c r="AU77" s="32" t="s">
        <v>9</v>
      </c>
      <c r="AV77" s="53" t="s">
        <v>7</v>
      </c>
      <c r="AW77" s="32"/>
      <c r="AX77" s="32"/>
      <c r="AY77" s="38" t="str">
        <f>IFERROR(IF(AE77=0,"",IF((AI77/AE77)&gt;1,1,(AI77/AE77))),"")</f>
        <v/>
      </c>
      <c r="AZ77" s="38" t="str">
        <f>IFERROR(IF(AF77=0,"",IF((AK77/AF77)&gt;1,1,(AK77/AF77))),"")</f>
        <v/>
      </c>
      <c r="BA77" s="38" t="str">
        <f>IFERROR(IF(AG77=0,"",IF((AM77/AG77)&gt;1,1,(AM77/AG77))),"")</f>
        <v/>
      </c>
      <c r="BB77" s="38" t="str">
        <f>IFERROR(IF(AH77=0,"",IF((AO77/AH77)&gt;1,1,(AO77/AH77))),"")</f>
        <v/>
      </c>
      <c r="BC77" s="38" t="str">
        <f>IFERROR(IF((AI77+AK77+AM77+AO77)/AD77&gt;1,1,(AI77+AK77+AM77+AO77)/AD77),"")</f>
        <v/>
      </c>
      <c r="BD77" s="36"/>
      <c r="BE77" s="32"/>
      <c r="BF77" s="37"/>
      <c r="BG77" s="32"/>
      <c r="BH77" s="37"/>
      <c r="BI77" s="37"/>
      <c r="BJ77" s="37"/>
      <c r="BK77" s="37"/>
      <c r="BL77" s="37"/>
      <c r="BM77" s="35"/>
      <c r="BN77" s="37"/>
      <c r="BO77" s="32"/>
      <c r="BP77" s="32"/>
      <c r="BQ77" s="32"/>
      <c r="BR77" s="32"/>
      <c r="BS77" s="32"/>
      <c r="BT77" s="32"/>
      <c r="BU77" s="32"/>
      <c r="BV77" s="32"/>
      <c r="BW77" s="32"/>
      <c r="BX77" s="32"/>
      <c r="BY77" s="32"/>
      <c r="BZ77" s="32"/>
      <c r="CA77" s="32"/>
      <c r="CB77" s="32"/>
      <c r="CC77" s="51">
        <v>44671</v>
      </c>
      <c r="CD77" s="51">
        <v>44761</v>
      </c>
      <c r="CE77" s="51"/>
      <c r="CF77" s="51"/>
      <c r="CG77" s="32"/>
      <c r="CH77" s="53"/>
      <c r="CI77" s="32"/>
      <c r="CJ77" s="32"/>
      <c r="CK77" s="38" t="str">
        <f>IFERROR(IF(BQ77=0,"",IF((BU77/BQ77)&gt;1,1,(BU77/BQ77))),"")</f>
        <v/>
      </c>
      <c r="CL77" s="38" t="str">
        <f>IFERROR(IF(BR77=0,"",IF((BW77/BR77)&gt;1,1,(BW77/BR77))),"")</f>
        <v/>
      </c>
      <c r="CM77" s="38" t="str">
        <f>IFERROR(IF(BS77=0,"",IF((BY77/BS77)&gt;1,1,(BY77/BS77))),"")</f>
        <v/>
      </c>
      <c r="CN77" s="38" t="str">
        <f>IFERROR(IF(BT77=0,"",IF((CA77/BT77)&gt;1,1,(CA77/BT77))),"")</f>
        <v/>
      </c>
      <c r="CO77" s="38" t="str">
        <f>IFERROR(IF((BU77+BW77+BY77+CA77)/BP77&gt;1,1,(BU77+BW77+BY77+CA77)/BP77),"")</f>
        <v/>
      </c>
      <c r="CP77" s="33"/>
      <c r="CQ77" s="32"/>
      <c r="CR77" s="37"/>
      <c r="CS77" s="32"/>
      <c r="CT77" s="37"/>
      <c r="CU77" s="37"/>
      <c r="CV77" s="37"/>
      <c r="CW77" s="37"/>
      <c r="CX77" s="37"/>
      <c r="CY77" s="35"/>
      <c r="CZ77" s="37"/>
      <c r="DA77" s="32"/>
      <c r="DB77" s="32"/>
      <c r="DC77" s="32"/>
      <c r="DD77" s="32"/>
      <c r="DE77" s="32"/>
      <c r="DF77" s="32"/>
      <c r="DG77" s="32"/>
      <c r="DH77" s="32"/>
      <c r="DI77" s="32"/>
      <c r="DJ77" s="32"/>
      <c r="DK77" s="32"/>
      <c r="DL77" s="32"/>
      <c r="DM77" s="32"/>
      <c r="DN77" s="32"/>
      <c r="DO77" s="51">
        <v>44671</v>
      </c>
      <c r="DP77" s="51">
        <v>44761</v>
      </c>
      <c r="DQ77" s="51"/>
      <c r="DR77" s="51"/>
      <c r="DS77" s="32"/>
      <c r="DT77" s="53"/>
      <c r="DU77" s="32"/>
      <c r="DV77" s="32"/>
      <c r="DW77" s="38" t="str">
        <f>IFERROR(IF(DC77=0,"",IF((DG77/DC77)&gt;1,1,(DG77/DC77))),"")</f>
        <v/>
      </c>
      <c r="DX77" s="38" t="str">
        <f>IFERROR(IF(DD77=0,"",IF((DI77/DD77)&gt;1,1,(DI77/DD77))),"")</f>
        <v/>
      </c>
      <c r="DY77" s="38" t="str">
        <f>IFERROR(IF(DE77=0,"",IF((DK77/DE77)&gt;1,1,(DK77/DE77))),"")</f>
        <v/>
      </c>
      <c r="DZ77" s="38" t="str">
        <f>IFERROR(IF(DF77=0,"",IF((DM77/DF77)&gt;1,1,(DM77/DF77))),"")</f>
        <v/>
      </c>
      <c r="EA77" s="38" t="str">
        <f>IFERROR(IF((DG77+DI77+DK77+DM77)/DB77&gt;1,1,(DG77+DI77+DK77+DM77)/DB77),"")</f>
        <v/>
      </c>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51">
        <v>44671</v>
      </c>
      <c r="FG77" s="51">
        <v>44761</v>
      </c>
      <c r="FH77" s="51"/>
      <c r="FI77" s="51"/>
      <c r="FJ77" s="32"/>
      <c r="FK77" s="32"/>
      <c r="FL77" s="32"/>
      <c r="FM77" s="32"/>
      <c r="FN77" s="32"/>
      <c r="FO77" s="32"/>
      <c r="FP77" s="32"/>
      <c r="FQ77" s="32"/>
      <c r="FR77" s="32"/>
      <c r="FS77" s="32"/>
      <c r="FT77" s="32"/>
      <c r="FU77" s="32"/>
      <c r="FV77" s="38" t="str">
        <f t="shared" ref="FV77:FV78" si="121">IFERROR(IF(ET77=0,"",IF((EX77/ET77)&gt;1,1,(EX77/ET77))),"")</f>
        <v/>
      </c>
      <c r="FW77" s="38" t="str">
        <f t="shared" ref="FW77:FW78" si="122">IFERROR(IF(EU77=0,"",IF((EZ77/EU77)&gt;1,1,(EZ77/EU77))),"")</f>
        <v/>
      </c>
      <c r="FX77" s="38" t="str">
        <f t="shared" ref="FX77:FX78" si="123">IFERROR(IF(EV77=0,"",IF((FB77/EV77)&gt;1,1,(FB77/EV77))),"")</f>
        <v/>
      </c>
      <c r="FY77" s="38" t="str">
        <f t="shared" ref="FY77:FY78" si="124">IFERROR(IF(EW77=0,"",IF((FD77/EW77)&gt;1,1,(FD77/EW77))),"")</f>
        <v/>
      </c>
      <c r="FZ77" s="38" t="str">
        <f t="shared" ref="FZ77:FZ78" si="125">IFERROR(IF((EX77+EZ77+FB77+FD77)/ES77&gt;1,1,(EX77+EZ77+FB77+FD77)/ES77),"")</f>
        <v/>
      </c>
      <c r="GA77" s="32"/>
      <c r="GB77" s="32"/>
      <c r="GC77" s="32">
        <f>IF(R77&lt;&gt;"",1,0)+IF(BD77&lt;&gt;"",1,0)+IF(CP77&lt;&gt;"",1,0)+IF(EB77&lt;&gt;"",1,0)</f>
        <v>1</v>
      </c>
      <c r="GD77" s="32" t="str">
        <f>'[7]BD Plan'!$B$3</f>
        <v>Cauca</v>
      </c>
      <c r="GE77" s="40" t="s">
        <v>667</v>
      </c>
      <c r="GF77" s="40" t="s">
        <v>1677</v>
      </c>
      <c r="GG77" s="40"/>
      <c r="GH77" s="40"/>
      <c r="GI77" s="40"/>
      <c r="GJ77" s="40"/>
      <c r="GK77" s="40"/>
      <c r="GL77" s="40"/>
      <c r="GM77" s="40"/>
      <c r="GN77" s="40"/>
      <c r="GO77" s="40"/>
      <c r="GP77" s="40"/>
      <c r="GQ77" s="40"/>
      <c r="GR77" s="40"/>
      <c r="GS77" s="40"/>
      <c r="GT77" s="40"/>
      <c r="GU77" t="s">
        <v>39</v>
      </c>
      <c r="GV77" s="42" t="s">
        <v>37</v>
      </c>
    </row>
    <row r="78" spans="1:204" ht="15" hidden="1" customHeight="1" x14ac:dyDescent="0.3">
      <c r="A78" s="32" t="str">
        <f>'[7]BD Plan'!$B$3</f>
        <v>Cauca</v>
      </c>
      <c r="B78" t="s">
        <v>24</v>
      </c>
      <c r="C78" t="s">
        <v>21</v>
      </c>
      <c r="D78" s="32" t="s">
        <v>1084</v>
      </c>
      <c r="E78" s="32" t="s">
        <v>304</v>
      </c>
      <c r="F78" s="32" t="s">
        <v>231</v>
      </c>
      <c r="G78" s="32" t="s">
        <v>232</v>
      </c>
      <c r="H78" s="32" t="s">
        <v>284</v>
      </c>
      <c r="I78" s="41" t="s">
        <v>1085</v>
      </c>
      <c r="J78" s="32" t="s">
        <v>294</v>
      </c>
      <c r="K78" s="35">
        <v>0.2</v>
      </c>
      <c r="L78" s="35">
        <v>0.4</v>
      </c>
      <c r="M78" s="32" t="s">
        <v>295</v>
      </c>
      <c r="N78" s="35">
        <v>0.04</v>
      </c>
      <c r="O78" s="35">
        <v>0.4</v>
      </c>
      <c r="P78" s="32" t="s">
        <v>295</v>
      </c>
      <c r="Q78" s="39" t="s">
        <v>1038</v>
      </c>
      <c r="R78" s="36"/>
      <c r="S78" s="32"/>
      <c r="T78" s="37"/>
      <c r="U78" s="32"/>
      <c r="V78" s="37"/>
      <c r="W78" s="37"/>
      <c r="X78" s="37"/>
      <c r="Y78" s="37"/>
      <c r="Z78" s="37"/>
      <c r="AA78" s="35"/>
      <c r="AB78" s="37"/>
      <c r="AC78" s="32"/>
      <c r="AD78" s="32"/>
      <c r="AE78" s="37"/>
      <c r="AF78" s="37"/>
      <c r="AG78" s="37"/>
      <c r="AH78" s="37"/>
      <c r="AI78" s="32"/>
      <c r="AJ78" s="32"/>
      <c r="AK78" s="32"/>
      <c r="AL78" s="32"/>
      <c r="AM78" s="32"/>
      <c r="AN78" s="32"/>
      <c r="AO78" s="32"/>
      <c r="AP78" s="32"/>
      <c r="AQ78" s="51">
        <v>44671</v>
      </c>
      <c r="AR78" s="51">
        <v>44761</v>
      </c>
      <c r="AS78" s="51"/>
      <c r="AT78" s="51"/>
      <c r="AU78" s="32"/>
      <c r="AV78" s="53"/>
      <c r="AW78" s="32"/>
      <c r="AX78" s="32"/>
      <c r="AY78" s="38" t="str">
        <f>IFERROR(IF(AE78=0,"",IF((AI78/AE78)&gt;1,1,(AI78/AE78))),"")</f>
        <v/>
      </c>
      <c r="AZ78" s="38" t="str">
        <f>IFERROR(IF(AF78=0,"",IF((AK78/AF78)&gt;1,1,(AK78/AF78))),"")</f>
        <v/>
      </c>
      <c r="BA78" s="38" t="str">
        <f>IFERROR(IF(AG78=0,"",IF((AM78/AG78)&gt;1,1,(AM78/AG78))),"")</f>
        <v/>
      </c>
      <c r="BB78" s="38" t="str">
        <f>IFERROR(IF(AH78=0,"",IF((AO78/AH78)&gt;1,1,(AO78/AH78))),"")</f>
        <v/>
      </c>
      <c r="BC78" s="38" t="str">
        <f>IFERROR(IF((AI78+AK78+AM78+AO78)/AD78&gt;1,1,(AI78+AK78+AM78+AO78)/AD78),"")</f>
        <v/>
      </c>
      <c r="BD78" s="36" t="s">
        <v>1087</v>
      </c>
      <c r="BE78" s="32"/>
      <c r="BF78" s="45" t="s">
        <v>565</v>
      </c>
      <c r="BG78" s="32" t="s">
        <v>1088</v>
      </c>
      <c r="BH78" s="37" t="s">
        <v>1049</v>
      </c>
      <c r="BI78" s="37" t="s">
        <v>1042</v>
      </c>
      <c r="BJ78" s="37" t="s">
        <v>1043</v>
      </c>
      <c r="BK78" s="37" t="s">
        <v>1044</v>
      </c>
      <c r="BL78" s="37" t="s">
        <v>1045</v>
      </c>
      <c r="BM78" s="35">
        <v>0.4</v>
      </c>
      <c r="BN78" s="37" t="s">
        <v>1046</v>
      </c>
      <c r="BO78" s="32" t="s">
        <v>224</v>
      </c>
      <c r="BP78" s="32">
        <f t="shared" ref="BP78" si="126">SUM(BQ78:BT78)</f>
        <v>2</v>
      </c>
      <c r="BQ78" s="32">
        <v>0</v>
      </c>
      <c r="BR78" s="32">
        <v>1</v>
      </c>
      <c r="BS78" s="32">
        <v>0</v>
      </c>
      <c r="BT78" s="32">
        <v>1</v>
      </c>
      <c r="BU78" s="32">
        <v>0</v>
      </c>
      <c r="BV78" s="32" t="s">
        <v>668</v>
      </c>
      <c r="BW78" s="32">
        <v>1</v>
      </c>
      <c r="BX78" s="32" t="s">
        <v>1678</v>
      </c>
      <c r="BY78" s="32"/>
      <c r="BZ78" s="32"/>
      <c r="CA78" s="32"/>
      <c r="CB78" s="32"/>
      <c r="CC78" s="51">
        <v>44671</v>
      </c>
      <c r="CD78" s="51">
        <v>44761</v>
      </c>
      <c r="CE78" s="51"/>
      <c r="CF78" s="51"/>
      <c r="CG78" s="32" t="s">
        <v>9</v>
      </c>
      <c r="CH78" s="53" t="s">
        <v>6</v>
      </c>
      <c r="CI78" s="32"/>
      <c r="CJ78" s="32"/>
      <c r="CK78" s="38" t="str">
        <f>IFERROR(IF(BQ78=0,"",IF((BU78/BQ78)&gt;1,1,(BU78/BQ78))),"")</f>
        <v/>
      </c>
      <c r="CL78" s="38">
        <f>IFERROR(IF(BR78=0,"",IF((BW78/BR78)&gt;1,1,(BW78/BR78))),"")</f>
        <v>1</v>
      </c>
      <c r="CM78" s="38" t="str">
        <f>IFERROR(IF(BS78=0,"",IF((BY78/BS78)&gt;1,1,(BY78/BS78))),"")</f>
        <v/>
      </c>
      <c r="CN78" s="38">
        <f>IFERROR(IF(BT78=0,"",IF((CA78/BT78)&gt;1,1,(CA78/BT78))),"")</f>
        <v>0</v>
      </c>
      <c r="CO78" s="38">
        <f>IFERROR(IF((BU78+BW78+BY78+CA78)/BP78&gt;1,1,(BU78+BW78+BY78+CA78)/BP78),"")</f>
        <v>0.5</v>
      </c>
      <c r="CP78" s="36" t="s">
        <v>1090</v>
      </c>
      <c r="CQ78" s="32"/>
      <c r="CR78" s="45" t="s">
        <v>565</v>
      </c>
      <c r="CS78" s="32" t="s">
        <v>1091</v>
      </c>
      <c r="CT78" s="37" t="s">
        <v>1049</v>
      </c>
      <c r="CU78" s="37" t="s">
        <v>1042</v>
      </c>
      <c r="CV78" s="37" t="s">
        <v>1043</v>
      </c>
      <c r="CW78" s="37" t="s">
        <v>1044</v>
      </c>
      <c r="CX78" s="37" t="s">
        <v>1045</v>
      </c>
      <c r="CY78" s="35">
        <v>0.4</v>
      </c>
      <c r="CZ78" s="37" t="s">
        <v>1046</v>
      </c>
      <c r="DA78" s="32" t="s">
        <v>224</v>
      </c>
      <c r="DB78" s="32">
        <f>SUM(DC78:DF78)</f>
        <v>1</v>
      </c>
      <c r="DC78" s="32">
        <v>0</v>
      </c>
      <c r="DD78" s="32">
        <v>1</v>
      </c>
      <c r="DE78" s="32">
        <v>0</v>
      </c>
      <c r="DF78" s="32">
        <v>0</v>
      </c>
      <c r="DG78" s="32"/>
      <c r="DH78" s="32"/>
      <c r="DI78" s="32">
        <v>1</v>
      </c>
      <c r="DJ78" s="32" t="s">
        <v>1679</v>
      </c>
      <c r="DK78" s="32"/>
      <c r="DL78" s="32"/>
      <c r="DM78" s="32"/>
      <c r="DN78" s="32"/>
      <c r="DO78" s="51">
        <v>44671</v>
      </c>
      <c r="DP78" s="51">
        <v>44761</v>
      </c>
      <c r="DQ78" s="51"/>
      <c r="DR78" s="51"/>
      <c r="DS78" s="32"/>
      <c r="DT78" s="53" t="s">
        <v>9</v>
      </c>
      <c r="DU78" s="32"/>
      <c r="DV78" s="32"/>
      <c r="DW78" s="38" t="str">
        <f>IFERROR(IF(DC78=0,"",IF((DG78/DC78)&gt;1,1,(DG78/DC78))),"")</f>
        <v/>
      </c>
      <c r="DX78" s="38">
        <f>IFERROR(IF(DD78=0,"",IF((DI78/DD78)&gt;1,1,(DI78/DD78))),"")</f>
        <v>1</v>
      </c>
      <c r="DY78" s="38" t="str">
        <f>IFERROR(IF(DE78=0,"",IF((DK78/DE78)&gt;1,1,(DK78/DE78))),"")</f>
        <v/>
      </c>
      <c r="DZ78" s="38" t="str">
        <f>IFERROR(IF(DF78=0,"",IF((DM78/DF78)&gt;1,1,(DM78/DF78))),"")</f>
        <v/>
      </c>
      <c r="EA78" s="38">
        <f>IFERROR(IF((DG78+DI78+DK78+DM78)/DB78&gt;1,1,(DG78+DI78+DK78+DM78)/DB78),"")</f>
        <v>1</v>
      </c>
      <c r="EB78" s="32"/>
      <c r="EC78" s="32"/>
      <c r="ED78" s="32"/>
      <c r="EE78" s="32"/>
      <c r="EF78" s="32"/>
      <c r="EG78" s="32"/>
      <c r="EH78" s="32"/>
      <c r="EI78" s="32"/>
      <c r="EJ78" s="32"/>
      <c r="EK78" s="32"/>
      <c r="EL78" s="32"/>
      <c r="EM78" s="32"/>
      <c r="EN78" s="32"/>
      <c r="EO78" s="32"/>
      <c r="EP78" s="32"/>
      <c r="EQ78" s="32"/>
      <c r="ER78" s="32"/>
      <c r="ES78" s="32"/>
      <c r="ET78" s="32"/>
      <c r="EU78" s="32"/>
      <c r="EV78" s="32"/>
      <c r="EW78" s="32"/>
      <c r="EX78" s="32"/>
      <c r="EY78" s="32"/>
      <c r="EZ78" s="32"/>
      <c r="FA78" s="32"/>
      <c r="FB78" s="32"/>
      <c r="FC78" s="32"/>
      <c r="FD78" s="32"/>
      <c r="FE78" s="32"/>
      <c r="FF78" s="51">
        <v>44671</v>
      </c>
      <c r="FG78" s="51">
        <v>44761</v>
      </c>
      <c r="FH78" s="51"/>
      <c r="FI78" s="51"/>
      <c r="FJ78" s="32"/>
      <c r="FK78" s="32"/>
      <c r="FL78" s="32"/>
      <c r="FM78" s="32"/>
      <c r="FN78" s="32"/>
      <c r="FO78" s="32"/>
      <c r="FP78" s="32"/>
      <c r="FQ78" s="32"/>
      <c r="FR78" s="32"/>
      <c r="FS78" s="32"/>
      <c r="FT78" s="32"/>
      <c r="FU78" s="32"/>
      <c r="FV78" s="38" t="str">
        <f t="shared" si="121"/>
        <v/>
      </c>
      <c r="FW78" s="38" t="str">
        <f t="shared" si="122"/>
        <v/>
      </c>
      <c r="FX78" s="38" t="str">
        <f t="shared" si="123"/>
        <v/>
      </c>
      <c r="FY78" s="38" t="str">
        <f t="shared" si="124"/>
        <v/>
      </c>
      <c r="FZ78" s="38" t="str">
        <f t="shared" si="125"/>
        <v/>
      </c>
      <c r="GA78" s="32"/>
      <c r="GB78" s="32"/>
      <c r="GC78" s="32">
        <f>IF(R78&lt;&gt;"",1,0)+IF(BD78&lt;&gt;"",1,0)+IF(CP78&lt;&gt;"",1,0)+IF(EB78&lt;&gt;"",1,0)</f>
        <v>2</v>
      </c>
      <c r="GD78" s="32" t="str">
        <f>'[7]BD Plan'!$B$3</f>
        <v>Cauca</v>
      </c>
      <c r="GE78" s="40"/>
      <c r="GF78" s="40"/>
      <c r="GG78" s="40"/>
      <c r="GH78" s="40"/>
      <c r="GI78" s="40" t="s">
        <v>669</v>
      </c>
      <c r="GJ78" s="40" t="s">
        <v>1680</v>
      </c>
      <c r="GK78" s="40"/>
      <c r="GL78" s="40"/>
      <c r="GM78" s="40"/>
      <c r="GN78" s="40" t="s">
        <v>1681</v>
      </c>
      <c r="GO78" s="40"/>
      <c r="GP78" s="40"/>
      <c r="GQ78" s="40"/>
      <c r="GR78" s="40"/>
      <c r="GS78" s="40"/>
      <c r="GT78" s="40"/>
      <c r="GU78" t="s">
        <v>142</v>
      </c>
      <c r="GV78" s="42" t="s">
        <v>22</v>
      </c>
    </row>
    <row r="79" spans="1:204" ht="15" hidden="1" customHeight="1" x14ac:dyDescent="0.3">
      <c r="A79" s="32" t="str">
        <f>'[8]BD Plan'!$B$3</f>
        <v>Cesar</v>
      </c>
      <c r="B79" s="32" t="s">
        <v>20</v>
      </c>
      <c r="C79" s="32" t="s">
        <v>4</v>
      </c>
      <c r="D79" s="32" t="s">
        <v>1074</v>
      </c>
      <c r="E79" s="32" t="s">
        <v>141</v>
      </c>
      <c r="F79" s="32" t="s">
        <v>283</v>
      </c>
      <c r="G79" s="32" t="s">
        <v>232</v>
      </c>
      <c r="H79" s="32" t="s">
        <v>284</v>
      </c>
      <c r="I79" s="41" t="s">
        <v>285</v>
      </c>
      <c r="J79" s="32" t="s">
        <v>294</v>
      </c>
      <c r="K79" s="35">
        <v>0.4</v>
      </c>
      <c r="L79" s="35">
        <v>0.6</v>
      </c>
      <c r="M79" s="32" t="s">
        <v>236</v>
      </c>
      <c r="N79" s="35">
        <v>0.09</v>
      </c>
      <c r="O79" s="35">
        <v>0.6</v>
      </c>
      <c r="P79" s="32" t="s">
        <v>236</v>
      </c>
      <c r="Q79" s="39" t="s">
        <v>1038</v>
      </c>
      <c r="R79" s="36"/>
      <c r="S79" s="32"/>
      <c r="T79" s="39"/>
      <c r="U79" s="32"/>
      <c r="V79" s="37"/>
      <c r="W79" s="37"/>
      <c r="X79" s="37"/>
      <c r="Y79" s="37"/>
      <c r="Z79" s="37"/>
      <c r="AA79" s="35"/>
      <c r="AB79" s="37"/>
      <c r="AC79" s="32"/>
      <c r="AD79" s="32"/>
      <c r="AE79" s="32"/>
      <c r="AF79" s="32"/>
      <c r="AG79" s="32"/>
      <c r="AH79" s="32"/>
      <c r="AI79" s="32"/>
      <c r="AJ79" s="32"/>
      <c r="AK79" s="32"/>
      <c r="AL79" s="32"/>
      <c r="AM79" s="32"/>
      <c r="AN79" s="32"/>
      <c r="AO79" s="32"/>
      <c r="AP79" s="32"/>
      <c r="AQ79" s="51">
        <v>44664</v>
      </c>
      <c r="AR79" s="51">
        <v>44754</v>
      </c>
      <c r="AS79" s="51"/>
      <c r="AT79" s="51"/>
      <c r="AU79" s="32"/>
      <c r="AV79" s="53"/>
      <c r="AW79" s="32"/>
      <c r="AX79" s="32"/>
      <c r="AY79" s="38" t="str">
        <f>IFERROR(IF(AE79=0,"",IF((AI79/AE79)&gt;1,1,(AI79/AE79))),"")</f>
        <v/>
      </c>
      <c r="AZ79" s="38" t="str">
        <f>IFERROR(IF(AF79=0,"",IF((AK79/AF79)&gt;1,1,(AK79/AF79))),"")</f>
        <v/>
      </c>
      <c r="BA79" s="38" t="str">
        <f>IFERROR(IF(AG79=0,"",IF((AM79/AG79)&gt;1,1,(AM79/AG79))),"")</f>
        <v/>
      </c>
      <c r="BB79" s="38" t="str">
        <f>IFERROR(IF(AH79=0,"",IF((AO79/AH79)&gt;1,1,(AO79/AH79))),"")</f>
        <v/>
      </c>
      <c r="BC79" s="38" t="str">
        <f>IFERROR(IF((AI79+AK79+AM79+AO79)/AD79&gt;1,1,(AI79+AK79+AM79+AO79)/AD79),"")</f>
        <v/>
      </c>
      <c r="BD79" s="36"/>
      <c r="BE79" s="32"/>
      <c r="BF79" s="32"/>
      <c r="BG79" s="32"/>
      <c r="BH79" s="37"/>
      <c r="BI79" s="37"/>
      <c r="BJ79" s="37"/>
      <c r="BK79" s="37"/>
      <c r="BL79" s="37"/>
      <c r="BM79" s="35"/>
      <c r="BN79" s="37"/>
      <c r="BO79" s="32"/>
      <c r="BP79" s="32"/>
      <c r="BQ79" s="32"/>
      <c r="BR79" s="32"/>
      <c r="BS79" s="32"/>
      <c r="BT79" s="32"/>
      <c r="BU79" s="32"/>
      <c r="BV79" s="32"/>
      <c r="BW79" s="32"/>
      <c r="BX79" s="32"/>
      <c r="BY79" s="32"/>
      <c r="BZ79" s="32"/>
      <c r="CA79" s="32"/>
      <c r="CB79" s="32"/>
      <c r="CC79" s="51">
        <v>44664</v>
      </c>
      <c r="CD79" s="51">
        <v>44754</v>
      </c>
      <c r="CE79" s="51"/>
      <c r="CF79" s="51"/>
      <c r="CG79" s="32"/>
      <c r="CH79" s="53"/>
      <c r="CI79" s="32"/>
      <c r="CJ79" s="32"/>
      <c r="CK79" s="38" t="str">
        <f>IFERROR(IF(BQ79=0,"",IF((BU79/BQ79)&gt;1,1,(BU79/BQ79))),"")</f>
        <v/>
      </c>
      <c r="CL79" s="38" t="str">
        <f>IFERROR(IF(BR79=0,"",IF((BW79/BR79)&gt;1,1,(BW79/BR79))),"")</f>
        <v/>
      </c>
      <c r="CM79" s="38" t="str">
        <f>IFERROR(IF(BS79=0,"",IF((BY79/BS79)&gt;1,1,(BY79/BS79))),"")</f>
        <v/>
      </c>
      <c r="CN79" s="38" t="str">
        <f>IFERROR(IF(BT79=0,"",IF((CA79/BT79)&gt;1,1,(CA79/BT79))),"")</f>
        <v/>
      </c>
      <c r="CO79" s="38" t="str">
        <f>IFERROR(IF((BU79+BW79+BY79+CA79)/BP79&gt;1,1,(BU79+BW79+BY79+CA79)/BP79),"")</f>
        <v/>
      </c>
      <c r="CP79" s="36" t="s">
        <v>1079</v>
      </c>
      <c r="CQ79" s="32"/>
      <c r="CR79" s="45" t="s">
        <v>565</v>
      </c>
      <c r="CS79" s="32" t="s">
        <v>1080</v>
      </c>
      <c r="CT79" s="37" t="s">
        <v>1049</v>
      </c>
      <c r="CU79" s="37" t="s">
        <v>1042</v>
      </c>
      <c r="CV79" s="37" t="s">
        <v>1043</v>
      </c>
      <c r="CW79" s="37" t="s">
        <v>1044</v>
      </c>
      <c r="CX79" s="37" t="s">
        <v>1045</v>
      </c>
      <c r="CY79" s="35">
        <v>0.4</v>
      </c>
      <c r="CZ79" s="37" t="s">
        <v>1046</v>
      </c>
      <c r="DA79" s="32" t="s">
        <v>224</v>
      </c>
      <c r="DB79" s="32">
        <f>SUM(DC79:DF79)</f>
        <v>4</v>
      </c>
      <c r="DC79" s="32">
        <v>1</v>
      </c>
      <c r="DD79" s="32">
        <v>1</v>
      </c>
      <c r="DE79" s="32">
        <v>1</v>
      </c>
      <c r="DF79" s="32">
        <v>1</v>
      </c>
      <c r="DG79" s="32">
        <v>1</v>
      </c>
      <c r="DH79" s="32" t="s">
        <v>670</v>
      </c>
      <c r="DI79" s="32">
        <v>1</v>
      </c>
      <c r="DJ79" s="32" t="s">
        <v>1682</v>
      </c>
      <c r="DK79" s="32"/>
      <c r="DL79" s="32"/>
      <c r="DM79" s="32"/>
      <c r="DN79" s="32"/>
      <c r="DO79" s="51">
        <v>44664</v>
      </c>
      <c r="DP79" s="51">
        <v>44754</v>
      </c>
      <c r="DQ79" s="51"/>
      <c r="DR79" s="51"/>
      <c r="DS79" s="32" t="s">
        <v>6</v>
      </c>
      <c r="DT79" s="53"/>
      <c r="DU79" s="32"/>
      <c r="DV79" s="32"/>
      <c r="DW79" s="38">
        <f>IFERROR(IF(DC79=0,"",IF((DG79/DC79)&gt;1,1,(DG79/DC79))),"")</f>
        <v>1</v>
      </c>
      <c r="DX79" s="38">
        <f>IFERROR(IF(DD79=0,"",IF((DI79/DD79)&gt;1,1,(DI79/DD79))),"")</f>
        <v>1</v>
      </c>
      <c r="DY79" s="38">
        <f>IFERROR(IF(DE79=0,"",IF((DK79/DE79)&gt;1,1,(DK79/DE79))),"")</f>
        <v>0</v>
      </c>
      <c r="DZ79" s="38">
        <f>IFERROR(IF(DF79=0,"",IF((DM79/DF79)&gt;1,1,(DM79/DF79))),"")</f>
        <v>0</v>
      </c>
      <c r="EA79" s="38">
        <f>IFERROR(IF((DG79+DI79+DK79+DM79)/DB79&gt;1,1,(DG79+DI79+DK79+DM79)/DB79),"")</f>
        <v>0.5</v>
      </c>
      <c r="EB79" s="32"/>
      <c r="EC79" s="32"/>
      <c r="ED79" s="32"/>
      <c r="EE79" s="32"/>
      <c r="EF79" s="32"/>
      <c r="EG79" s="32"/>
      <c r="EH79" s="32"/>
      <c r="EI79" s="32"/>
      <c r="EJ79" s="32"/>
      <c r="EK79" s="32"/>
      <c r="EL79" s="32"/>
      <c r="EM79" s="32"/>
      <c r="EN79" s="32"/>
      <c r="EO79" s="32"/>
      <c r="EP79" s="32"/>
      <c r="EQ79" s="32"/>
      <c r="ER79" s="32"/>
      <c r="ES79" s="32"/>
      <c r="ET79" s="32"/>
      <c r="EU79" s="32"/>
      <c r="EV79" s="32"/>
      <c r="EW79" s="32"/>
      <c r="EX79" s="32"/>
      <c r="EY79" s="32"/>
      <c r="EZ79" s="32"/>
      <c r="FA79" s="32"/>
      <c r="FB79" s="32"/>
      <c r="FC79" s="32"/>
      <c r="FD79" s="32"/>
      <c r="FE79" s="32"/>
      <c r="FF79" s="51">
        <v>44664</v>
      </c>
      <c r="FG79" s="51">
        <v>44754</v>
      </c>
      <c r="FH79" s="51"/>
      <c r="FI79" s="51"/>
      <c r="FJ79" s="32"/>
      <c r="FK79" s="32"/>
      <c r="FL79" s="32"/>
      <c r="FM79" s="32"/>
      <c r="FN79" s="32"/>
      <c r="FO79" s="32"/>
      <c r="FP79" s="32"/>
      <c r="FQ79" s="32"/>
      <c r="FR79" s="32"/>
      <c r="FS79" s="32"/>
      <c r="FT79" s="32"/>
      <c r="FU79" s="32"/>
      <c r="FV79" s="38" t="str">
        <f>IFERROR(IF(ET79=0,"",IF((EX79/ET79)&gt;1,1,(EX79/ET79))),"")</f>
        <v/>
      </c>
      <c r="FW79" s="38" t="str">
        <f>IFERROR(IF(EU79=0,"",IF((EZ79/EU79)&gt;1,1,(EZ79/EU79))),"")</f>
        <v/>
      </c>
      <c r="FX79" s="38" t="str">
        <f>IFERROR(IF(EV79=0,"",IF((FB79/EV79)&gt;1,1,(FB79/EV79))),"")</f>
        <v/>
      </c>
      <c r="FY79" s="38" t="str">
        <f>IFERROR(IF(EW79=0,"",IF((FD79/EW79)&gt;1,1,(FD79/EW79))),"")</f>
        <v/>
      </c>
      <c r="FZ79" s="38" t="str">
        <f>IFERROR(IF((EX79+EZ79+FB79+FD79)/ES79&gt;1,1,(EX79+EZ79+FB79+FD79)/ES79),"")</f>
        <v/>
      </c>
      <c r="GA79" s="32"/>
      <c r="GB79" s="32"/>
      <c r="GC79" s="32">
        <f>IF(R79&lt;&gt;"",1,0)+IF(BD79&lt;&gt;"",1,0)+IF(CP79&lt;&gt;"",1,0)+IF(EB79&lt;&gt;"",1,0)</f>
        <v>1</v>
      </c>
      <c r="GD79" s="32" t="str">
        <f>'[8]BD Plan'!$B$3</f>
        <v>Cesar</v>
      </c>
      <c r="GE79" s="39"/>
      <c r="GF79" s="39"/>
      <c r="GG79" s="39"/>
      <c r="GH79" s="39"/>
      <c r="GI79" s="39"/>
      <c r="GJ79" s="39"/>
      <c r="GK79" s="39"/>
      <c r="GL79" s="39"/>
      <c r="GM79" s="39" t="s">
        <v>671</v>
      </c>
      <c r="GN79" s="39" t="s">
        <v>1683</v>
      </c>
      <c r="GO79" s="39"/>
      <c r="GP79" s="39"/>
      <c r="GQ79" s="39"/>
      <c r="GR79" s="39"/>
      <c r="GS79" s="39"/>
      <c r="GT79" s="39"/>
      <c r="GU79" s="32" t="s">
        <v>140</v>
      </c>
      <c r="GV79" s="33" t="s">
        <v>8</v>
      </c>
    </row>
    <row r="80" spans="1:204" ht="15" hidden="1" customHeight="1" x14ac:dyDescent="0.3">
      <c r="A80" s="32" t="str">
        <f>'[8]BD Plan'!$B$3</f>
        <v>Cesar</v>
      </c>
      <c r="B80" t="s">
        <v>66</v>
      </c>
      <c r="C80" t="s">
        <v>568</v>
      </c>
      <c r="D80" s="32" t="s">
        <v>1342</v>
      </c>
      <c r="E80" s="32" t="s">
        <v>304</v>
      </c>
      <c r="F80" s="32" t="s">
        <v>231</v>
      </c>
      <c r="G80" s="32" t="s">
        <v>426</v>
      </c>
      <c r="H80" s="32" t="s">
        <v>233</v>
      </c>
      <c r="I80" s="41" t="s">
        <v>427</v>
      </c>
      <c r="J80" s="32" t="s">
        <v>319</v>
      </c>
      <c r="K80" s="35">
        <v>1</v>
      </c>
      <c r="L80" s="35">
        <v>0.8</v>
      </c>
      <c r="M80" s="32" t="s">
        <v>253</v>
      </c>
      <c r="N80" s="35">
        <v>0.36</v>
      </c>
      <c r="O80" s="35">
        <v>0.8</v>
      </c>
      <c r="P80" s="32" t="s">
        <v>253</v>
      </c>
      <c r="Q80" s="39" t="s">
        <v>1038</v>
      </c>
      <c r="R80" s="36"/>
      <c r="S80" s="32"/>
      <c r="T80" s="39"/>
      <c r="U80" s="32"/>
      <c r="V80" s="37"/>
      <c r="W80" s="37"/>
      <c r="X80" s="37"/>
      <c r="Y80" s="37"/>
      <c r="Z80" s="37"/>
      <c r="AA80" s="35"/>
      <c r="AB80" s="37"/>
      <c r="AC80" s="32"/>
      <c r="AD80" s="32"/>
      <c r="AE80" s="37"/>
      <c r="AF80" s="37"/>
      <c r="AG80" s="37"/>
      <c r="AH80" s="37"/>
      <c r="AI80" s="32"/>
      <c r="AJ80" s="32"/>
      <c r="AK80" s="32"/>
      <c r="AL80" s="32"/>
      <c r="AM80" s="32"/>
      <c r="AN80" s="32"/>
      <c r="AO80" s="32"/>
      <c r="AP80" s="32"/>
      <c r="AQ80" s="51"/>
      <c r="AR80" s="51">
        <v>44755</v>
      </c>
      <c r="AS80" s="51"/>
      <c r="AT80" s="51"/>
      <c r="AU80" s="32"/>
      <c r="AV80" s="53"/>
      <c r="AW80" s="32"/>
      <c r="AX80" s="32"/>
      <c r="AY80" s="38" t="str">
        <f>IFERROR(IF(AE80=0,"",IF((AI80/AE80)&gt;1,1,(AI80/AE80))),"")</f>
        <v/>
      </c>
      <c r="AZ80" s="38" t="str">
        <f>IFERROR(IF(AF80=0,"",IF((AK80/AF80)&gt;1,1,(AK80/AF80))),"")</f>
        <v/>
      </c>
      <c r="BA80" s="38" t="str">
        <f>IFERROR(IF(AG80=0,"",IF((AM80/AG80)&gt;1,1,(AM80/AG80))),"")</f>
        <v/>
      </c>
      <c r="BB80" s="38" t="str">
        <f>IFERROR(IF(AH80=0,"",IF((AO80/AH80)&gt;1,1,(AO80/AH80))),"")</f>
        <v/>
      </c>
      <c r="BC80" s="38" t="str">
        <f>IFERROR(IF((AI80+AK80+AM80+AO80)/AD80&gt;1,1,(AI80+AK80+AM80+AO80)/AD80),"")</f>
        <v/>
      </c>
      <c r="BD80" s="33" t="s">
        <v>1528</v>
      </c>
      <c r="BE80" s="32"/>
      <c r="BF80" s="45" t="s">
        <v>565</v>
      </c>
      <c r="BG80" s="32" t="s">
        <v>1529</v>
      </c>
      <c r="BH80" s="37" t="s">
        <v>1049</v>
      </c>
      <c r="BI80" s="37" t="s">
        <v>1042</v>
      </c>
      <c r="BJ80" s="37" t="s">
        <v>1043</v>
      </c>
      <c r="BK80" s="37" t="s">
        <v>1044</v>
      </c>
      <c r="BL80" s="37" t="s">
        <v>1045</v>
      </c>
      <c r="BM80" s="35">
        <v>0.4</v>
      </c>
      <c r="BN80" s="37" t="s">
        <v>1046</v>
      </c>
      <c r="BO80" s="32" t="s">
        <v>224</v>
      </c>
      <c r="BP80" s="32">
        <f t="shared" ref="BP80" si="127">SUM(BQ80:BT80)</f>
        <v>7</v>
      </c>
      <c r="BQ80" s="32">
        <v>0</v>
      </c>
      <c r="BR80" s="32">
        <v>1</v>
      </c>
      <c r="BS80" s="32">
        <v>3</v>
      </c>
      <c r="BT80" s="32">
        <v>3</v>
      </c>
      <c r="BU80" s="32"/>
      <c r="BV80" s="32"/>
      <c r="BW80" s="32">
        <v>1</v>
      </c>
      <c r="BX80" s="39" t="s">
        <v>1684</v>
      </c>
      <c r="BY80" s="32"/>
      <c r="BZ80" s="32"/>
      <c r="CA80" s="32"/>
      <c r="CB80" s="32"/>
      <c r="CC80" s="51">
        <v>44664</v>
      </c>
      <c r="CD80" s="51">
        <v>44755</v>
      </c>
      <c r="CE80" s="51"/>
      <c r="CF80" s="51"/>
      <c r="CG80" s="32"/>
      <c r="CH80" s="53" t="s">
        <v>6</v>
      </c>
      <c r="CI80" s="32"/>
      <c r="CJ80" s="32"/>
      <c r="CK80" s="38" t="str">
        <f>IFERROR(IF(BQ80=0,"",IF((BU80/BQ80)&gt;1,1,(BU80/BQ80))),"")</f>
        <v/>
      </c>
      <c r="CL80" s="38">
        <f>IFERROR(IF(BR80=0,"",IF((BW80/BR80)&gt;1,1,(BW80/BR80))),"")</f>
        <v>1</v>
      </c>
      <c r="CM80" s="38">
        <f>IFERROR(IF(BS80=0,"",IF((BY80/BS80)&gt;1,1,(BY80/BS80))),"")</f>
        <v>0</v>
      </c>
      <c r="CN80" s="38">
        <f>IFERROR(IF(BT80=0,"",IF((CA80/BT80)&gt;1,1,(CA80/BT80))),"")</f>
        <v>0</v>
      </c>
      <c r="CO80" s="38">
        <f>IFERROR(IF((BU80+BW80+BY80+CA80)/BP80&gt;1,1,(BU80+BW80+BY80+CA80)/BP80),"")</f>
        <v>0.14285714285714285</v>
      </c>
      <c r="CP80" s="36" t="s">
        <v>1079</v>
      </c>
      <c r="CQ80" s="32"/>
      <c r="CR80" s="37"/>
      <c r="CS80" s="32"/>
      <c r="CT80" s="37"/>
      <c r="CU80" s="37"/>
      <c r="CV80" s="37"/>
      <c r="CW80" s="37"/>
      <c r="CX80" s="37"/>
      <c r="CY80" s="35"/>
      <c r="CZ80" s="37"/>
      <c r="DA80" s="32"/>
      <c r="DB80" s="32"/>
      <c r="DC80" s="32"/>
      <c r="DD80" s="32"/>
      <c r="DE80" s="32"/>
      <c r="DF80" s="32"/>
      <c r="DG80" s="32"/>
      <c r="DH80" s="32"/>
      <c r="DI80" s="32"/>
      <c r="DJ80" s="32"/>
      <c r="DK80" s="32"/>
      <c r="DL80" s="32"/>
      <c r="DM80" s="32"/>
      <c r="DN80" s="32"/>
      <c r="DO80" s="51">
        <v>44664</v>
      </c>
      <c r="DP80" s="51">
        <v>44755</v>
      </c>
      <c r="DQ80" s="51"/>
      <c r="DR80" s="51"/>
      <c r="DS80" s="32"/>
      <c r="DT80" s="53"/>
      <c r="DU80" s="32"/>
      <c r="DV80" s="32"/>
      <c r="DW80" s="38" t="str">
        <f>IFERROR(IF(DC80=0,"",IF((DG80/DC80)&gt;1,1,(DG80/DC80))),"")</f>
        <v/>
      </c>
      <c r="DX80" s="38" t="str">
        <f>IFERROR(IF(DD80=0,"",IF((DI80/DD80)&gt;1,1,(DI80/DD80))),"")</f>
        <v/>
      </c>
      <c r="DY80" s="38" t="str">
        <f>IFERROR(IF(DE80=0,"",IF((DK80/DE80)&gt;1,1,(DK80/DE80))),"")</f>
        <v/>
      </c>
      <c r="DZ80" s="38" t="str">
        <f>IFERROR(IF(DF80=0,"",IF((DM80/DF80)&gt;1,1,(DM80/DF80))),"")</f>
        <v/>
      </c>
      <c r="EA80" s="38" t="str">
        <f>IFERROR(IF((DG80+DI80+DK80+DM80)/DB80&gt;1,1,(DG80+DI80+DK80+DM80)/DB80),"")</f>
        <v/>
      </c>
      <c r="EB80" s="32"/>
      <c r="EC80" s="32"/>
      <c r="ED80" s="32"/>
      <c r="EE80" s="32"/>
      <c r="EF80" s="32"/>
      <c r="EG80" s="32"/>
      <c r="EH80" s="32"/>
      <c r="EI80" s="32"/>
      <c r="EJ80" s="32"/>
      <c r="EK80" s="32"/>
      <c r="EL80" s="32"/>
      <c r="EM80" s="32"/>
      <c r="EN80" s="32"/>
      <c r="EO80" s="32"/>
      <c r="EP80" s="32"/>
      <c r="EQ80" s="32"/>
      <c r="ER80" s="32"/>
      <c r="ES80" s="32"/>
      <c r="ET80" s="32"/>
      <c r="EU80" s="32"/>
      <c r="EV80" s="32"/>
      <c r="EW80" s="32"/>
      <c r="EX80" s="32"/>
      <c r="EY80" s="32"/>
      <c r="EZ80" s="32"/>
      <c r="FA80" s="32"/>
      <c r="FB80" s="32"/>
      <c r="FC80" s="32"/>
      <c r="FD80" s="32"/>
      <c r="FE80" s="32"/>
      <c r="FF80" s="51">
        <v>44664</v>
      </c>
      <c r="FG80" s="51">
        <v>44755</v>
      </c>
      <c r="FH80" s="51"/>
      <c r="FI80" s="51"/>
      <c r="FJ80" s="32"/>
      <c r="FK80" s="32"/>
      <c r="FL80" s="32"/>
      <c r="FM80" s="32"/>
      <c r="FN80" s="32"/>
      <c r="FO80" s="32"/>
      <c r="FP80" s="32"/>
      <c r="FQ80" s="32"/>
      <c r="FR80" s="32"/>
      <c r="FS80" s="32"/>
      <c r="FT80" s="32"/>
      <c r="FU80" s="32"/>
      <c r="FV80" s="38" t="str">
        <f t="shared" ref="FV80:FV83" si="128">IFERROR(IF(ET80=0,"",IF((EX80/ET80)&gt;1,1,(EX80/ET80))),"")</f>
        <v/>
      </c>
      <c r="FW80" s="38" t="str">
        <f t="shared" ref="FW80:FW83" si="129">IFERROR(IF(EU80=0,"",IF((EZ80/EU80)&gt;1,1,(EZ80/EU80))),"")</f>
        <v/>
      </c>
      <c r="FX80" s="38" t="str">
        <f t="shared" ref="FX80:FX83" si="130">IFERROR(IF(EV80=0,"",IF((FB80/EV80)&gt;1,1,(FB80/EV80))),"")</f>
        <v/>
      </c>
      <c r="FY80" s="38" t="str">
        <f t="shared" ref="FY80:FY83" si="131">IFERROR(IF(EW80=0,"",IF((FD80/EW80)&gt;1,1,(FD80/EW80))),"")</f>
        <v/>
      </c>
      <c r="FZ80" s="38" t="str">
        <f t="shared" ref="FZ80:FZ83" si="132">IFERROR(IF((EX80+EZ80+FB80+FD80)/ES80&gt;1,1,(EX80+EZ80+FB80+FD80)/ES80),"")</f>
        <v/>
      </c>
      <c r="GA80" s="32"/>
      <c r="GB80" s="32"/>
      <c r="GC80" s="32">
        <f>IF(R80&lt;&gt;"",1,0)+IF(BD80&lt;&gt;"",1,0)+IF(CP80&lt;&gt;"",1,0)+IF(EB80&lt;&gt;"",1,0)</f>
        <v>2</v>
      </c>
      <c r="GD80" s="32" t="str">
        <f>'[8]BD Plan'!$B$3</f>
        <v>Cesar</v>
      </c>
      <c r="GE80" s="39" t="s">
        <v>672</v>
      </c>
      <c r="GF80" s="39"/>
      <c r="GG80" s="39"/>
      <c r="GH80" s="39"/>
      <c r="GI80" s="39"/>
      <c r="GJ80" s="39" t="s">
        <v>1685</v>
      </c>
      <c r="GK80" s="39"/>
      <c r="GL80" s="39"/>
      <c r="GM80" s="39"/>
      <c r="GN80" s="39"/>
      <c r="GO80" s="39"/>
      <c r="GP80" s="39"/>
      <c r="GQ80" s="39"/>
      <c r="GR80" s="39"/>
      <c r="GS80" s="39"/>
      <c r="GT80" s="39"/>
      <c r="GU80" t="s">
        <v>431</v>
      </c>
      <c r="GV80" s="42" t="s">
        <v>65</v>
      </c>
    </row>
    <row r="81" spans="1:204" ht="15" hidden="1" customHeight="1" x14ac:dyDescent="0.3">
      <c r="A81" s="32" t="str">
        <f>'[8]BD Plan'!$B$3</f>
        <v>Cesar</v>
      </c>
      <c r="B81" t="s">
        <v>31</v>
      </c>
      <c r="C81" t="s">
        <v>27</v>
      </c>
      <c r="D81" s="32" t="s">
        <v>318</v>
      </c>
      <c r="E81" s="32" t="s">
        <v>322</v>
      </c>
      <c r="F81" s="32" t="s">
        <v>231</v>
      </c>
      <c r="G81" s="32" t="s">
        <v>138</v>
      </c>
      <c r="H81" s="32" t="s">
        <v>284</v>
      </c>
      <c r="I81" s="41" t="s">
        <v>1109</v>
      </c>
      <c r="J81" s="32" t="s">
        <v>319</v>
      </c>
      <c r="K81" s="35">
        <v>1</v>
      </c>
      <c r="L81" s="35">
        <v>0.6</v>
      </c>
      <c r="M81" s="32" t="s">
        <v>253</v>
      </c>
      <c r="N81" s="35">
        <v>0.6</v>
      </c>
      <c r="O81" s="35">
        <v>0.6</v>
      </c>
      <c r="P81" s="32" t="s">
        <v>236</v>
      </c>
      <c r="Q81" s="39" t="s">
        <v>1038</v>
      </c>
      <c r="R81" s="36" t="s">
        <v>1110</v>
      </c>
      <c r="S81" s="32"/>
      <c r="T81" s="45" t="s">
        <v>565</v>
      </c>
      <c r="U81" s="32" t="s">
        <v>1111</v>
      </c>
      <c r="V81" s="37" t="s">
        <v>1049</v>
      </c>
      <c r="W81" s="37" t="s">
        <v>1042</v>
      </c>
      <c r="X81" s="37" t="s">
        <v>1043</v>
      </c>
      <c r="Y81" s="37" t="s">
        <v>1112</v>
      </c>
      <c r="Z81" s="37" t="s">
        <v>1045</v>
      </c>
      <c r="AA81" s="35">
        <v>0.4</v>
      </c>
      <c r="AB81" s="37" t="s">
        <v>1046</v>
      </c>
      <c r="AC81" s="32" t="s">
        <v>224</v>
      </c>
      <c r="AD81" s="32">
        <f t="shared" ref="AD81:AD88" si="133">SUM(AE81:AH81)</f>
        <v>12</v>
      </c>
      <c r="AE81" s="37">
        <v>3</v>
      </c>
      <c r="AF81" s="37">
        <v>3</v>
      </c>
      <c r="AG81" s="37">
        <v>3</v>
      </c>
      <c r="AH81" s="37">
        <v>3</v>
      </c>
      <c r="AI81" s="32">
        <v>3</v>
      </c>
      <c r="AJ81" s="32" t="s">
        <v>673</v>
      </c>
      <c r="AK81" s="32">
        <v>3</v>
      </c>
      <c r="AL81" s="32" t="s">
        <v>673</v>
      </c>
      <c r="AM81" s="32"/>
      <c r="AN81" s="32"/>
      <c r="AO81" s="32"/>
      <c r="AP81" s="32"/>
      <c r="AQ81" s="51">
        <v>44664</v>
      </c>
      <c r="AR81" s="51">
        <v>44754</v>
      </c>
      <c r="AS81" s="51"/>
      <c r="AT81" s="51"/>
      <c r="AU81" s="32" t="s">
        <v>6</v>
      </c>
      <c r="AV81" s="53" t="s">
        <v>6</v>
      </c>
      <c r="AW81" s="32"/>
      <c r="AX81" s="32"/>
      <c r="AY81" s="38">
        <f>IFERROR(IF(AE81=0,"",IF((AI81/AE81)&gt;1,1,(AI81/AE81))),"")</f>
        <v>1</v>
      </c>
      <c r="AZ81" s="38">
        <f>IFERROR(IF(AF81=0,"",IF((AK81/AF81)&gt;1,1,(AK81/AF81))),"")</f>
        <v>1</v>
      </c>
      <c r="BA81" s="38">
        <f>IFERROR(IF(AG81=0,"",IF((AM81/AG81)&gt;1,1,(AM81/AG81))),"")</f>
        <v>0</v>
      </c>
      <c r="BB81" s="38">
        <f>IFERROR(IF(AH81=0,"",IF((AO81/AH81)&gt;1,1,(AO81/AH81))),"")</f>
        <v>0</v>
      </c>
      <c r="BC81" s="38">
        <f>IFERROR(IF((AI81+AK81+AM81+AO81)/AD81&gt;1,1,(AI81+AK81+AM81+AO81)/AD81),"")</f>
        <v>0.5</v>
      </c>
      <c r="BD81" s="33"/>
      <c r="BE81" s="32"/>
      <c r="BF81" s="32"/>
      <c r="BG81" s="32"/>
      <c r="BH81" s="37"/>
      <c r="BI81" s="37"/>
      <c r="BJ81" s="37"/>
      <c r="BK81" s="37"/>
      <c r="BL81" s="37"/>
      <c r="BM81" s="35"/>
      <c r="BN81" s="37"/>
      <c r="BO81" s="32"/>
      <c r="BP81" s="32"/>
      <c r="BQ81" s="32"/>
      <c r="BR81" s="32"/>
      <c r="BS81" s="32"/>
      <c r="BT81" s="32"/>
      <c r="BU81" s="32"/>
      <c r="BV81" s="32"/>
      <c r="BW81" s="32"/>
      <c r="BX81" s="32"/>
      <c r="BY81" s="32"/>
      <c r="BZ81" s="32"/>
      <c r="CA81" s="32"/>
      <c r="CB81" s="32"/>
      <c r="CC81" s="51">
        <v>44664</v>
      </c>
      <c r="CD81" s="51">
        <v>44754</v>
      </c>
      <c r="CE81" s="51"/>
      <c r="CF81" s="51"/>
      <c r="CG81" s="32"/>
      <c r="CH81" s="53"/>
      <c r="CI81" s="32"/>
      <c r="CJ81" s="32"/>
      <c r="CK81" s="38" t="str">
        <f>IFERROR(IF(BQ81=0,"",IF((BU81/BQ81)&gt;1,1,(BU81/BQ81))),"")</f>
        <v/>
      </c>
      <c r="CL81" s="38" t="str">
        <f>IFERROR(IF(BR81=0,"",IF((BW81/BR81)&gt;1,1,(BW81/BR81))),"")</f>
        <v/>
      </c>
      <c r="CM81" s="38" t="str">
        <f>IFERROR(IF(BS81=0,"",IF((BY81/BS81)&gt;1,1,(BY81/BS81))),"")</f>
        <v/>
      </c>
      <c r="CN81" s="38" t="str">
        <f>IFERROR(IF(BT81=0,"",IF((CA81/BT81)&gt;1,1,(CA81/BT81))),"")</f>
        <v/>
      </c>
      <c r="CO81" s="38" t="str">
        <f>IFERROR(IF((BU81+BW81+BY81+CA81)/BP81&gt;1,1,(BU81+BW81+BY81+CA81)/BP81),"")</f>
        <v/>
      </c>
      <c r="CP81" s="36" t="s">
        <v>1079</v>
      </c>
      <c r="CQ81" s="32"/>
      <c r="CR81" s="37"/>
      <c r="CS81" s="32"/>
      <c r="CT81" s="37"/>
      <c r="CU81" s="37"/>
      <c r="CV81" s="37"/>
      <c r="CW81" s="37"/>
      <c r="CX81" s="37"/>
      <c r="CY81" s="35"/>
      <c r="CZ81" s="37"/>
      <c r="DA81" s="32"/>
      <c r="DB81" s="32"/>
      <c r="DC81" s="32"/>
      <c r="DD81" s="32"/>
      <c r="DE81" s="32"/>
      <c r="DF81" s="32"/>
      <c r="DG81" s="32"/>
      <c r="DH81" s="32"/>
      <c r="DI81" s="32"/>
      <c r="DJ81" s="32"/>
      <c r="DK81" s="32"/>
      <c r="DL81" s="32"/>
      <c r="DM81" s="32"/>
      <c r="DN81" s="32"/>
      <c r="DO81" s="51">
        <v>44664</v>
      </c>
      <c r="DP81" s="51">
        <v>44754</v>
      </c>
      <c r="DQ81" s="51"/>
      <c r="DR81" s="51"/>
      <c r="DS81" s="32"/>
      <c r="DT81" s="53"/>
      <c r="DU81" s="32"/>
      <c r="DV81" s="32"/>
      <c r="DW81" s="38" t="str">
        <f>IFERROR(IF(DC81=0,"",IF((DG81/DC81)&gt;1,1,(DG81/DC81))),"")</f>
        <v/>
      </c>
      <c r="DX81" s="38" t="str">
        <f>IFERROR(IF(DD81=0,"",IF((DI81/DD81)&gt;1,1,(DI81/DD81))),"")</f>
        <v/>
      </c>
      <c r="DY81" s="38" t="str">
        <f>IFERROR(IF(DE81=0,"",IF((DK81/DE81)&gt;1,1,(DK81/DE81))),"")</f>
        <v/>
      </c>
      <c r="DZ81" s="38" t="str">
        <f>IFERROR(IF(DF81=0,"",IF((DM81/DF81)&gt;1,1,(DM81/DF81))),"")</f>
        <v/>
      </c>
      <c r="EA81" s="38" t="str">
        <f>IFERROR(IF((DG81+DI81+DK81+DM81)/DB81&gt;1,1,(DG81+DI81+DK81+DM81)/DB81),"")</f>
        <v/>
      </c>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51">
        <v>44664</v>
      </c>
      <c r="FG81" s="51">
        <v>44754</v>
      </c>
      <c r="FH81" s="51"/>
      <c r="FI81" s="51"/>
      <c r="FJ81" s="32"/>
      <c r="FK81" s="32"/>
      <c r="FL81" s="32"/>
      <c r="FM81" s="32"/>
      <c r="FN81" s="32"/>
      <c r="FO81" s="32"/>
      <c r="FP81" s="32"/>
      <c r="FQ81" s="32"/>
      <c r="FR81" s="32"/>
      <c r="FS81" s="32"/>
      <c r="FT81" s="32"/>
      <c r="FU81" s="32"/>
      <c r="FV81" s="38" t="str">
        <f t="shared" si="128"/>
        <v/>
      </c>
      <c r="FW81" s="38" t="str">
        <f t="shared" si="129"/>
        <v/>
      </c>
      <c r="FX81" s="38" t="str">
        <f t="shared" si="130"/>
        <v/>
      </c>
      <c r="FY81" s="38" t="str">
        <f t="shared" si="131"/>
        <v/>
      </c>
      <c r="FZ81" s="38" t="str">
        <f t="shared" si="132"/>
        <v/>
      </c>
      <c r="GA81" s="32"/>
      <c r="GB81" s="32"/>
      <c r="GC81" s="32">
        <f>IF(R81&lt;&gt;"",1,0)+IF(BD81&lt;&gt;"",1,0)+IF(CP81&lt;&gt;"",1,0)+IF(EB81&lt;&gt;"",1,0)</f>
        <v>2</v>
      </c>
      <c r="GD81" s="32" t="str">
        <f>'[8]BD Plan'!$B$3</f>
        <v>Cesar</v>
      </c>
      <c r="GE81" s="39" t="s">
        <v>674</v>
      </c>
      <c r="GF81" s="39" t="s">
        <v>1686</v>
      </c>
      <c r="GG81" s="39"/>
      <c r="GH81" s="39"/>
      <c r="GI81" s="39"/>
      <c r="GJ81" s="39"/>
      <c r="GK81" s="39"/>
      <c r="GL81" s="39"/>
      <c r="GM81" s="39"/>
      <c r="GN81" s="39"/>
      <c r="GO81" s="39"/>
      <c r="GP81" s="39"/>
      <c r="GQ81" s="39"/>
      <c r="GR81" s="39"/>
      <c r="GS81" s="39"/>
      <c r="GT81" s="39"/>
      <c r="GU81" t="s">
        <v>144</v>
      </c>
      <c r="GV81" s="42" t="s">
        <v>29</v>
      </c>
    </row>
    <row r="82" spans="1:204" ht="15" hidden="1" customHeight="1" x14ac:dyDescent="0.3">
      <c r="A82" s="32" t="str">
        <f>'[8]BD Plan'!$B$3</f>
        <v>Cesar</v>
      </c>
      <c r="B82" t="s">
        <v>33</v>
      </c>
      <c r="C82" t="s">
        <v>27</v>
      </c>
      <c r="D82" s="32" t="s">
        <v>1120</v>
      </c>
      <c r="E82" s="32" t="s">
        <v>304</v>
      </c>
      <c r="F82" s="32" t="s">
        <v>231</v>
      </c>
      <c r="G82" s="32" t="s">
        <v>312</v>
      </c>
      <c r="H82" s="32" t="s">
        <v>284</v>
      </c>
      <c r="I82" s="41" t="s">
        <v>1121</v>
      </c>
      <c r="J82" s="32" t="s">
        <v>319</v>
      </c>
      <c r="K82" s="35">
        <v>0.8</v>
      </c>
      <c r="L82" s="35">
        <v>0.6</v>
      </c>
      <c r="M82" s="32" t="s">
        <v>253</v>
      </c>
      <c r="N82" s="35">
        <v>0.48</v>
      </c>
      <c r="O82" s="35">
        <v>0.6</v>
      </c>
      <c r="P82" s="32" t="s">
        <v>236</v>
      </c>
      <c r="Q82" s="39" t="s">
        <v>1038</v>
      </c>
      <c r="R82" s="36" t="s">
        <v>1122</v>
      </c>
      <c r="S82" s="32"/>
      <c r="T82" s="45" t="s">
        <v>565</v>
      </c>
      <c r="U82" s="39" t="s">
        <v>1123</v>
      </c>
      <c r="V82" s="37" t="s">
        <v>1049</v>
      </c>
      <c r="W82" s="37" t="s">
        <v>1042</v>
      </c>
      <c r="X82" s="37" t="s">
        <v>1043</v>
      </c>
      <c r="Y82" s="37" t="s">
        <v>1112</v>
      </c>
      <c r="Z82" s="37" t="s">
        <v>1045</v>
      </c>
      <c r="AA82" s="35">
        <v>0.4</v>
      </c>
      <c r="AB82" s="37" t="s">
        <v>1046</v>
      </c>
      <c r="AC82" s="32" t="s">
        <v>224</v>
      </c>
      <c r="AD82" s="32">
        <f t="shared" si="133"/>
        <v>42</v>
      </c>
      <c r="AE82" s="37">
        <v>6</v>
      </c>
      <c r="AF82" s="37">
        <v>12</v>
      </c>
      <c r="AG82" s="37">
        <v>12</v>
      </c>
      <c r="AH82" s="37">
        <v>12</v>
      </c>
      <c r="AI82" s="32">
        <v>6</v>
      </c>
      <c r="AJ82" s="32" t="s">
        <v>675</v>
      </c>
      <c r="AK82" s="32">
        <v>6</v>
      </c>
      <c r="AL82" s="32" t="s">
        <v>1687</v>
      </c>
      <c r="AM82" s="32"/>
      <c r="AN82" s="32"/>
      <c r="AO82" s="32"/>
      <c r="AP82" s="32"/>
      <c r="AQ82" s="51">
        <v>44664</v>
      </c>
      <c r="AR82" s="51">
        <v>44760</v>
      </c>
      <c r="AS82" s="51"/>
      <c r="AT82" s="51"/>
      <c r="AU82" s="32" t="s">
        <v>9</v>
      </c>
      <c r="AV82" s="53" t="s">
        <v>6</v>
      </c>
      <c r="AW82" s="32"/>
      <c r="AX82" s="32"/>
      <c r="AY82" s="38">
        <f>IFERROR(IF(AE82=0,"",IF((AI82/AE82)&gt;1,1,(AI82/AE82))),"")</f>
        <v>1</v>
      </c>
      <c r="AZ82" s="38">
        <f>IFERROR(IF(AF82=0,"",IF((AK82/AF82)&gt;1,1,(AK82/AF82))),"")</f>
        <v>0.5</v>
      </c>
      <c r="BA82" s="38">
        <f>IFERROR(IF(AG82=0,"",IF((AM82/AG82)&gt;1,1,(AM82/AG82))),"")</f>
        <v>0</v>
      </c>
      <c r="BB82" s="38">
        <f>IFERROR(IF(AH82=0,"",IF((AO82/AH82)&gt;1,1,(AO82/AH82))),"")</f>
        <v>0</v>
      </c>
      <c r="BC82" s="38">
        <f>IFERROR(IF((AI82+AK82+AM82+AO82)/AD82&gt;1,1,(AI82+AK82+AM82+AO82)/AD82),"")</f>
        <v>0.2857142857142857</v>
      </c>
      <c r="BD82" s="33"/>
      <c r="BE82" s="32"/>
      <c r="BG82" s="32"/>
      <c r="BH82" s="37"/>
      <c r="BI82" s="37"/>
      <c r="BJ82" s="37"/>
      <c r="BK82" s="37"/>
      <c r="BL82" s="37"/>
      <c r="BM82" s="35"/>
      <c r="BN82" s="37"/>
      <c r="BO82" s="32"/>
      <c r="BP82" s="32"/>
      <c r="BQ82" s="32"/>
      <c r="BR82" s="32"/>
      <c r="BS82" s="32"/>
      <c r="BT82" s="32"/>
      <c r="BU82" s="32"/>
      <c r="BV82" s="32"/>
      <c r="BW82" s="32"/>
      <c r="BX82" s="32"/>
      <c r="BY82" s="32"/>
      <c r="BZ82" s="32"/>
      <c r="CA82" s="32"/>
      <c r="CB82" s="32"/>
      <c r="CC82" s="51">
        <v>44664</v>
      </c>
      <c r="CD82" s="51">
        <v>44760</v>
      </c>
      <c r="CE82" s="51"/>
      <c r="CF82" s="51"/>
      <c r="CG82" s="32"/>
      <c r="CH82" s="53"/>
      <c r="CI82" s="32"/>
      <c r="CJ82" s="32"/>
      <c r="CK82" s="38" t="str">
        <f>IFERROR(IF(BQ82=0,"",IF((BU82/BQ82)&gt;1,1,(BU82/BQ82))),"")</f>
        <v/>
      </c>
      <c r="CL82" s="38" t="str">
        <f>IFERROR(IF(BR82=0,"",IF((BW82/BR82)&gt;1,1,(BW82/BR82))),"")</f>
        <v/>
      </c>
      <c r="CM82" s="38" t="str">
        <f>IFERROR(IF(BS82=0,"",IF((BY82/BS82)&gt;1,1,(BY82/BS82))),"")</f>
        <v/>
      </c>
      <c r="CN82" s="38" t="str">
        <f>IFERROR(IF(BT82=0,"",IF((CA82/BT82)&gt;1,1,(CA82/BT82))),"")</f>
        <v/>
      </c>
      <c r="CO82" s="38" t="str">
        <f>IFERROR(IF((BU82+BW82+BY82+CA82)/BP82&gt;1,1,(BU82+BW82+BY82+CA82)/BP82),"")</f>
        <v/>
      </c>
      <c r="CP82" s="36" t="s">
        <v>1079</v>
      </c>
      <c r="CQ82" s="32"/>
      <c r="CR82" s="37"/>
      <c r="CS82" s="32"/>
      <c r="CT82" s="37"/>
      <c r="CU82" s="37"/>
      <c r="CV82" s="37"/>
      <c r="CW82" s="37"/>
      <c r="CX82" s="37"/>
      <c r="CY82" s="35"/>
      <c r="CZ82" s="37"/>
      <c r="DA82" s="32"/>
      <c r="DB82" s="32"/>
      <c r="DC82" s="32"/>
      <c r="DD82" s="32"/>
      <c r="DE82" s="32"/>
      <c r="DF82" s="32"/>
      <c r="DG82" s="32"/>
      <c r="DH82" s="32"/>
      <c r="DI82" s="32"/>
      <c r="DJ82" s="32"/>
      <c r="DK82" s="32"/>
      <c r="DL82" s="32"/>
      <c r="DM82" s="32"/>
      <c r="DN82" s="32"/>
      <c r="DO82" s="51">
        <v>44664</v>
      </c>
      <c r="DP82" s="51">
        <v>44760</v>
      </c>
      <c r="DQ82" s="51"/>
      <c r="DR82" s="51"/>
      <c r="DS82" s="32"/>
      <c r="DT82" s="53"/>
      <c r="DU82" s="32"/>
      <c r="DV82" s="32"/>
      <c r="DW82" s="38" t="str">
        <f>IFERROR(IF(DC82=0,"",IF((DG82/DC82)&gt;1,1,(DG82/DC82))),"")</f>
        <v/>
      </c>
      <c r="DX82" s="38" t="str">
        <f>IFERROR(IF(DD82=0,"",IF((DI82/DD82)&gt;1,1,(DI82/DD82))),"")</f>
        <v/>
      </c>
      <c r="DY82" s="38" t="str">
        <f>IFERROR(IF(DE82=0,"",IF((DK82/DE82)&gt;1,1,(DK82/DE82))),"")</f>
        <v/>
      </c>
      <c r="DZ82" s="38" t="str">
        <f>IFERROR(IF(DF82=0,"",IF((DM82/DF82)&gt;1,1,(DM82/DF82))),"")</f>
        <v/>
      </c>
      <c r="EA82" s="38" t="str">
        <f>IFERROR(IF((DG82+DI82+DK82+DM82)/DB82&gt;1,1,(DG82+DI82+DK82+DM82)/DB82),"")</f>
        <v/>
      </c>
      <c r="EB82" s="32"/>
      <c r="EC82" s="32"/>
      <c r="ED82" s="32"/>
      <c r="EE82" s="32"/>
      <c r="EF82" s="32"/>
      <c r="EG82" s="32"/>
      <c r="EH82" s="32"/>
      <c r="EI82" s="32"/>
      <c r="EJ82" s="32"/>
      <c r="EK82" s="32"/>
      <c r="EL82" s="32"/>
      <c r="EM82" s="32"/>
      <c r="EN82" s="32"/>
      <c r="EO82" s="32"/>
      <c r="EP82" s="32"/>
      <c r="EQ82" s="32"/>
      <c r="ER82" s="32"/>
      <c r="ES82" s="32"/>
      <c r="ET82" s="32"/>
      <c r="EU82" s="32"/>
      <c r="EV82" s="32"/>
      <c r="EW82" s="32"/>
      <c r="EX82" s="32"/>
      <c r="EY82" s="32"/>
      <c r="EZ82" s="32"/>
      <c r="FA82" s="32"/>
      <c r="FB82" s="32"/>
      <c r="FC82" s="32"/>
      <c r="FD82" s="32"/>
      <c r="FE82" s="32"/>
      <c r="FF82" s="51">
        <v>44664</v>
      </c>
      <c r="FG82" s="51">
        <v>44760</v>
      </c>
      <c r="FH82" s="51"/>
      <c r="FI82" s="51"/>
      <c r="FJ82" s="32"/>
      <c r="FK82" s="32"/>
      <c r="FL82" s="32"/>
      <c r="FM82" s="32"/>
      <c r="FN82" s="32"/>
      <c r="FO82" s="32"/>
      <c r="FP82" s="32"/>
      <c r="FQ82" s="32"/>
      <c r="FR82" s="32"/>
      <c r="FS82" s="32"/>
      <c r="FT82" s="32"/>
      <c r="FU82" s="32"/>
      <c r="FV82" s="38" t="str">
        <f t="shared" si="128"/>
        <v/>
      </c>
      <c r="FW82" s="38" t="str">
        <f t="shared" si="129"/>
        <v/>
      </c>
      <c r="FX82" s="38" t="str">
        <f t="shared" si="130"/>
        <v/>
      </c>
      <c r="FY82" s="38" t="str">
        <f t="shared" si="131"/>
        <v/>
      </c>
      <c r="FZ82" s="38" t="str">
        <f t="shared" si="132"/>
        <v/>
      </c>
      <c r="GA82" s="32"/>
      <c r="GB82" s="32"/>
      <c r="GC82" s="32">
        <f>IF(R82&lt;&gt;"",1,0)+IF(BD82&lt;&gt;"",1,0)+IF(CP82&lt;&gt;"",1,0)+IF(EB82&lt;&gt;"",1,0)</f>
        <v>2</v>
      </c>
      <c r="GD82" s="32" t="str">
        <f>'[8]BD Plan'!$B$3</f>
        <v>Cesar</v>
      </c>
      <c r="GE82" s="39" t="s">
        <v>676</v>
      </c>
      <c r="GF82" s="39" t="s">
        <v>1688</v>
      </c>
      <c r="GG82" s="39"/>
      <c r="GH82" s="39"/>
      <c r="GI82" s="39"/>
      <c r="GJ82" s="39"/>
      <c r="GK82" s="39"/>
      <c r="GL82" s="39"/>
      <c r="GM82" s="39"/>
      <c r="GN82" s="39"/>
      <c r="GO82" s="39"/>
      <c r="GP82" s="39"/>
      <c r="GQ82" s="39"/>
      <c r="GR82" s="39"/>
      <c r="GS82" s="39"/>
      <c r="GT82" s="39"/>
      <c r="GU82" t="s">
        <v>146</v>
      </c>
      <c r="GV82" s="42" t="s">
        <v>28</v>
      </c>
    </row>
    <row r="83" spans="1:204" ht="15" hidden="1" customHeight="1" x14ac:dyDescent="0.3">
      <c r="A83" s="32" t="str">
        <f>'[8]BD Plan'!$B$3</f>
        <v>Cesar</v>
      </c>
      <c r="B83" t="s">
        <v>34</v>
      </c>
      <c r="C83" t="s">
        <v>27</v>
      </c>
      <c r="D83" s="32" t="s">
        <v>328</v>
      </c>
      <c r="E83" s="32" t="s">
        <v>317</v>
      </c>
      <c r="F83" s="32" t="s">
        <v>231</v>
      </c>
      <c r="G83" s="32" t="s">
        <v>312</v>
      </c>
      <c r="H83" s="32" t="s">
        <v>233</v>
      </c>
      <c r="I83" s="41" t="s">
        <v>1126</v>
      </c>
      <c r="J83" s="32" t="s">
        <v>319</v>
      </c>
      <c r="K83" s="35">
        <v>1</v>
      </c>
      <c r="L83" s="35">
        <v>0.8</v>
      </c>
      <c r="M83" s="32" t="s">
        <v>253</v>
      </c>
      <c r="N83" s="35">
        <v>0.6</v>
      </c>
      <c r="O83" s="35">
        <v>0.8</v>
      </c>
      <c r="P83" s="32" t="s">
        <v>253</v>
      </c>
      <c r="Q83" s="39" t="s">
        <v>1038</v>
      </c>
      <c r="R83" s="36" t="s">
        <v>1127</v>
      </c>
      <c r="S83" s="32"/>
      <c r="T83" s="45" t="s">
        <v>565</v>
      </c>
      <c r="U83" s="32" t="s">
        <v>1128</v>
      </c>
      <c r="V83" s="37" t="s">
        <v>1049</v>
      </c>
      <c r="W83" s="37" t="s">
        <v>1042</v>
      </c>
      <c r="X83" s="37" t="s">
        <v>1043</v>
      </c>
      <c r="Y83" s="37" t="s">
        <v>1044</v>
      </c>
      <c r="Z83" s="37" t="s">
        <v>1045</v>
      </c>
      <c r="AA83" s="35">
        <v>0.4</v>
      </c>
      <c r="AB83" s="37" t="s">
        <v>1046</v>
      </c>
      <c r="AC83" s="32" t="s">
        <v>224</v>
      </c>
      <c r="AD83" s="32">
        <f t="shared" si="133"/>
        <v>12</v>
      </c>
      <c r="AE83" s="37">
        <v>3</v>
      </c>
      <c r="AF83" s="37">
        <v>3</v>
      </c>
      <c r="AG83" s="37">
        <v>3</v>
      </c>
      <c r="AH83" s="37">
        <v>3</v>
      </c>
      <c r="AI83" s="32">
        <v>3</v>
      </c>
      <c r="AJ83" s="32" t="s">
        <v>673</v>
      </c>
      <c r="AK83" s="32">
        <v>3</v>
      </c>
      <c r="AL83" s="32" t="s">
        <v>673</v>
      </c>
      <c r="AM83" s="32"/>
      <c r="AN83" s="32"/>
      <c r="AO83" s="32"/>
      <c r="AP83" s="32"/>
      <c r="AQ83" s="51">
        <v>44664</v>
      </c>
      <c r="AR83" s="51">
        <v>44754</v>
      </c>
      <c r="AS83" s="51"/>
      <c r="AT83" s="51"/>
      <c r="AU83" s="32" t="s">
        <v>6</v>
      </c>
      <c r="AV83" s="53" t="s">
        <v>6</v>
      </c>
      <c r="AW83" s="32"/>
      <c r="AX83" s="32"/>
      <c r="AY83" s="38">
        <f>IFERROR(IF(AE83=0,"",IF((AI83/AE83)&gt;1,1,(AI83/AE83))),"")</f>
        <v>1</v>
      </c>
      <c r="AZ83" s="38">
        <f>IFERROR(IF(AF83=0,"",IF((AK83/AF83)&gt;1,1,(AK83/AF83))),"")</f>
        <v>1</v>
      </c>
      <c r="BA83" s="38">
        <f>IFERROR(IF(AG83=0,"",IF((AM83/AG83)&gt;1,1,(AM83/AG83))),"")</f>
        <v>0</v>
      </c>
      <c r="BB83" s="38">
        <f>IFERROR(IF(AH83=0,"",IF((AO83/AH83)&gt;1,1,(AO83/AH83))),"")</f>
        <v>0</v>
      </c>
      <c r="BC83" s="38">
        <f>IFERROR(IF((AI83+AK83+AM83+AO83)/AD83&gt;1,1,(AI83+AK83+AM83+AO83)/AD83),"")</f>
        <v>0.5</v>
      </c>
      <c r="BD83" s="33"/>
      <c r="BE83" s="32"/>
      <c r="BF83" s="32"/>
      <c r="BG83" s="32"/>
      <c r="BH83" s="37"/>
      <c r="BI83" s="37"/>
      <c r="BJ83" s="37"/>
      <c r="BK83" s="37"/>
      <c r="BL83" s="37"/>
      <c r="BM83" s="35"/>
      <c r="BN83" s="37"/>
      <c r="BO83" s="32"/>
      <c r="BP83" s="32"/>
      <c r="BQ83" s="32"/>
      <c r="BR83" s="32"/>
      <c r="BS83" s="32"/>
      <c r="BT83" s="32"/>
      <c r="BU83" s="32"/>
      <c r="BV83" s="32"/>
      <c r="BW83" s="32"/>
      <c r="BX83" s="32"/>
      <c r="BY83" s="32"/>
      <c r="BZ83" s="32"/>
      <c r="CA83" s="32"/>
      <c r="CB83" s="32"/>
      <c r="CC83" s="51">
        <v>44664</v>
      </c>
      <c r="CD83" s="51">
        <v>44754</v>
      </c>
      <c r="CE83" s="51"/>
      <c r="CF83" s="51"/>
      <c r="CG83" s="32"/>
      <c r="CH83" s="53"/>
      <c r="CI83" s="32"/>
      <c r="CJ83" s="32"/>
      <c r="CK83" s="38" t="str">
        <f>IFERROR(IF(BQ83=0,"",IF((BU83/BQ83)&gt;1,1,(BU83/BQ83))),"")</f>
        <v/>
      </c>
      <c r="CL83" s="38" t="str">
        <f>IFERROR(IF(BR83=0,"",IF((BW83/BR83)&gt;1,1,(BW83/BR83))),"")</f>
        <v/>
      </c>
      <c r="CM83" s="38" t="str">
        <f>IFERROR(IF(BS83=0,"",IF((BY83/BS83)&gt;1,1,(BY83/BS83))),"")</f>
        <v/>
      </c>
      <c r="CN83" s="38" t="str">
        <f>IFERROR(IF(BT83=0,"",IF((CA83/BT83)&gt;1,1,(CA83/BT83))),"")</f>
        <v/>
      </c>
      <c r="CO83" s="38" t="str">
        <f>IFERROR(IF((BU83+BW83+BY83+CA83)/BP83&gt;1,1,(BU83+BW83+BY83+CA83)/BP83),"")</f>
        <v/>
      </c>
      <c r="CP83" s="36" t="s">
        <v>1079</v>
      </c>
      <c r="CQ83" s="32"/>
      <c r="CR83" s="37"/>
      <c r="CS83" s="32"/>
      <c r="CT83" s="37"/>
      <c r="CU83" s="37"/>
      <c r="CV83" s="37"/>
      <c r="CW83" s="37"/>
      <c r="CX83" s="37"/>
      <c r="CY83" s="35"/>
      <c r="CZ83" s="37"/>
      <c r="DA83" s="32"/>
      <c r="DB83" s="32"/>
      <c r="DC83" s="32"/>
      <c r="DD83" s="32"/>
      <c r="DE83" s="32"/>
      <c r="DF83" s="32"/>
      <c r="DG83" s="32"/>
      <c r="DH83" s="32"/>
      <c r="DI83" s="32"/>
      <c r="DJ83" s="32"/>
      <c r="DK83" s="32"/>
      <c r="DL83" s="32"/>
      <c r="DM83" s="32"/>
      <c r="DN83" s="32"/>
      <c r="DO83" s="51">
        <v>44664</v>
      </c>
      <c r="DP83" s="51">
        <v>44754</v>
      </c>
      <c r="DQ83" s="51"/>
      <c r="DR83" s="51"/>
      <c r="DS83" s="32"/>
      <c r="DT83" s="53"/>
      <c r="DU83" s="32"/>
      <c r="DV83" s="32"/>
      <c r="DW83" s="38" t="str">
        <f>IFERROR(IF(DC83=0,"",IF((DG83/DC83)&gt;1,1,(DG83/DC83))),"")</f>
        <v/>
      </c>
      <c r="DX83" s="38" t="str">
        <f>IFERROR(IF(DD83=0,"",IF((DI83/DD83)&gt;1,1,(DI83/DD83))),"")</f>
        <v/>
      </c>
      <c r="DY83" s="38" t="str">
        <f>IFERROR(IF(DE83=0,"",IF((DK83/DE83)&gt;1,1,(DK83/DE83))),"")</f>
        <v/>
      </c>
      <c r="DZ83" s="38" t="str">
        <f>IFERROR(IF(DF83=0,"",IF((DM83/DF83)&gt;1,1,(DM83/DF83))),"")</f>
        <v/>
      </c>
      <c r="EA83" s="38" t="str">
        <f>IFERROR(IF((DG83+DI83+DK83+DM83)/DB83&gt;1,1,(DG83+DI83+DK83+DM83)/DB83),"")</f>
        <v/>
      </c>
      <c r="EB83" s="32"/>
      <c r="EC83" s="32"/>
      <c r="ED83" s="32"/>
      <c r="EE83" s="32"/>
      <c r="EF83" s="32"/>
      <c r="EG83" s="32"/>
      <c r="EH83" s="32"/>
      <c r="EI83" s="32"/>
      <c r="EJ83" s="32"/>
      <c r="EK83" s="32"/>
      <c r="EL83" s="32"/>
      <c r="EM83" s="32"/>
      <c r="EN83" s="32"/>
      <c r="EO83" s="32"/>
      <c r="EP83" s="32"/>
      <c r="EQ83" s="32"/>
      <c r="ER83" s="32"/>
      <c r="ES83" s="32"/>
      <c r="ET83" s="32"/>
      <c r="EU83" s="32"/>
      <c r="EV83" s="32"/>
      <c r="EW83" s="32"/>
      <c r="EX83" s="32"/>
      <c r="EY83" s="32"/>
      <c r="EZ83" s="32"/>
      <c r="FA83" s="32"/>
      <c r="FB83" s="32"/>
      <c r="FC83" s="32"/>
      <c r="FD83" s="32"/>
      <c r="FE83" s="32"/>
      <c r="FF83" s="51">
        <v>44664</v>
      </c>
      <c r="FG83" s="51">
        <v>44754</v>
      </c>
      <c r="FH83" s="51"/>
      <c r="FI83" s="51"/>
      <c r="FJ83" s="32"/>
      <c r="FK83" s="32"/>
      <c r="FL83" s="32"/>
      <c r="FM83" s="32"/>
      <c r="FN83" s="32"/>
      <c r="FO83" s="32"/>
      <c r="FP83" s="32"/>
      <c r="FQ83" s="32"/>
      <c r="FR83" s="32"/>
      <c r="FS83" s="32"/>
      <c r="FT83" s="32"/>
      <c r="FU83" s="32"/>
      <c r="FV83" s="38" t="str">
        <f t="shared" si="128"/>
        <v/>
      </c>
      <c r="FW83" s="38" t="str">
        <f t="shared" si="129"/>
        <v/>
      </c>
      <c r="FX83" s="38" t="str">
        <f t="shared" si="130"/>
        <v/>
      </c>
      <c r="FY83" s="38" t="str">
        <f t="shared" si="131"/>
        <v/>
      </c>
      <c r="FZ83" s="38" t="str">
        <f t="shared" si="132"/>
        <v/>
      </c>
      <c r="GA83" s="32"/>
      <c r="GB83" s="32"/>
      <c r="GC83" s="32">
        <f>IF(R83&lt;&gt;"",1,0)+IF(BD83&lt;&gt;"",1,0)+IF(CP83&lt;&gt;"",1,0)+IF(EB83&lt;&gt;"",1,0)</f>
        <v>2</v>
      </c>
      <c r="GD83" s="32" t="str">
        <f>'[8]BD Plan'!$B$3</f>
        <v>Cesar</v>
      </c>
      <c r="GE83" s="40" t="s">
        <v>677</v>
      </c>
      <c r="GF83" s="40" t="s">
        <v>1689</v>
      </c>
      <c r="GG83" s="40"/>
      <c r="GH83" s="40"/>
      <c r="GI83" s="40"/>
      <c r="GJ83" s="40"/>
      <c r="GK83" s="40"/>
      <c r="GL83" s="40"/>
      <c r="GM83" s="40"/>
      <c r="GN83" s="40"/>
      <c r="GO83" s="40"/>
      <c r="GP83" s="40"/>
      <c r="GQ83" s="40"/>
      <c r="GR83" s="40"/>
      <c r="GS83" s="40"/>
      <c r="GT83" s="40"/>
      <c r="GU83" t="s">
        <v>147</v>
      </c>
      <c r="GV83" s="42" t="s">
        <v>29</v>
      </c>
    </row>
    <row r="84" spans="1:204" ht="15" hidden="1" customHeight="1" x14ac:dyDescent="0.3">
      <c r="A84" s="32" t="str">
        <f>'[8]BD Plan'!$B$3</f>
        <v>Cesar</v>
      </c>
      <c r="B84" t="s">
        <v>90</v>
      </c>
      <c r="C84" t="s">
        <v>87</v>
      </c>
      <c r="D84" s="32" t="s">
        <v>505</v>
      </c>
      <c r="E84" s="32" t="s">
        <v>322</v>
      </c>
      <c r="F84" s="32" t="s">
        <v>231</v>
      </c>
      <c r="G84" s="32" t="s">
        <v>232</v>
      </c>
      <c r="H84" s="32" t="s">
        <v>400</v>
      </c>
      <c r="I84" s="41" t="s">
        <v>1439</v>
      </c>
      <c r="J84" s="32" t="s">
        <v>294</v>
      </c>
      <c r="K84" s="35">
        <v>0.8</v>
      </c>
      <c r="L84" s="35">
        <v>0.2</v>
      </c>
      <c r="M84" s="32" t="s">
        <v>236</v>
      </c>
      <c r="N84" s="35">
        <v>0.28999999999999998</v>
      </c>
      <c r="O84" s="35">
        <v>0.2</v>
      </c>
      <c r="P84" s="32" t="s">
        <v>295</v>
      </c>
      <c r="Q84" s="39" t="s">
        <v>1038</v>
      </c>
      <c r="R84" s="36" t="s">
        <v>1440</v>
      </c>
      <c r="S84" s="32"/>
      <c r="T84" s="45" t="s">
        <v>565</v>
      </c>
      <c r="U84" s="32" t="s">
        <v>1441</v>
      </c>
      <c r="V84" s="37" t="s">
        <v>1049</v>
      </c>
      <c r="W84" s="37" t="s">
        <v>1042</v>
      </c>
      <c r="X84" s="37" t="s">
        <v>1043</v>
      </c>
      <c r="Y84" s="37" t="s">
        <v>1044</v>
      </c>
      <c r="Z84" s="37" t="s">
        <v>1045</v>
      </c>
      <c r="AA84" s="35">
        <v>0.4</v>
      </c>
      <c r="AB84" s="37" t="s">
        <v>1046</v>
      </c>
      <c r="AC84" s="32" t="s">
        <v>224</v>
      </c>
      <c r="AD84" s="32">
        <f t="shared" si="133"/>
        <v>1</v>
      </c>
      <c r="AE84" s="37">
        <v>0</v>
      </c>
      <c r="AF84" s="37">
        <v>1</v>
      </c>
      <c r="AG84" s="37">
        <v>0</v>
      </c>
      <c r="AH84" s="37">
        <v>0</v>
      </c>
      <c r="AI84" s="32"/>
      <c r="AJ84" s="32"/>
      <c r="AK84" s="32">
        <v>1</v>
      </c>
      <c r="AL84" s="39" t="s">
        <v>1690</v>
      </c>
      <c r="AM84" s="32"/>
      <c r="AN84" s="32"/>
      <c r="AO84" s="32"/>
      <c r="AP84" s="32"/>
      <c r="AQ84" s="51"/>
      <c r="AR84" s="51">
        <v>44754</v>
      </c>
      <c r="AS84" s="51"/>
      <c r="AT84" s="51"/>
      <c r="AU84" s="32"/>
      <c r="AV84" s="53" t="s">
        <v>6</v>
      </c>
      <c r="AW84" s="32"/>
      <c r="AX84" s="32"/>
      <c r="AY84" s="38" t="str">
        <f>IFERROR(IF(AE84=0,"",IF((AI84/AE84)&gt;1,1,(AI84/AE84))),"")</f>
        <v/>
      </c>
      <c r="AZ84" s="38">
        <f>IFERROR(IF(AF84=0,"",IF((AK84/AF84)&gt;1,1,(AK84/AF84))),"")</f>
        <v>1</v>
      </c>
      <c r="BA84" s="38" t="str">
        <f>IFERROR(IF(AG84=0,"",IF((AM84/AG84)&gt;1,1,(AM84/AG84))),"")</f>
        <v/>
      </c>
      <c r="BB84" s="38" t="str">
        <f>IFERROR(IF(AH84=0,"",IF((AO84/AH84)&gt;1,1,(AO84/AH84))),"")</f>
        <v/>
      </c>
      <c r="BC84" s="38">
        <f>IFERROR(IF((AI84+AK84+AM84+AO84)/AD84&gt;1,1,(AI84+AK84+AM84+AO84)/AD84),"")</f>
        <v>1</v>
      </c>
      <c r="BD84" s="33" t="s">
        <v>1442</v>
      </c>
      <c r="BE84" s="32"/>
      <c r="BF84" s="45" t="s">
        <v>565</v>
      </c>
      <c r="BG84" s="32" t="s">
        <v>1443</v>
      </c>
      <c r="BH84" s="37" t="s">
        <v>1049</v>
      </c>
      <c r="BI84" s="37" t="s">
        <v>1042</v>
      </c>
      <c r="BJ84" s="37" t="s">
        <v>1043</v>
      </c>
      <c r="BK84" s="37" t="s">
        <v>1044</v>
      </c>
      <c r="BL84" s="37" t="s">
        <v>1045</v>
      </c>
      <c r="BM84" s="35">
        <v>0.4</v>
      </c>
      <c r="BN84" s="37" t="s">
        <v>1046</v>
      </c>
      <c r="BO84" s="32" t="s">
        <v>224</v>
      </c>
      <c r="BP84" s="32">
        <f t="shared" ref="BP84" si="134">SUM(BQ84:BT84)</f>
        <v>3</v>
      </c>
      <c r="BQ84" s="32">
        <v>0</v>
      </c>
      <c r="BR84" s="32">
        <v>1</v>
      </c>
      <c r="BS84" s="32">
        <v>1</v>
      </c>
      <c r="BT84" s="32">
        <v>1</v>
      </c>
      <c r="BU84" s="32"/>
      <c r="BV84" s="32"/>
      <c r="BW84" s="32">
        <v>1</v>
      </c>
      <c r="BX84" s="39" t="s">
        <v>1691</v>
      </c>
      <c r="BY84" s="32"/>
      <c r="BZ84" s="32"/>
      <c r="CA84" s="32"/>
      <c r="CB84" s="32"/>
      <c r="CC84" s="51"/>
      <c r="CD84" s="51">
        <v>44754</v>
      </c>
      <c r="CE84" s="51"/>
      <c r="CF84" s="51"/>
      <c r="CG84" s="32"/>
      <c r="CH84" s="53" t="s">
        <v>6</v>
      </c>
      <c r="CI84" s="32"/>
      <c r="CJ84" s="32"/>
      <c r="CK84" s="38" t="str">
        <f>IFERROR(IF(BQ84=0,"",IF((BU84/BQ84)&gt;1,1,(BU84/BQ84))),"")</f>
        <v/>
      </c>
      <c r="CL84" s="38">
        <f>IFERROR(IF(BR84=0,"",IF((BW84/BR84)&gt;1,1,(BW84/BR84))),"")</f>
        <v>1</v>
      </c>
      <c r="CM84" s="38">
        <f>IFERROR(IF(BS84=0,"",IF((BY84/BS84)&gt;1,1,(BY84/BS84))),"")</f>
        <v>0</v>
      </c>
      <c r="CN84" s="38">
        <f>IFERROR(IF(BT84=0,"",IF((CA84/BT84)&gt;1,1,(CA84/BT84))),"")</f>
        <v>0</v>
      </c>
      <c r="CO84" s="38">
        <f>IFERROR(IF((BU84+BW84+BY84+CA84)/BP84&gt;1,1,(BU84+BW84+BY84+CA84)/BP84),"")</f>
        <v>0.33333333333333331</v>
      </c>
      <c r="CP84" s="36" t="s">
        <v>1079</v>
      </c>
      <c r="CQ84" s="32"/>
      <c r="CR84" s="37"/>
      <c r="CS84" s="32"/>
      <c r="CT84" s="37"/>
      <c r="CU84" s="37"/>
      <c r="CV84" s="37"/>
      <c r="CW84" s="37"/>
      <c r="CX84" s="37"/>
      <c r="CY84" s="35"/>
      <c r="CZ84" s="37"/>
      <c r="DA84" s="32"/>
      <c r="DB84" s="32"/>
      <c r="DC84" s="32"/>
      <c r="DD84" s="32"/>
      <c r="DE84" s="32"/>
      <c r="DF84" s="32"/>
      <c r="DG84" s="32"/>
      <c r="DH84" s="32"/>
      <c r="DI84" s="32"/>
      <c r="DJ84" s="32"/>
      <c r="DK84" s="32"/>
      <c r="DL84" s="32"/>
      <c r="DM84" s="32"/>
      <c r="DN84" s="32"/>
      <c r="DO84" s="51"/>
      <c r="DP84" s="51">
        <v>44754</v>
      </c>
      <c r="DQ84" s="51"/>
      <c r="DR84" s="51"/>
      <c r="DS84" s="32"/>
      <c r="DT84" s="53"/>
      <c r="DU84" s="32"/>
      <c r="DV84" s="32"/>
      <c r="DW84" s="38" t="str">
        <f>IFERROR(IF(DC84=0,"",IF((DG84/DC84)&gt;1,1,(DG84/DC84))),"")</f>
        <v/>
      </c>
      <c r="DX84" s="38" t="str">
        <f>IFERROR(IF(DD84=0,"",IF((DI84/DD84)&gt;1,1,(DI84/DD84))),"")</f>
        <v/>
      </c>
      <c r="DY84" s="38" t="str">
        <f>IFERROR(IF(DE84=0,"",IF((DK84/DE84)&gt;1,1,(DK84/DE84))),"")</f>
        <v/>
      </c>
      <c r="DZ84" s="38" t="str">
        <f>IFERROR(IF(DF84=0,"",IF((DM84/DF84)&gt;1,1,(DM84/DF84))),"")</f>
        <v/>
      </c>
      <c r="EA84" s="38" t="str">
        <f>IFERROR(IF((DG84+DI84+DK84+DM84)/DB84&gt;1,1,(DG84+DI84+DK84+DM84)/DB84),"")</f>
        <v/>
      </c>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51"/>
      <c r="FG84" s="51">
        <v>44754</v>
      </c>
      <c r="FH84" s="51"/>
      <c r="FI84" s="51"/>
      <c r="FJ84" s="32"/>
      <c r="FK84" s="32"/>
      <c r="FL84" s="32"/>
      <c r="FM84" s="32"/>
      <c r="FN84" s="32"/>
      <c r="FO84" s="32"/>
      <c r="FP84" s="32"/>
      <c r="FQ84" s="32"/>
      <c r="FR84" s="32"/>
      <c r="FS84" s="32"/>
      <c r="FT84" s="32"/>
      <c r="FU84" s="32"/>
      <c r="FV84" s="38"/>
      <c r="FW84" s="38"/>
      <c r="FX84" s="38"/>
      <c r="FY84" s="38"/>
      <c r="FZ84" s="38"/>
      <c r="GA84" s="32"/>
      <c r="GB84" s="32"/>
      <c r="GC84" s="32">
        <f>IF(R84&lt;&gt;"",1,0)+IF(BD84&lt;&gt;"",1,0)+IF(CP84&lt;&gt;"",1,0)+IF(EB84&lt;&gt;"",1,0)</f>
        <v>3</v>
      </c>
      <c r="GD84" s="32" t="str">
        <f>'[8]BD Plan'!$B$3</f>
        <v>Cesar</v>
      </c>
      <c r="GE84" s="40"/>
      <c r="GF84" s="40" t="s">
        <v>1692</v>
      </c>
      <c r="GG84" s="40"/>
      <c r="GH84" s="40"/>
      <c r="GI84" s="40"/>
      <c r="GJ84" s="40" t="s">
        <v>1693</v>
      </c>
      <c r="GK84" s="40"/>
      <c r="GL84" s="40"/>
      <c r="GM84" s="40"/>
      <c r="GN84" s="40"/>
      <c r="GO84" s="40"/>
      <c r="GP84" s="40"/>
      <c r="GQ84" s="40"/>
      <c r="GR84" s="40"/>
      <c r="GS84" s="40"/>
      <c r="GT84" s="40"/>
      <c r="GU84" t="s">
        <v>476</v>
      </c>
      <c r="GV84" s="42" t="s">
        <v>88</v>
      </c>
    </row>
    <row r="85" spans="1:204" ht="15" hidden="1" customHeight="1" x14ac:dyDescent="0.3">
      <c r="A85" s="32" t="str">
        <f>'[8]BD Plan'!$B$3</f>
        <v>Cesar</v>
      </c>
      <c r="B85" t="s">
        <v>153</v>
      </c>
      <c r="C85" t="s">
        <v>87</v>
      </c>
      <c r="D85" s="32" t="s">
        <v>514</v>
      </c>
      <c r="E85" s="32" t="s">
        <v>317</v>
      </c>
      <c r="F85" s="32" t="s">
        <v>215</v>
      </c>
      <c r="G85" s="32" t="s">
        <v>232</v>
      </c>
      <c r="H85" s="32" t="s">
        <v>284</v>
      </c>
      <c r="I85" s="44" t="s">
        <v>515</v>
      </c>
      <c r="J85" s="32" t="s">
        <v>335</v>
      </c>
      <c r="K85" s="35">
        <v>0.8</v>
      </c>
      <c r="L85" s="35">
        <v>0.8</v>
      </c>
      <c r="M85" s="32" t="s">
        <v>253</v>
      </c>
      <c r="N85" s="35">
        <v>0.48</v>
      </c>
      <c r="O85" s="35">
        <v>0.8</v>
      </c>
      <c r="P85" s="32" t="s">
        <v>253</v>
      </c>
      <c r="Q85" s="39" t="s">
        <v>1038</v>
      </c>
      <c r="R85" s="36" t="s">
        <v>1451</v>
      </c>
      <c r="S85" s="32"/>
      <c r="T85" s="45" t="s">
        <v>565</v>
      </c>
      <c r="U85" s="32" t="s">
        <v>1452</v>
      </c>
      <c r="V85" s="37" t="s">
        <v>1049</v>
      </c>
      <c r="W85" s="37" t="s">
        <v>1042</v>
      </c>
      <c r="X85" s="37" t="s">
        <v>1043</v>
      </c>
      <c r="Y85" s="37" t="s">
        <v>1044</v>
      </c>
      <c r="Z85" s="37" t="s">
        <v>1045</v>
      </c>
      <c r="AA85" s="35">
        <v>0.4</v>
      </c>
      <c r="AB85" s="37" t="s">
        <v>1046</v>
      </c>
      <c r="AC85" s="32" t="s">
        <v>224</v>
      </c>
      <c r="AD85" s="32">
        <f t="shared" si="133"/>
        <v>12</v>
      </c>
      <c r="AE85" s="37">
        <v>3</v>
      </c>
      <c r="AF85" s="37">
        <v>3</v>
      </c>
      <c r="AG85" s="37">
        <v>3</v>
      </c>
      <c r="AH85" s="37">
        <v>3</v>
      </c>
      <c r="AI85" s="32"/>
      <c r="AJ85" s="32"/>
      <c r="AK85" s="32">
        <v>3</v>
      </c>
      <c r="AL85" s="39" t="s">
        <v>1694</v>
      </c>
      <c r="AM85" s="32"/>
      <c r="AN85" s="32"/>
      <c r="AO85" s="32"/>
      <c r="AP85" s="32"/>
      <c r="AQ85" s="51">
        <v>44664</v>
      </c>
      <c r="AR85" s="51">
        <v>44761</v>
      </c>
      <c r="AS85" s="51"/>
      <c r="AT85" s="51"/>
      <c r="AU85" s="32"/>
      <c r="AV85" s="53" t="s">
        <v>6</v>
      </c>
      <c r="AW85" s="32"/>
      <c r="AX85" s="32"/>
      <c r="AY85" s="38">
        <f>IFERROR(IF(AE85=0,"",IF((AI85/AE85)&gt;1,1,(AI85/AE85))),"")</f>
        <v>0</v>
      </c>
      <c r="AZ85" s="38">
        <f>IFERROR(IF(AF85=0,"",IF((AK85/AF85)&gt;1,1,(AK85/AF85))),"")</f>
        <v>1</v>
      </c>
      <c r="BA85" s="38">
        <f>IFERROR(IF(AG85=0,"",IF((AM85/AG85)&gt;1,1,(AM85/AG85))),"")</f>
        <v>0</v>
      </c>
      <c r="BB85" s="38">
        <f>IFERROR(IF(AH85=0,"",IF((AO85/AH85)&gt;1,1,(AO85/AH85))),"")</f>
        <v>0</v>
      </c>
      <c r="BC85" s="38">
        <f>IFERROR(IF((AI85+AK85+AM85+AO85)/AD85&gt;1,1,(AI85+AK85+AM85+AO85)/AD85),"")</f>
        <v>0.25</v>
      </c>
      <c r="BD85" s="36"/>
      <c r="BE85" s="32"/>
      <c r="BF85" s="32"/>
      <c r="BG85" s="32"/>
      <c r="BH85" s="37"/>
      <c r="BI85" s="37"/>
      <c r="BJ85" s="37"/>
      <c r="BK85" s="37"/>
      <c r="BL85" s="37"/>
      <c r="BM85" s="35"/>
      <c r="BN85" s="37"/>
      <c r="BO85" s="32"/>
      <c r="BP85" s="32"/>
      <c r="BQ85" s="32"/>
      <c r="BR85" s="32"/>
      <c r="BS85" s="32"/>
      <c r="BT85" s="32"/>
      <c r="BU85" s="32"/>
      <c r="BV85" s="32"/>
      <c r="BW85" s="32"/>
      <c r="BX85" s="32"/>
      <c r="BY85" s="32"/>
      <c r="BZ85" s="32"/>
      <c r="CA85" s="32"/>
      <c r="CB85" s="32"/>
      <c r="CC85" s="51">
        <v>44664</v>
      </c>
      <c r="CD85" s="51">
        <v>44761</v>
      </c>
      <c r="CE85" s="51"/>
      <c r="CF85" s="51"/>
      <c r="CG85" s="32"/>
      <c r="CH85" s="53"/>
      <c r="CI85" s="32"/>
      <c r="CJ85" s="32"/>
      <c r="CK85" s="38" t="str">
        <f>IFERROR(IF(BQ85=0,"",IF((BU85/BQ85)&gt;1,1,(BU85/BQ85))),"")</f>
        <v/>
      </c>
      <c r="CL85" s="38" t="str">
        <f>IFERROR(IF(BR85=0,"",IF((BW85/BR85)&gt;1,1,(BW85/BR85))),"")</f>
        <v/>
      </c>
      <c r="CM85" s="38" t="str">
        <f>IFERROR(IF(BS85=0,"",IF((BY85/BS85)&gt;1,1,(BY85/BS85))),"")</f>
        <v/>
      </c>
      <c r="CN85" s="38" t="str">
        <f>IFERROR(IF(BT85=0,"",IF((CA85/BT85)&gt;1,1,(CA85/BT85))),"")</f>
        <v/>
      </c>
      <c r="CO85" s="38" t="str">
        <f>IFERROR(IF((BU85+BW85+BY85+CA85)/BP85&gt;1,1,(BU85+BW85+BY85+CA85)/BP85),"")</f>
        <v/>
      </c>
      <c r="CP85" s="36" t="s">
        <v>1079</v>
      </c>
      <c r="CQ85" s="32"/>
      <c r="CR85" s="37"/>
      <c r="CS85" s="32"/>
      <c r="CT85" s="37"/>
      <c r="CU85" s="37"/>
      <c r="CV85" s="37"/>
      <c r="CW85" s="37"/>
      <c r="CX85" s="37"/>
      <c r="CY85" s="35"/>
      <c r="CZ85" s="37"/>
      <c r="DA85" s="32"/>
      <c r="DB85" s="32"/>
      <c r="DC85" s="32"/>
      <c r="DD85" s="32"/>
      <c r="DE85" s="32"/>
      <c r="DF85" s="32"/>
      <c r="DG85" s="32"/>
      <c r="DH85" s="32"/>
      <c r="DI85" s="32"/>
      <c r="DJ85" s="32"/>
      <c r="DK85" s="32"/>
      <c r="DL85" s="32"/>
      <c r="DM85" s="32"/>
      <c r="DN85" s="32"/>
      <c r="DO85" s="51"/>
      <c r="DP85" s="51">
        <v>44761</v>
      </c>
      <c r="DQ85" s="51"/>
      <c r="DR85" s="51"/>
      <c r="DS85" s="32"/>
      <c r="DT85" s="53"/>
      <c r="DU85" s="32"/>
      <c r="DV85" s="32"/>
      <c r="DW85" s="38" t="str">
        <f>IFERROR(IF(DC85=0,"",IF((DG85/DC85)&gt;1,1,(DG85/DC85))),"")</f>
        <v/>
      </c>
      <c r="DX85" s="38" t="str">
        <f>IFERROR(IF(DD85=0,"",IF((DI85/DD85)&gt;1,1,(DI85/DD85))),"")</f>
        <v/>
      </c>
      <c r="DY85" s="38" t="str">
        <f>IFERROR(IF(DE85=0,"",IF((DK85/DE85)&gt;1,1,(DK85/DE85))),"")</f>
        <v/>
      </c>
      <c r="DZ85" s="38" t="str">
        <f>IFERROR(IF(DF85=0,"",IF((DM85/DF85)&gt;1,1,(DM85/DF85))),"")</f>
        <v/>
      </c>
      <c r="EA85" s="38" t="str">
        <f>IFERROR(IF((DG85+DI85+DK85+DM85)/DB85&gt;1,1,(DG85+DI85+DK85+DM85)/DB85),"")</f>
        <v/>
      </c>
      <c r="EB85" s="32"/>
      <c r="EC85" s="32"/>
      <c r="ED85" s="32"/>
      <c r="EE85" s="32"/>
      <c r="EF85" s="32"/>
      <c r="EG85" s="32"/>
      <c r="EH85" s="32"/>
      <c r="EI85" s="32"/>
      <c r="EJ85" s="32"/>
      <c r="EK85" s="32"/>
      <c r="EL85" s="32"/>
      <c r="EM85" s="32"/>
      <c r="EN85" s="32"/>
      <c r="EO85" s="32"/>
      <c r="EP85" s="32"/>
      <c r="EQ85" s="32"/>
      <c r="ER85" s="32"/>
      <c r="ES85" s="32"/>
      <c r="ET85" s="32"/>
      <c r="EU85" s="32"/>
      <c r="EV85" s="32"/>
      <c r="EW85" s="32"/>
      <c r="EX85" s="32"/>
      <c r="EY85" s="32"/>
      <c r="EZ85" s="32"/>
      <c r="FA85" s="32"/>
      <c r="FB85" s="32"/>
      <c r="FC85" s="32"/>
      <c r="FD85" s="32"/>
      <c r="FE85" s="32"/>
      <c r="FF85" s="51">
        <v>44664</v>
      </c>
      <c r="FG85" s="51">
        <v>44761</v>
      </c>
      <c r="FH85" s="51"/>
      <c r="FI85" s="51"/>
      <c r="FJ85" s="32"/>
      <c r="FK85" s="32"/>
      <c r="FL85" s="32"/>
      <c r="FM85" s="32"/>
      <c r="FN85" s="32"/>
      <c r="FO85" s="32"/>
      <c r="FP85" s="32"/>
      <c r="FQ85" s="32"/>
      <c r="FR85" s="32"/>
      <c r="FS85" s="32"/>
      <c r="FT85" s="32"/>
      <c r="FU85" s="32"/>
      <c r="FV85" s="38" t="str">
        <f t="shared" ref="FV85:FV86" si="135">IFERROR(IF(ET85=0,"",IF((EX85/ET85)&gt;1,1,(EX85/ET85))),"")</f>
        <v/>
      </c>
      <c r="FW85" s="38" t="str">
        <f t="shared" ref="FW85:FW86" si="136">IFERROR(IF(EU85=0,"",IF((EZ85/EU85)&gt;1,1,(EZ85/EU85))),"")</f>
        <v/>
      </c>
      <c r="FX85" s="38" t="str">
        <f t="shared" ref="FX85:FX86" si="137">IFERROR(IF(EV85=0,"",IF((FB85/EV85)&gt;1,1,(FB85/EV85))),"")</f>
        <v/>
      </c>
      <c r="FY85" s="38" t="str">
        <f t="shared" ref="FY85:FY86" si="138">IFERROR(IF(EW85=0,"",IF((FD85/EW85)&gt;1,1,(FD85/EW85))),"")</f>
        <v/>
      </c>
      <c r="FZ85" s="38" t="str">
        <f t="shared" ref="FZ85:FZ86" si="139">IFERROR(IF((EX85+EZ85+FB85+FD85)/ES85&gt;1,1,(EX85+EZ85+FB85+FD85)/ES85),"")</f>
        <v/>
      </c>
      <c r="GA85" s="32"/>
      <c r="GB85" s="32"/>
      <c r="GC85" s="32">
        <f>IF(R85&lt;&gt;"",1,0)+IF(BD85&lt;&gt;"",1,0)+IF(CP85&lt;&gt;"",1,0)+IF(EB85&lt;&gt;"",1,0)</f>
        <v>2</v>
      </c>
      <c r="GD85" s="32" t="str">
        <f>'[8]BD Plan'!$B$3</f>
        <v>Cesar</v>
      </c>
      <c r="GE85" s="40"/>
      <c r="GF85" s="40" t="s">
        <v>1695</v>
      </c>
      <c r="GG85" s="40"/>
      <c r="GH85" s="40"/>
      <c r="GI85" s="40"/>
      <c r="GJ85" s="40"/>
      <c r="GK85" s="40"/>
      <c r="GL85" s="40"/>
      <c r="GM85" s="40" t="s">
        <v>678</v>
      </c>
      <c r="GN85" s="40"/>
      <c r="GO85" s="40"/>
      <c r="GP85" s="40"/>
      <c r="GQ85" s="40"/>
      <c r="GR85" s="40"/>
      <c r="GS85" s="40"/>
      <c r="GT85" s="40"/>
      <c r="GU85" t="s">
        <v>518</v>
      </c>
      <c r="GV85" s="42" t="s">
        <v>89</v>
      </c>
    </row>
    <row r="86" spans="1:204" ht="15" hidden="1" customHeight="1" x14ac:dyDescent="0.3">
      <c r="A86" s="32" t="str">
        <f>'[8]BD Plan'!$B$3</f>
        <v>Cesar</v>
      </c>
      <c r="B86" t="s">
        <v>94</v>
      </c>
      <c r="C86" t="s">
        <v>92</v>
      </c>
      <c r="D86" s="32" t="s">
        <v>519</v>
      </c>
      <c r="E86" s="42" t="s">
        <v>322</v>
      </c>
      <c r="F86" s="32" t="s">
        <v>231</v>
      </c>
      <c r="G86" s="32" t="s">
        <v>312</v>
      </c>
      <c r="H86" s="32" t="s">
        <v>265</v>
      </c>
      <c r="I86" s="41" t="s">
        <v>1454</v>
      </c>
      <c r="J86" s="32" t="s">
        <v>294</v>
      </c>
      <c r="K86" s="35">
        <v>0.6</v>
      </c>
      <c r="L86" s="35">
        <v>0.8</v>
      </c>
      <c r="M86" s="32" t="s">
        <v>253</v>
      </c>
      <c r="N86" s="35">
        <v>0.36</v>
      </c>
      <c r="O86" s="35">
        <v>0.8</v>
      </c>
      <c r="P86" s="32" t="s">
        <v>253</v>
      </c>
      <c r="Q86" s="39" t="s">
        <v>1038</v>
      </c>
      <c r="R86" s="36" t="s">
        <v>1455</v>
      </c>
      <c r="S86" s="32"/>
      <c r="T86" s="45" t="s">
        <v>565</v>
      </c>
      <c r="U86" s="39" t="s">
        <v>1456</v>
      </c>
      <c r="V86" s="37" t="s">
        <v>1049</v>
      </c>
      <c r="W86" s="37" t="s">
        <v>1042</v>
      </c>
      <c r="X86" s="37" t="s">
        <v>1043</v>
      </c>
      <c r="Y86" s="37" t="s">
        <v>1044</v>
      </c>
      <c r="Z86" s="37" t="s">
        <v>1045</v>
      </c>
      <c r="AA86" s="35">
        <v>0.4</v>
      </c>
      <c r="AB86" s="37" t="s">
        <v>1046</v>
      </c>
      <c r="AC86" s="32" t="s">
        <v>224</v>
      </c>
      <c r="AD86" s="32">
        <f t="shared" si="133"/>
        <v>27</v>
      </c>
      <c r="AE86" s="37">
        <v>24</v>
      </c>
      <c r="AF86" s="37">
        <v>1</v>
      </c>
      <c r="AG86" s="37">
        <v>1</v>
      </c>
      <c r="AH86" s="37">
        <v>1</v>
      </c>
      <c r="AI86" s="32">
        <v>24</v>
      </c>
      <c r="AJ86" s="39" t="s">
        <v>679</v>
      </c>
      <c r="AK86" s="32">
        <v>1</v>
      </c>
      <c r="AL86" s="39" t="s">
        <v>1696</v>
      </c>
      <c r="AM86" s="32"/>
      <c r="AN86" s="32"/>
      <c r="AO86" s="32"/>
      <c r="AP86" s="32"/>
      <c r="AQ86" s="51">
        <v>44664</v>
      </c>
      <c r="AR86" s="51">
        <v>44755</v>
      </c>
      <c r="AS86" s="51"/>
      <c r="AT86" s="51"/>
      <c r="AU86" s="32" t="s">
        <v>6</v>
      </c>
      <c r="AV86" s="53" t="s">
        <v>6</v>
      </c>
      <c r="AW86" s="32"/>
      <c r="AX86" s="32"/>
      <c r="AY86" s="38">
        <f>IFERROR(IF(AE86=0,"",IF((AI86/AE86)&gt;1,1,(AI86/AE86))),"")</f>
        <v>1</v>
      </c>
      <c r="AZ86" s="38">
        <f>IFERROR(IF(AF86=0,"",IF((AK86/AF86)&gt;1,1,(AK86/AF86))),"")</f>
        <v>1</v>
      </c>
      <c r="BA86" s="38">
        <f>IFERROR(IF(AG86=0,"",IF((AM86/AG86)&gt;1,1,(AM86/AG86))),"")</f>
        <v>0</v>
      </c>
      <c r="BB86" s="38">
        <f>IFERROR(IF(AH86=0,"",IF((AO86/AH86)&gt;1,1,(AO86/AH86))),"")</f>
        <v>0</v>
      </c>
      <c r="BC86" s="38">
        <f>IFERROR(IF((AI86+AK86+AM86+AO86)/AD86&gt;1,1,(AI86+AK86+AM86+AO86)/AD86),"")</f>
        <v>0.92592592592592593</v>
      </c>
      <c r="BD86" s="36"/>
      <c r="BE86" s="32"/>
      <c r="BF86" s="32"/>
      <c r="BG86" s="32"/>
      <c r="BH86" s="37"/>
      <c r="BI86" s="37"/>
      <c r="BJ86" s="37"/>
      <c r="BK86" s="37"/>
      <c r="BL86" s="37"/>
      <c r="BM86" s="35"/>
      <c r="BN86" s="37"/>
      <c r="BO86" s="32"/>
      <c r="BP86" s="32"/>
      <c r="BQ86" s="32"/>
      <c r="BR86" s="32"/>
      <c r="BS86" s="32"/>
      <c r="BT86" s="32"/>
      <c r="BU86" s="32"/>
      <c r="BV86" s="39"/>
      <c r="BW86" s="32"/>
      <c r="BX86" s="32"/>
      <c r="BY86" s="32"/>
      <c r="BZ86" s="32"/>
      <c r="CA86" s="32"/>
      <c r="CB86" s="32"/>
      <c r="CC86" s="51"/>
      <c r="CD86" s="51">
        <v>44755</v>
      </c>
      <c r="CE86" s="51"/>
      <c r="CF86" s="51"/>
      <c r="CG86" s="32"/>
      <c r="CH86" s="53"/>
      <c r="CI86" s="32"/>
      <c r="CJ86" s="32"/>
      <c r="CK86" s="38" t="str">
        <f>IFERROR(IF(BQ86=0,"",IF((BU86/BQ86)&gt;1,1,(BU86/BQ86))),"")</f>
        <v/>
      </c>
      <c r="CL86" s="38" t="str">
        <f>IFERROR(IF(BR86=0,"",IF((BW86/BR86)&gt;1,1,(BW86/BR86))),"")</f>
        <v/>
      </c>
      <c r="CM86" s="38" t="str">
        <f>IFERROR(IF(BS86=0,"",IF((BY86/BS86)&gt;1,1,(BY86/BS86))),"")</f>
        <v/>
      </c>
      <c r="CN86" s="38" t="str">
        <f>IFERROR(IF(BT86=0,"",IF((CA86/BT86)&gt;1,1,(CA86/BT86))),"")</f>
        <v/>
      </c>
      <c r="CO86" s="38" t="str">
        <f>IFERROR(IF((BU86+BW86+BY86+CA86)/BP86&gt;1,1,(BU86+BW86+BY86+CA86)/BP86),"")</f>
        <v/>
      </c>
      <c r="CP86" s="36" t="s">
        <v>1079</v>
      </c>
      <c r="CQ86" s="32"/>
      <c r="CR86" s="37"/>
      <c r="CS86" s="32"/>
      <c r="CT86" s="37"/>
      <c r="CU86" s="37"/>
      <c r="CV86" s="37"/>
      <c r="CW86" s="37"/>
      <c r="CX86" s="37"/>
      <c r="CY86" s="35"/>
      <c r="CZ86" s="37"/>
      <c r="DA86" s="32"/>
      <c r="DB86" s="32"/>
      <c r="DC86" s="32"/>
      <c r="DD86" s="32"/>
      <c r="DE86" s="32"/>
      <c r="DF86" s="32"/>
      <c r="DG86" s="32"/>
      <c r="DH86" s="32"/>
      <c r="DI86" s="32"/>
      <c r="DJ86" s="32"/>
      <c r="DK86" s="32"/>
      <c r="DL86" s="32"/>
      <c r="DM86" s="32"/>
      <c r="DN86" s="32"/>
      <c r="DO86" s="51">
        <v>44664</v>
      </c>
      <c r="DP86" s="51">
        <v>44755</v>
      </c>
      <c r="DQ86" s="51"/>
      <c r="DR86" s="51"/>
      <c r="DS86" s="32"/>
      <c r="DT86" s="53"/>
      <c r="DU86" s="32"/>
      <c r="DV86" s="32"/>
      <c r="DW86" s="38" t="str">
        <f>IFERROR(IF(DC86=0,"",IF((DG86/DC86)&gt;1,1,(DG86/DC86))),"")</f>
        <v/>
      </c>
      <c r="DX86" s="38" t="str">
        <f>IFERROR(IF(DD86=0,"",IF((DI86/DD86)&gt;1,1,(DI86/DD86))),"")</f>
        <v/>
      </c>
      <c r="DY86" s="38" t="str">
        <f>IFERROR(IF(DE86=0,"",IF((DK86/DE86)&gt;1,1,(DK86/DE86))),"")</f>
        <v/>
      </c>
      <c r="DZ86" s="38" t="str">
        <f>IFERROR(IF(DF86=0,"",IF((DM86/DF86)&gt;1,1,(DM86/DF86))),"")</f>
        <v/>
      </c>
      <c r="EA86" s="38" t="str">
        <f>IFERROR(IF((DG86+DI86+DK86+DM86)/DB86&gt;1,1,(DG86+DI86+DK86+DM86)/DB86),"")</f>
        <v/>
      </c>
      <c r="EB86" s="32"/>
      <c r="EC86" s="32"/>
      <c r="ED86" s="32"/>
      <c r="EE86" s="32"/>
      <c r="EF86" s="32"/>
      <c r="EG86" s="32"/>
      <c r="EH86" s="32"/>
      <c r="EI86" s="32"/>
      <c r="EJ86" s="32"/>
      <c r="EK86" s="32"/>
      <c r="EL86" s="32"/>
      <c r="EM86" s="32"/>
      <c r="EN86" s="32"/>
      <c r="EO86" s="32"/>
      <c r="EP86" s="32"/>
      <c r="EQ86" s="32"/>
      <c r="ER86" s="32"/>
      <c r="ES86" s="32"/>
      <c r="ET86" s="32"/>
      <c r="EU86" s="32"/>
      <c r="EV86" s="32"/>
      <c r="EW86" s="32"/>
      <c r="EX86" s="32"/>
      <c r="EY86" s="32"/>
      <c r="EZ86" s="32"/>
      <c r="FA86" s="32"/>
      <c r="FB86" s="32"/>
      <c r="FC86" s="32"/>
      <c r="FD86" s="32"/>
      <c r="FE86" s="32"/>
      <c r="FF86" s="51">
        <v>44664</v>
      </c>
      <c r="FG86" s="51">
        <v>44755</v>
      </c>
      <c r="FH86" s="51"/>
      <c r="FI86" s="51"/>
      <c r="FJ86" s="32"/>
      <c r="FK86" s="32"/>
      <c r="FL86" s="32"/>
      <c r="FM86" s="32"/>
      <c r="FN86" s="32"/>
      <c r="FO86" s="32"/>
      <c r="FP86" s="32"/>
      <c r="FQ86" s="32"/>
      <c r="FR86" s="32"/>
      <c r="FS86" s="32"/>
      <c r="FT86" s="32"/>
      <c r="FU86" s="32"/>
      <c r="FV86" s="38" t="str">
        <f t="shared" si="135"/>
        <v/>
      </c>
      <c r="FW86" s="38" t="str">
        <f t="shared" si="136"/>
        <v/>
      </c>
      <c r="FX86" s="38" t="str">
        <f t="shared" si="137"/>
        <v/>
      </c>
      <c r="FY86" s="38" t="str">
        <f t="shared" si="138"/>
        <v/>
      </c>
      <c r="FZ86" s="38" t="str">
        <f t="shared" si="139"/>
        <v/>
      </c>
      <c r="GA86" s="32"/>
      <c r="GB86" s="32"/>
      <c r="GC86" s="32">
        <f>IF(R86&lt;&gt;"",1,0)+IF(BD86&lt;&gt;"",1,0)+IF(CP86&lt;&gt;"",1,0)+IF(EB86&lt;&gt;"",1,0)</f>
        <v>2</v>
      </c>
      <c r="GD86" s="32" t="str">
        <f>'[8]BD Plan'!$B$3</f>
        <v>Cesar</v>
      </c>
      <c r="GE86" s="40" t="s">
        <v>680</v>
      </c>
      <c r="GF86" s="40" t="s">
        <v>1697</v>
      </c>
      <c r="GG86" s="40"/>
      <c r="GH86" s="40"/>
      <c r="GI86" s="40" t="s">
        <v>681</v>
      </c>
      <c r="GJ86" s="40"/>
      <c r="GK86" s="40"/>
      <c r="GL86" s="40"/>
      <c r="GM86" s="40"/>
      <c r="GN86" s="40"/>
      <c r="GO86" s="40"/>
      <c r="GP86" s="40"/>
      <c r="GQ86" s="40"/>
      <c r="GR86" s="40"/>
      <c r="GS86" s="40"/>
      <c r="GT86" s="40"/>
      <c r="GU86" t="s">
        <v>150</v>
      </c>
      <c r="GV86" s="42" t="s">
        <v>93</v>
      </c>
    </row>
    <row r="87" spans="1:204" ht="15" hidden="1" customHeight="1" x14ac:dyDescent="0.3">
      <c r="A87" s="32" t="str">
        <f>'[8]BD Plan'!$B$3</f>
        <v>Cesar</v>
      </c>
      <c r="B87" t="s">
        <v>38</v>
      </c>
      <c r="C87" t="s">
        <v>37</v>
      </c>
      <c r="D87" s="32" t="s">
        <v>333</v>
      </c>
      <c r="E87" s="42" t="s">
        <v>304</v>
      </c>
      <c r="F87" s="32" t="s">
        <v>231</v>
      </c>
      <c r="G87" s="32" t="s">
        <v>232</v>
      </c>
      <c r="H87" s="32" t="s">
        <v>284</v>
      </c>
      <c r="I87" s="41" t="s">
        <v>334</v>
      </c>
      <c r="J87" s="32" t="s">
        <v>335</v>
      </c>
      <c r="K87" s="35">
        <v>0.8</v>
      </c>
      <c r="L87" s="35">
        <v>0.6</v>
      </c>
      <c r="M87" s="32" t="s">
        <v>253</v>
      </c>
      <c r="N87" s="35">
        <v>0.28999999999999998</v>
      </c>
      <c r="O87" s="35">
        <v>0.6</v>
      </c>
      <c r="P87" s="32" t="s">
        <v>236</v>
      </c>
      <c r="Q87" s="39" t="s">
        <v>1038</v>
      </c>
      <c r="R87" s="36"/>
      <c r="S87" s="32"/>
      <c r="T87" s="39"/>
      <c r="U87" s="39"/>
      <c r="V87" s="37"/>
      <c r="W87" s="37"/>
      <c r="X87" s="37"/>
      <c r="Y87" s="37"/>
      <c r="Z87" s="37"/>
      <c r="AA87" s="35"/>
      <c r="AB87" s="37"/>
      <c r="AC87" s="32"/>
      <c r="AD87" s="32"/>
      <c r="AE87" s="37"/>
      <c r="AF87" s="37"/>
      <c r="AG87" s="37"/>
      <c r="AH87" s="37"/>
      <c r="AI87" s="32"/>
      <c r="AJ87" s="39"/>
      <c r="AK87" s="32"/>
      <c r="AL87" s="32"/>
      <c r="AM87" s="32"/>
      <c r="AN87" s="32"/>
      <c r="AO87" s="32"/>
      <c r="AP87" s="32"/>
      <c r="AQ87" s="51"/>
      <c r="AR87" s="51">
        <v>44755</v>
      </c>
      <c r="AS87" s="51"/>
      <c r="AT87" s="51"/>
      <c r="AU87" s="32"/>
      <c r="AV87" s="53"/>
      <c r="AW87" s="32"/>
      <c r="AX87" s="32"/>
      <c r="AY87" s="38" t="str">
        <f>IFERROR(IF(AE87=0,"",IF((AI87/AE87)&gt;1,1,(AI87/AE87))),"")</f>
        <v/>
      </c>
      <c r="AZ87" s="38" t="str">
        <f>IFERROR(IF(AF87=0,"",IF((AK87/AF87)&gt;1,1,(AK87/AF87))),"")</f>
        <v/>
      </c>
      <c r="BA87" s="38" t="str">
        <f>IFERROR(IF(AG87=0,"",IF((AM87/AG87)&gt;1,1,(AM87/AG87))),"")</f>
        <v/>
      </c>
      <c r="BB87" s="38" t="str">
        <f>IFERROR(IF(AH87=0,"",IF((AO87/AH87)&gt;1,1,(AO87/AH87))),"")</f>
        <v/>
      </c>
      <c r="BC87" s="38" t="str">
        <f>IFERROR(IF((AI87+AK87+AM87+AO87)/AD87&gt;1,1,(AI87+AK87+AM87+AO87)/AD87),"")</f>
        <v/>
      </c>
      <c r="BD87" s="36" t="s">
        <v>1544</v>
      </c>
      <c r="BE87" s="32"/>
      <c r="BF87" s="45" t="s">
        <v>565</v>
      </c>
      <c r="BG87" s="32" t="s">
        <v>1545</v>
      </c>
      <c r="BH87" s="37" t="s">
        <v>1049</v>
      </c>
      <c r="BI87" s="37" t="s">
        <v>1042</v>
      </c>
      <c r="BJ87" s="37" t="s">
        <v>1043</v>
      </c>
      <c r="BK87" s="37" t="s">
        <v>1044</v>
      </c>
      <c r="BL87" s="37" t="s">
        <v>1045</v>
      </c>
      <c r="BM87" s="35">
        <v>0.4</v>
      </c>
      <c r="BN87" s="37" t="s">
        <v>1046</v>
      </c>
      <c r="BO87" s="32" t="s">
        <v>224</v>
      </c>
      <c r="BP87" s="32">
        <f t="shared" ref="BP87" si="140">SUM(BQ87:BT87)</f>
        <v>8</v>
      </c>
      <c r="BQ87" s="32">
        <v>0</v>
      </c>
      <c r="BR87" s="32">
        <v>2</v>
      </c>
      <c r="BS87" s="32">
        <v>3</v>
      </c>
      <c r="BT87" s="32">
        <v>3</v>
      </c>
      <c r="BU87" s="32"/>
      <c r="BV87" s="39"/>
      <c r="BW87" s="32">
        <v>2</v>
      </c>
      <c r="BX87" s="32" t="s">
        <v>1698</v>
      </c>
      <c r="BY87" s="32"/>
      <c r="BZ87" s="32"/>
      <c r="CA87" s="32"/>
      <c r="CB87" s="32"/>
      <c r="CC87" s="51"/>
      <c r="CD87" s="51">
        <v>44755</v>
      </c>
      <c r="CE87" s="51"/>
      <c r="CF87" s="51"/>
      <c r="CG87" s="32"/>
      <c r="CH87" s="53" t="s">
        <v>6</v>
      </c>
      <c r="CI87" s="32"/>
      <c r="CJ87" s="32"/>
      <c r="CK87" s="38" t="str">
        <f>IFERROR(IF(BQ87=0,"",IF((BU87/BQ87)&gt;1,1,(BU87/BQ87))),"")</f>
        <v/>
      </c>
      <c r="CL87" s="38">
        <f>IFERROR(IF(BR87=0,"",IF((BW87/BR87)&gt;1,1,(BW87/BR87))),"")</f>
        <v>1</v>
      </c>
      <c r="CM87" s="38">
        <f>IFERROR(IF(BS87=0,"",IF((BY87/BS87)&gt;1,1,(BY87/BS87))),"")</f>
        <v>0</v>
      </c>
      <c r="CN87" s="38">
        <f>IFERROR(IF(BT87=0,"",IF((CA87/BT87)&gt;1,1,(CA87/BT87))),"")</f>
        <v>0</v>
      </c>
      <c r="CO87" s="38">
        <f>IFERROR(IF((BU87+BW87+BY87+CA87)/BP87&gt;1,1,(BU87+BW87+BY87+CA87)/BP87),"")</f>
        <v>0.25</v>
      </c>
      <c r="CP87" s="36" t="s">
        <v>1079</v>
      </c>
      <c r="CQ87" s="32"/>
      <c r="CR87" s="37"/>
      <c r="CS87" s="32"/>
      <c r="CT87" s="37"/>
      <c r="CU87" s="37"/>
      <c r="CV87" s="37"/>
      <c r="CW87" s="37"/>
      <c r="CX87" s="37"/>
      <c r="CY87" s="35"/>
      <c r="CZ87" s="37"/>
      <c r="DA87" s="32"/>
      <c r="DB87" s="32"/>
      <c r="DC87" s="32"/>
      <c r="DD87" s="32"/>
      <c r="DE87" s="32"/>
      <c r="DF87" s="32"/>
      <c r="DG87" s="32"/>
      <c r="DH87" s="32"/>
      <c r="DI87" s="32"/>
      <c r="DJ87" s="32"/>
      <c r="DK87" s="32"/>
      <c r="DL87" s="32"/>
      <c r="DM87" s="32"/>
      <c r="DN87" s="32"/>
      <c r="DO87" s="51"/>
      <c r="DP87" s="51">
        <v>44755</v>
      </c>
      <c r="DQ87" s="51"/>
      <c r="DR87" s="51"/>
      <c r="DS87" s="32"/>
      <c r="DT87" s="53"/>
      <c r="DU87" s="32"/>
      <c r="DV87" s="32"/>
      <c r="DW87" s="38" t="str">
        <f>IFERROR(IF(DC87=0,"",IF((DG87/DC87)&gt;1,1,(DG87/DC87))),"")</f>
        <v/>
      </c>
      <c r="DX87" s="38" t="str">
        <f>IFERROR(IF(DD87=0,"",IF((DI87/DD87)&gt;1,1,(DI87/DD87))),"")</f>
        <v/>
      </c>
      <c r="DY87" s="38" t="str">
        <f>IFERROR(IF(DE87=0,"",IF((DK87/DE87)&gt;1,1,(DK87/DE87))),"")</f>
        <v/>
      </c>
      <c r="DZ87" s="38" t="str">
        <f>IFERROR(IF(DF87=0,"",IF((DM87/DF87)&gt;1,1,(DM87/DF87))),"")</f>
        <v/>
      </c>
      <c r="EA87" s="38" t="str">
        <f>IFERROR(IF((DG87+DI87+DK87+DM87)/DB87&gt;1,1,(DG87+DI87+DK87+DM87)/DB87),"")</f>
        <v/>
      </c>
      <c r="EB87" s="32"/>
      <c r="EC87" s="32"/>
      <c r="ED87" s="32"/>
      <c r="EE87" s="32"/>
      <c r="EF87" s="32"/>
      <c r="EG87" s="32"/>
      <c r="EH87" s="32"/>
      <c r="EI87" s="32"/>
      <c r="EJ87" s="32"/>
      <c r="EK87" s="32"/>
      <c r="EL87" s="32"/>
      <c r="EM87" s="32"/>
      <c r="EN87" s="32"/>
      <c r="EO87" s="32"/>
      <c r="EP87" s="32"/>
      <c r="EQ87" s="32"/>
      <c r="ER87" s="32"/>
      <c r="ES87" s="32"/>
      <c r="ET87" s="32"/>
      <c r="EU87" s="32"/>
      <c r="EV87" s="32"/>
      <c r="EW87" s="32"/>
      <c r="EX87" s="32"/>
      <c r="EY87" s="32"/>
      <c r="EZ87" s="32"/>
      <c r="FA87" s="32"/>
      <c r="FB87" s="32"/>
      <c r="FC87" s="32"/>
      <c r="FD87" s="32"/>
      <c r="FE87" s="32"/>
      <c r="FF87" s="51"/>
      <c r="FG87" s="51">
        <v>44755</v>
      </c>
      <c r="FH87" s="51"/>
      <c r="FI87" s="51"/>
      <c r="FJ87" s="32"/>
      <c r="FK87" s="32"/>
      <c r="FL87" s="32"/>
      <c r="FM87" s="32"/>
      <c r="FN87" s="32"/>
      <c r="FO87" s="32"/>
      <c r="FP87" s="32"/>
      <c r="FQ87" s="32"/>
      <c r="FR87" s="32"/>
      <c r="FS87" s="32"/>
      <c r="FT87" s="32"/>
      <c r="FU87" s="32"/>
      <c r="FV87" s="38"/>
      <c r="FW87" s="38"/>
      <c r="FX87" s="38"/>
      <c r="FY87" s="38"/>
      <c r="FZ87" s="38"/>
      <c r="GA87" s="32"/>
      <c r="GB87" s="32"/>
      <c r="GC87" s="32">
        <f>IF(R87&lt;&gt;"",1,0)+IF(BD87&lt;&gt;"",1,0)+IF(CP87&lt;&gt;"",1,0)+IF(EB87&lt;&gt;"",1,0)</f>
        <v>2</v>
      </c>
      <c r="GD87" s="32" t="str">
        <f>'[8]BD Plan'!$B$3</f>
        <v>Cesar</v>
      </c>
      <c r="GE87" s="40"/>
      <c r="GF87" s="40"/>
      <c r="GG87" s="40"/>
      <c r="GH87" s="40"/>
      <c r="GI87" s="40"/>
      <c r="GJ87" s="40" t="s">
        <v>1699</v>
      </c>
      <c r="GK87" s="40"/>
      <c r="GL87" s="40"/>
      <c r="GM87" s="40"/>
      <c r="GN87" s="40"/>
      <c r="GO87" s="40"/>
      <c r="GP87" s="40"/>
      <c r="GQ87" s="40"/>
      <c r="GR87" s="40"/>
      <c r="GS87" s="40"/>
      <c r="GT87" s="40"/>
      <c r="GU87" t="s">
        <v>38</v>
      </c>
      <c r="GV87" s="42" t="s">
        <v>37</v>
      </c>
    </row>
    <row r="88" spans="1:204" ht="15" hidden="1" customHeight="1" x14ac:dyDescent="0.3">
      <c r="A88" s="32" t="str">
        <f>'[8]BD Plan'!$B$3</f>
        <v>Cesar</v>
      </c>
      <c r="B88" t="s">
        <v>39</v>
      </c>
      <c r="C88" t="s">
        <v>37</v>
      </c>
      <c r="D88" s="32" t="s">
        <v>338</v>
      </c>
      <c r="E88" s="32" t="s">
        <v>317</v>
      </c>
      <c r="F88" s="32" t="s">
        <v>231</v>
      </c>
      <c r="G88" s="32" t="s">
        <v>232</v>
      </c>
      <c r="H88" s="32" t="s">
        <v>284</v>
      </c>
      <c r="I88" s="41" t="s">
        <v>339</v>
      </c>
      <c r="J88" s="32" t="s">
        <v>319</v>
      </c>
      <c r="K88" s="35">
        <v>0.8</v>
      </c>
      <c r="L88" s="35">
        <v>0.6</v>
      </c>
      <c r="M88" s="32" t="s">
        <v>253</v>
      </c>
      <c r="N88" s="35">
        <v>0.28999999999999998</v>
      </c>
      <c r="O88" s="35">
        <v>0.6</v>
      </c>
      <c r="P88" s="32" t="s">
        <v>236</v>
      </c>
      <c r="Q88" s="39" t="s">
        <v>1038</v>
      </c>
      <c r="R88" s="36" t="s">
        <v>1139</v>
      </c>
      <c r="S88" s="32"/>
      <c r="T88" s="45" t="s">
        <v>565</v>
      </c>
      <c r="U88" s="32" t="s">
        <v>1140</v>
      </c>
      <c r="V88" s="37" t="s">
        <v>1049</v>
      </c>
      <c r="W88" s="37" t="s">
        <v>1042</v>
      </c>
      <c r="X88" s="37" t="s">
        <v>1043</v>
      </c>
      <c r="Y88" s="37" t="s">
        <v>1044</v>
      </c>
      <c r="Z88" s="37" t="s">
        <v>1045</v>
      </c>
      <c r="AA88" s="35">
        <v>0.4</v>
      </c>
      <c r="AB88" s="37" t="s">
        <v>1046</v>
      </c>
      <c r="AC88" s="32" t="s">
        <v>224</v>
      </c>
      <c r="AD88" s="32">
        <f t="shared" si="133"/>
        <v>1</v>
      </c>
      <c r="AE88" s="37">
        <v>1</v>
      </c>
      <c r="AF88" s="37">
        <v>0</v>
      </c>
      <c r="AG88" s="37">
        <v>0</v>
      </c>
      <c r="AH88" s="37">
        <v>0</v>
      </c>
      <c r="AI88" s="32">
        <v>1</v>
      </c>
      <c r="AJ88" s="32" t="s">
        <v>682</v>
      </c>
      <c r="AK88" s="32">
        <v>0</v>
      </c>
      <c r="AL88" s="39" t="s">
        <v>1700</v>
      </c>
      <c r="AM88" s="32"/>
      <c r="AN88" s="32"/>
      <c r="AO88" s="32"/>
      <c r="AP88" s="32"/>
      <c r="AQ88" s="51">
        <v>44664</v>
      </c>
      <c r="AR88" s="51">
        <v>44755</v>
      </c>
      <c r="AS88" s="51"/>
      <c r="AT88" s="51"/>
      <c r="AU88" s="32" t="s">
        <v>7</v>
      </c>
      <c r="AV88" s="53" t="s">
        <v>7</v>
      </c>
      <c r="AW88" s="32"/>
      <c r="AX88" s="32"/>
      <c r="AY88" s="38">
        <f>IFERROR(IF(AE88=0,"",IF((AI88/AE88)&gt;1,1,(AI88/AE88))),"")</f>
        <v>1</v>
      </c>
      <c r="AZ88" s="38" t="str">
        <f>IFERROR(IF(AF88=0,"",IF((AK88/AF88)&gt;1,1,(AK88/AF88))),"")</f>
        <v/>
      </c>
      <c r="BA88" s="38" t="str">
        <f>IFERROR(IF(AG88=0,"",IF((AM88/AG88)&gt;1,1,(AM88/AG88))),"")</f>
        <v/>
      </c>
      <c r="BB88" s="38" t="str">
        <f>IFERROR(IF(AH88=0,"",IF((AO88/AH88)&gt;1,1,(AO88/AH88))),"")</f>
        <v/>
      </c>
      <c r="BC88" s="38">
        <f>IFERROR(IF((AI88+AK88+AM88+AO88)/AD88&gt;1,1,(AI88+AK88+AM88+AO88)/AD88),"")</f>
        <v>1</v>
      </c>
      <c r="BD88" s="36"/>
      <c r="BE88" s="32"/>
      <c r="BF88" s="37"/>
      <c r="BG88" s="32"/>
      <c r="BH88" s="37"/>
      <c r="BI88" s="37"/>
      <c r="BJ88" s="37"/>
      <c r="BK88" s="37"/>
      <c r="BL88" s="37"/>
      <c r="BM88" s="35"/>
      <c r="BN88" s="37"/>
      <c r="BO88" s="32"/>
      <c r="BP88" s="32"/>
      <c r="BQ88" s="32"/>
      <c r="BR88" s="32"/>
      <c r="BS88" s="32"/>
      <c r="BT88" s="32"/>
      <c r="BU88" s="32"/>
      <c r="BV88" s="32"/>
      <c r="BW88" s="32"/>
      <c r="BX88" s="32"/>
      <c r="BY88" s="32"/>
      <c r="BZ88" s="32"/>
      <c r="CA88" s="32"/>
      <c r="CB88" s="32"/>
      <c r="CC88" s="51">
        <v>44664</v>
      </c>
      <c r="CD88" s="51">
        <v>44755</v>
      </c>
      <c r="CE88" s="51"/>
      <c r="CF88" s="51"/>
      <c r="CG88" s="32"/>
      <c r="CH88" s="53"/>
      <c r="CI88" s="32"/>
      <c r="CJ88" s="32"/>
      <c r="CK88" s="38" t="str">
        <f>IFERROR(IF(BQ88=0,"",IF((BU88/BQ88)&gt;1,1,(BU88/BQ88))),"")</f>
        <v/>
      </c>
      <c r="CL88" s="38" t="str">
        <f>IFERROR(IF(BR88=0,"",IF((BW88/BR88)&gt;1,1,(BW88/BR88))),"")</f>
        <v/>
      </c>
      <c r="CM88" s="38" t="str">
        <f>IFERROR(IF(BS88=0,"",IF((BY88/BS88)&gt;1,1,(BY88/BS88))),"")</f>
        <v/>
      </c>
      <c r="CN88" s="38" t="str">
        <f>IFERROR(IF(BT88=0,"",IF((CA88/BT88)&gt;1,1,(CA88/BT88))),"")</f>
        <v/>
      </c>
      <c r="CO88" s="38" t="str">
        <f>IFERROR(IF((BU88+BW88+BY88+CA88)/BP88&gt;1,1,(BU88+BW88+BY88+CA88)/BP88),"")</f>
        <v/>
      </c>
      <c r="CP88" s="36" t="s">
        <v>1079</v>
      </c>
      <c r="CQ88" s="32"/>
      <c r="CR88" s="37"/>
      <c r="CS88" s="32"/>
      <c r="CT88" s="37"/>
      <c r="CU88" s="37"/>
      <c r="CV88" s="37"/>
      <c r="CW88" s="37"/>
      <c r="CX88" s="37"/>
      <c r="CY88" s="35"/>
      <c r="CZ88" s="37"/>
      <c r="DA88" s="32"/>
      <c r="DB88" s="32"/>
      <c r="DC88" s="32"/>
      <c r="DD88" s="32"/>
      <c r="DE88" s="32"/>
      <c r="DF88" s="32"/>
      <c r="DG88" s="32"/>
      <c r="DH88" s="32"/>
      <c r="DI88" s="32"/>
      <c r="DJ88" s="32"/>
      <c r="DK88" s="32"/>
      <c r="DL88" s="32"/>
      <c r="DM88" s="32"/>
      <c r="DN88" s="32"/>
      <c r="DO88" s="51">
        <v>44664</v>
      </c>
      <c r="DP88" s="51">
        <v>44755</v>
      </c>
      <c r="DQ88" s="51"/>
      <c r="DR88" s="51"/>
      <c r="DS88" s="32"/>
      <c r="DT88" s="53"/>
      <c r="DU88" s="32"/>
      <c r="DV88" s="32"/>
      <c r="DW88" s="38" t="str">
        <f>IFERROR(IF(DC88=0,"",IF((DG88/DC88)&gt;1,1,(DG88/DC88))),"")</f>
        <v/>
      </c>
      <c r="DX88" s="38" t="str">
        <f>IFERROR(IF(DD88=0,"",IF((DI88/DD88)&gt;1,1,(DI88/DD88))),"")</f>
        <v/>
      </c>
      <c r="DY88" s="38" t="str">
        <f>IFERROR(IF(DE88=0,"",IF((DK88/DE88)&gt;1,1,(DK88/DE88))),"")</f>
        <v/>
      </c>
      <c r="DZ88" s="38" t="str">
        <f>IFERROR(IF(DF88=0,"",IF((DM88/DF88)&gt;1,1,(DM88/DF88))),"")</f>
        <v/>
      </c>
      <c r="EA88" s="38" t="str">
        <f>IFERROR(IF((DG88+DI88+DK88+DM88)/DB88&gt;1,1,(DG88+DI88+DK88+DM88)/DB88),"")</f>
        <v/>
      </c>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51">
        <v>44664</v>
      </c>
      <c r="FG88" s="51">
        <v>44755</v>
      </c>
      <c r="FH88" s="51"/>
      <c r="FI88" s="51"/>
      <c r="FJ88" s="32"/>
      <c r="FK88" s="32"/>
      <c r="FL88" s="32"/>
      <c r="FM88" s="32"/>
      <c r="FN88" s="32"/>
      <c r="FO88" s="32"/>
      <c r="FP88" s="32"/>
      <c r="FQ88" s="32"/>
      <c r="FR88" s="32"/>
      <c r="FS88" s="32"/>
      <c r="FT88" s="32"/>
      <c r="FU88" s="32"/>
      <c r="FV88" s="38" t="str">
        <f t="shared" ref="FV88:FV89" si="141">IFERROR(IF(ET88=0,"",IF((EX88/ET88)&gt;1,1,(EX88/ET88))),"")</f>
        <v/>
      </c>
      <c r="FW88" s="38" t="str">
        <f t="shared" ref="FW88:FW89" si="142">IFERROR(IF(EU88=0,"",IF((EZ88/EU88)&gt;1,1,(EZ88/EU88))),"")</f>
        <v/>
      </c>
      <c r="FX88" s="38" t="str">
        <f t="shared" ref="FX88:FX89" si="143">IFERROR(IF(EV88=0,"",IF((FB88/EV88)&gt;1,1,(FB88/EV88))),"")</f>
        <v/>
      </c>
      <c r="FY88" s="38" t="str">
        <f t="shared" ref="FY88:FY89" si="144">IFERROR(IF(EW88=0,"",IF((FD88/EW88)&gt;1,1,(FD88/EW88))),"")</f>
        <v/>
      </c>
      <c r="FZ88" s="38" t="str">
        <f t="shared" ref="FZ88:FZ89" si="145">IFERROR(IF((EX88+EZ88+FB88+FD88)/ES88&gt;1,1,(EX88+EZ88+FB88+FD88)/ES88),"")</f>
        <v/>
      </c>
      <c r="GA88" s="32"/>
      <c r="GB88" s="32"/>
      <c r="GC88" s="32">
        <f>IF(R88&lt;&gt;"",1,0)+IF(BD88&lt;&gt;"",1,0)+IF(CP88&lt;&gt;"",1,0)+IF(EB88&lt;&gt;"",1,0)</f>
        <v>2</v>
      </c>
      <c r="GD88" s="32" t="str">
        <f>'[8]BD Plan'!$B$3</f>
        <v>Cesar</v>
      </c>
      <c r="GE88" s="40" t="s">
        <v>683</v>
      </c>
      <c r="GF88" s="40" t="s">
        <v>1701</v>
      </c>
      <c r="GG88" s="40"/>
      <c r="GH88" s="40"/>
      <c r="GI88" s="40"/>
      <c r="GJ88" s="40"/>
      <c r="GK88" s="40"/>
      <c r="GL88" s="40"/>
      <c r="GM88" s="40"/>
      <c r="GN88" s="40"/>
      <c r="GO88" s="40"/>
      <c r="GP88" s="40"/>
      <c r="GQ88" s="40"/>
      <c r="GR88" s="40"/>
      <c r="GS88" s="40"/>
      <c r="GT88" s="40"/>
      <c r="GU88" t="s">
        <v>39</v>
      </c>
      <c r="GV88" s="42" t="s">
        <v>37</v>
      </c>
    </row>
    <row r="89" spans="1:204" ht="15" hidden="1" customHeight="1" x14ac:dyDescent="0.3">
      <c r="A89" s="32" t="str">
        <f>'[8]BD Plan'!$B$3</f>
        <v>Cesar</v>
      </c>
      <c r="B89" t="s">
        <v>24</v>
      </c>
      <c r="C89" t="s">
        <v>21</v>
      </c>
      <c r="D89" s="32" t="s">
        <v>1084</v>
      </c>
      <c r="E89" s="32" t="s">
        <v>304</v>
      </c>
      <c r="F89" s="32" t="s">
        <v>231</v>
      </c>
      <c r="G89" s="32" t="s">
        <v>232</v>
      </c>
      <c r="H89" s="32" t="s">
        <v>284</v>
      </c>
      <c r="I89" s="41" t="s">
        <v>1085</v>
      </c>
      <c r="J89" s="32" t="s">
        <v>294</v>
      </c>
      <c r="K89" s="35">
        <v>0.2</v>
      </c>
      <c r="L89" s="35">
        <v>0.4</v>
      </c>
      <c r="M89" s="32" t="s">
        <v>295</v>
      </c>
      <c r="N89" s="35">
        <v>0.04</v>
      </c>
      <c r="O89" s="35">
        <v>0.4</v>
      </c>
      <c r="P89" s="32" t="s">
        <v>295</v>
      </c>
      <c r="Q89" s="39" t="s">
        <v>1038</v>
      </c>
      <c r="R89" s="36"/>
      <c r="S89" s="32"/>
      <c r="T89" s="37"/>
      <c r="U89" s="32"/>
      <c r="V89" s="37"/>
      <c r="W89" s="37"/>
      <c r="X89" s="37"/>
      <c r="Y89" s="37"/>
      <c r="Z89" s="37"/>
      <c r="AA89" s="35"/>
      <c r="AB89" s="37"/>
      <c r="AC89" s="32"/>
      <c r="AD89" s="32"/>
      <c r="AE89" s="37"/>
      <c r="AF89" s="37"/>
      <c r="AG89" s="37"/>
      <c r="AH89" s="37"/>
      <c r="AI89" s="32"/>
      <c r="AJ89" s="32"/>
      <c r="AK89" s="32"/>
      <c r="AL89" s="32"/>
      <c r="AM89" s="32"/>
      <c r="AN89" s="32"/>
      <c r="AO89" s="32"/>
      <c r="AP89" s="32"/>
      <c r="AQ89" s="51">
        <v>44664</v>
      </c>
      <c r="AR89" s="51">
        <v>44754</v>
      </c>
      <c r="AS89" s="51"/>
      <c r="AT89" s="51"/>
      <c r="AU89" s="32"/>
      <c r="AV89" s="53"/>
      <c r="AW89" s="32"/>
      <c r="AX89" s="32"/>
      <c r="AY89" s="38" t="str">
        <f>IFERROR(IF(AE89=0,"",IF((AI89/AE89)&gt;1,1,(AI89/AE89))),"")</f>
        <v/>
      </c>
      <c r="AZ89" s="38" t="str">
        <f>IFERROR(IF(AF89=0,"",IF((AK89/AF89)&gt;1,1,(AK89/AF89))),"")</f>
        <v/>
      </c>
      <c r="BA89" s="38" t="str">
        <f>IFERROR(IF(AG89=0,"",IF((AM89/AG89)&gt;1,1,(AM89/AG89))),"")</f>
        <v/>
      </c>
      <c r="BB89" s="38" t="str">
        <f>IFERROR(IF(AH89=0,"",IF((AO89/AH89)&gt;1,1,(AO89/AH89))),"")</f>
        <v/>
      </c>
      <c r="BC89" s="38" t="str">
        <f>IFERROR(IF((AI89+AK89+AM89+AO89)/AD89&gt;1,1,(AI89+AK89+AM89+AO89)/AD89),"")</f>
        <v/>
      </c>
      <c r="BD89" s="36" t="s">
        <v>1087</v>
      </c>
      <c r="BE89" s="32"/>
      <c r="BF89" s="45" t="s">
        <v>565</v>
      </c>
      <c r="BG89" s="32" t="s">
        <v>1088</v>
      </c>
      <c r="BH89" s="37" t="s">
        <v>1049</v>
      </c>
      <c r="BI89" s="37" t="s">
        <v>1042</v>
      </c>
      <c r="BJ89" s="37" t="s">
        <v>1043</v>
      </c>
      <c r="BK89" s="37" t="s">
        <v>1044</v>
      </c>
      <c r="BL89" s="37" t="s">
        <v>1045</v>
      </c>
      <c r="BM89" s="35">
        <v>0.4</v>
      </c>
      <c r="BN89" s="37" t="s">
        <v>1046</v>
      </c>
      <c r="BO89" s="32" t="s">
        <v>224</v>
      </c>
      <c r="BP89" s="32">
        <f t="shared" ref="BP89" si="146">SUM(BQ89:BT89)</f>
        <v>3</v>
      </c>
      <c r="BQ89" s="32">
        <v>1</v>
      </c>
      <c r="BR89" s="32">
        <v>1</v>
      </c>
      <c r="BS89" s="32">
        <v>0</v>
      </c>
      <c r="BT89" s="32">
        <v>1</v>
      </c>
      <c r="BU89" s="32">
        <v>1</v>
      </c>
      <c r="BV89" s="39" t="s">
        <v>684</v>
      </c>
      <c r="BW89" s="32">
        <v>1</v>
      </c>
      <c r="BX89" s="39" t="s">
        <v>684</v>
      </c>
      <c r="BY89" s="32"/>
      <c r="BZ89" s="32"/>
      <c r="CA89" s="32"/>
      <c r="CB89" s="32"/>
      <c r="CC89" s="51">
        <v>44664</v>
      </c>
      <c r="CD89" s="51">
        <v>44754</v>
      </c>
      <c r="CE89" s="51"/>
      <c r="CF89" s="51"/>
      <c r="CG89" s="32" t="s">
        <v>6</v>
      </c>
      <c r="CH89" s="53" t="s">
        <v>6</v>
      </c>
      <c r="CI89" s="32"/>
      <c r="CJ89" s="32"/>
      <c r="CK89" s="38">
        <f>IFERROR(IF(BQ89=0,"",IF((BU89/BQ89)&gt;1,1,(BU89/BQ89))),"")</f>
        <v>1</v>
      </c>
      <c r="CL89" s="38">
        <f>IFERROR(IF(BR89=0,"",IF((BW89/BR89)&gt;1,1,(BW89/BR89))),"")</f>
        <v>1</v>
      </c>
      <c r="CM89" s="38" t="str">
        <f>IFERROR(IF(BS89=0,"",IF((BY89/BS89)&gt;1,1,(BY89/BS89))),"")</f>
        <v/>
      </c>
      <c r="CN89" s="38">
        <f>IFERROR(IF(BT89=0,"",IF((CA89/BT89)&gt;1,1,(CA89/BT89))),"")</f>
        <v>0</v>
      </c>
      <c r="CO89" s="38">
        <f>IFERROR(IF((BU89+BW89+BY89+CA89)/BP89&gt;1,1,(BU89+BW89+BY89+CA89)/BP89),"")</f>
        <v>0.66666666666666663</v>
      </c>
      <c r="CP89" s="36" t="s">
        <v>1079</v>
      </c>
      <c r="CQ89" s="32"/>
      <c r="CR89" s="45" t="s">
        <v>565</v>
      </c>
      <c r="CS89" s="32" t="s">
        <v>1091</v>
      </c>
      <c r="CT89" s="37" t="s">
        <v>1049</v>
      </c>
      <c r="CU89" s="37" t="s">
        <v>1042</v>
      </c>
      <c r="CV89" s="37" t="s">
        <v>1043</v>
      </c>
      <c r="CW89" s="37" t="s">
        <v>1044</v>
      </c>
      <c r="CX89" s="37" t="s">
        <v>1045</v>
      </c>
      <c r="CY89" s="35">
        <v>0.4</v>
      </c>
      <c r="CZ89" s="37" t="s">
        <v>1046</v>
      </c>
      <c r="DA89" s="32" t="s">
        <v>224</v>
      </c>
      <c r="DB89" s="32">
        <f>SUM(DC89:DF89)</f>
        <v>1</v>
      </c>
      <c r="DC89" s="32">
        <v>0</v>
      </c>
      <c r="DD89" s="32">
        <v>1</v>
      </c>
      <c r="DE89" s="32">
        <v>0</v>
      </c>
      <c r="DF89" s="32">
        <v>0</v>
      </c>
      <c r="DG89" s="32"/>
      <c r="DH89" s="32"/>
      <c r="DI89" s="32">
        <v>1</v>
      </c>
      <c r="DJ89" s="39" t="s">
        <v>1702</v>
      </c>
      <c r="DK89" s="32"/>
      <c r="DL89" s="32"/>
      <c r="DM89" s="32"/>
      <c r="DN89" s="32"/>
      <c r="DO89" s="51">
        <v>44664</v>
      </c>
      <c r="DP89" s="51">
        <v>44754</v>
      </c>
      <c r="DQ89" s="51"/>
      <c r="DR89" s="51"/>
      <c r="DS89" s="32"/>
      <c r="DT89" s="53" t="s">
        <v>9</v>
      </c>
      <c r="DU89" s="32"/>
      <c r="DV89" s="32"/>
      <c r="DW89" s="38" t="str">
        <f>IFERROR(IF(DC89=0,"",IF((DG89/DC89)&gt;1,1,(DG89/DC89))),"")</f>
        <v/>
      </c>
      <c r="DX89" s="38">
        <f>IFERROR(IF(DD89=0,"",IF((DI89/DD89)&gt;1,1,(DI89/DD89))),"")</f>
        <v>1</v>
      </c>
      <c r="DY89" s="38" t="str">
        <f>IFERROR(IF(DE89=0,"",IF((DK89/DE89)&gt;1,1,(DK89/DE89))),"")</f>
        <v/>
      </c>
      <c r="DZ89" s="38" t="str">
        <f>IFERROR(IF(DF89=0,"",IF((DM89/DF89)&gt;1,1,(DM89/DF89))),"")</f>
        <v/>
      </c>
      <c r="EA89" s="38">
        <f>IFERROR(IF((DG89+DI89+DK89+DM89)/DB89&gt;1,1,(DG89+DI89+DK89+DM89)/DB89),"")</f>
        <v>1</v>
      </c>
      <c r="EB89" s="32"/>
      <c r="EC89" s="32"/>
      <c r="ED89" s="32"/>
      <c r="EE89" s="32"/>
      <c r="EF89" s="32"/>
      <c r="EG89" s="32"/>
      <c r="EH89" s="32"/>
      <c r="EI89" s="32"/>
      <c r="EJ89" s="32"/>
      <c r="EK89" s="32"/>
      <c r="EL89" s="32"/>
      <c r="EM89" s="32"/>
      <c r="EN89" s="32"/>
      <c r="EO89" s="32"/>
      <c r="EP89" s="32"/>
      <c r="EQ89" s="32"/>
      <c r="ER89" s="32"/>
      <c r="ES89" s="32"/>
      <c r="ET89" s="32"/>
      <c r="EU89" s="32"/>
      <c r="EV89" s="32"/>
      <c r="EW89" s="32"/>
      <c r="EX89" s="32"/>
      <c r="EY89" s="32"/>
      <c r="EZ89" s="32"/>
      <c r="FA89" s="32"/>
      <c r="FB89" s="32"/>
      <c r="FC89" s="32"/>
      <c r="FD89" s="32"/>
      <c r="FE89" s="32"/>
      <c r="FF89" s="51">
        <v>44664</v>
      </c>
      <c r="FG89" s="51">
        <v>44754</v>
      </c>
      <c r="FH89" s="51"/>
      <c r="FI89" s="51"/>
      <c r="FJ89" s="32"/>
      <c r="FK89" s="32"/>
      <c r="FL89" s="32"/>
      <c r="FM89" s="32"/>
      <c r="FN89" s="32"/>
      <c r="FO89" s="32"/>
      <c r="FP89" s="32"/>
      <c r="FQ89" s="32"/>
      <c r="FR89" s="32"/>
      <c r="FS89" s="32"/>
      <c r="FT89" s="32"/>
      <c r="FU89" s="32"/>
      <c r="FV89" s="38" t="str">
        <f t="shared" si="141"/>
        <v/>
      </c>
      <c r="FW89" s="38" t="str">
        <f t="shared" si="142"/>
        <v/>
      </c>
      <c r="FX89" s="38" t="str">
        <f t="shared" si="143"/>
        <v/>
      </c>
      <c r="FY89" s="38" t="str">
        <f t="shared" si="144"/>
        <v/>
      </c>
      <c r="FZ89" s="38" t="str">
        <f t="shared" si="145"/>
        <v/>
      </c>
      <c r="GA89" s="32"/>
      <c r="GB89" s="32"/>
      <c r="GC89" s="32">
        <f>IF(R89&lt;&gt;"",1,0)+IF(BD89&lt;&gt;"",1,0)+IF(CP89&lt;&gt;"",1,0)+IF(EB89&lt;&gt;"",1,0)</f>
        <v>2</v>
      </c>
      <c r="GD89" s="32" t="str">
        <f>'[8]BD Plan'!$B$3</f>
        <v>Cesar</v>
      </c>
      <c r="GE89" s="40"/>
      <c r="GF89" s="40"/>
      <c r="GG89" s="40"/>
      <c r="GH89" s="40"/>
      <c r="GI89" s="40" t="s">
        <v>685</v>
      </c>
      <c r="GJ89" s="40" t="s">
        <v>1703</v>
      </c>
      <c r="GK89" s="40"/>
      <c r="GL89" s="40"/>
      <c r="GM89" s="40"/>
      <c r="GN89" s="40" t="s">
        <v>1704</v>
      </c>
      <c r="GO89" s="40"/>
      <c r="GP89" s="40"/>
      <c r="GQ89" s="40"/>
      <c r="GR89" s="40"/>
      <c r="GS89" s="40"/>
      <c r="GT89" s="40"/>
      <c r="GU89" t="s">
        <v>142</v>
      </c>
      <c r="GV89" s="42" t="s">
        <v>22</v>
      </c>
    </row>
    <row r="90" spans="1:204" ht="15" hidden="1" customHeight="1" x14ac:dyDescent="0.3">
      <c r="A90" s="32" t="str">
        <f>'[9]BD Plan'!$B$3</f>
        <v>Córdoba</v>
      </c>
      <c r="B90" s="32" t="s">
        <v>20</v>
      </c>
      <c r="C90" s="32" t="s">
        <v>4</v>
      </c>
      <c r="D90" s="32" t="s">
        <v>1074</v>
      </c>
      <c r="E90" s="32" t="s">
        <v>141</v>
      </c>
      <c r="F90" s="32" t="s">
        <v>283</v>
      </c>
      <c r="G90" s="32" t="s">
        <v>232</v>
      </c>
      <c r="H90" s="32" t="s">
        <v>284</v>
      </c>
      <c r="I90" s="41" t="s">
        <v>285</v>
      </c>
      <c r="J90" s="32" t="s">
        <v>294</v>
      </c>
      <c r="K90" s="35">
        <v>0.4</v>
      </c>
      <c r="L90" s="35">
        <v>0.6</v>
      </c>
      <c r="M90" s="32" t="s">
        <v>236</v>
      </c>
      <c r="N90" s="35">
        <v>0.09</v>
      </c>
      <c r="O90" s="35">
        <v>0.6</v>
      </c>
      <c r="P90" s="32" t="s">
        <v>236</v>
      </c>
      <c r="Q90" s="39" t="s">
        <v>1038</v>
      </c>
      <c r="R90" s="36"/>
      <c r="S90" s="32"/>
      <c r="T90" s="39"/>
      <c r="U90" s="32"/>
      <c r="V90" s="37"/>
      <c r="W90" s="37"/>
      <c r="X90" s="37"/>
      <c r="Y90" s="37"/>
      <c r="Z90" s="37"/>
      <c r="AA90" s="35"/>
      <c r="AB90" s="37"/>
      <c r="AC90" s="32"/>
      <c r="AD90" s="32"/>
      <c r="AE90" s="32"/>
      <c r="AF90" s="32"/>
      <c r="AG90" s="32"/>
      <c r="AH90" s="32"/>
      <c r="AI90" s="32"/>
      <c r="AJ90" s="32"/>
      <c r="AK90" s="32"/>
      <c r="AL90" s="32"/>
      <c r="AM90" s="32"/>
      <c r="AN90" s="32"/>
      <c r="AO90" s="32"/>
      <c r="AP90" s="32"/>
      <c r="AQ90" s="51">
        <v>44663</v>
      </c>
      <c r="AR90" s="51">
        <v>44760</v>
      </c>
      <c r="AS90" s="51"/>
      <c r="AT90" s="51"/>
      <c r="AU90" s="32"/>
      <c r="AV90" s="53"/>
      <c r="AW90" s="32"/>
      <c r="AX90" s="32"/>
      <c r="AY90" s="38" t="str">
        <f>IFERROR(IF(AE90=0,"",IF((AI90/AE90)&gt;1,1,(AI90/AE90))),"")</f>
        <v/>
      </c>
      <c r="AZ90" s="38" t="str">
        <f>IFERROR(IF(AF90=0,"",IF((AK90/AF90)&gt;1,1,(AK90/AF90))),"")</f>
        <v/>
      </c>
      <c r="BA90" s="38" t="str">
        <f>IFERROR(IF(AG90=0,"",IF((AM90/AG90)&gt;1,1,(AM90/AG90))),"")</f>
        <v/>
      </c>
      <c r="BB90" s="38" t="str">
        <f>IFERROR(IF(AH90=0,"",IF((AO90/AH90)&gt;1,1,(AO90/AH90))),"")</f>
        <v/>
      </c>
      <c r="BC90" s="38" t="str">
        <f>IFERROR(IF((AI90+AK90+AM90+AO90)/AD90&gt;1,1,(AI90+AK90+AM90+AO90)/AD90),"")</f>
        <v/>
      </c>
      <c r="BD90" s="36"/>
      <c r="BE90" s="32"/>
      <c r="BF90" s="32"/>
      <c r="BG90" s="32"/>
      <c r="BH90" s="37"/>
      <c r="BI90" s="37"/>
      <c r="BJ90" s="37"/>
      <c r="BK90" s="37"/>
      <c r="BL90" s="37"/>
      <c r="BM90" s="35"/>
      <c r="BN90" s="37"/>
      <c r="BO90" s="32"/>
      <c r="BP90" s="32"/>
      <c r="BQ90" s="32"/>
      <c r="BR90" s="32"/>
      <c r="BS90" s="32"/>
      <c r="BT90" s="32"/>
      <c r="BU90" s="32"/>
      <c r="BV90" s="32"/>
      <c r="BW90" s="32"/>
      <c r="BX90" s="32"/>
      <c r="BY90" s="32"/>
      <c r="BZ90" s="32"/>
      <c r="CA90" s="32"/>
      <c r="CB90" s="32"/>
      <c r="CC90" s="51">
        <v>44663</v>
      </c>
      <c r="CD90" s="51">
        <v>44760</v>
      </c>
      <c r="CE90" s="51"/>
      <c r="CF90" s="51"/>
      <c r="CG90" s="32"/>
      <c r="CH90" s="53"/>
      <c r="CI90" s="32"/>
      <c r="CJ90" s="32"/>
      <c r="CK90" s="38" t="str">
        <f>IFERROR(IF(BQ90=0,"",IF((BU90/BQ90)&gt;1,1,(BU90/BQ90))),"")</f>
        <v/>
      </c>
      <c r="CL90" s="38" t="str">
        <f>IFERROR(IF(BR90=0,"",IF((BW90/BR90)&gt;1,1,(BW90/BR90))),"")</f>
        <v/>
      </c>
      <c r="CM90" s="38" t="str">
        <f>IFERROR(IF(BS90=0,"",IF((BY90/BS90)&gt;1,1,(BY90/BS90))),"")</f>
        <v/>
      </c>
      <c r="CN90" s="38" t="str">
        <f>IFERROR(IF(BT90=0,"",IF((CA90/BT90)&gt;1,1,(CA90/BT90))),"")</f>
        <v/>
      </c>
      <c r="CO90" s="38" t="str">
        <f>IFERROR(IF((BU90+BW90+BY90+CA90)/BP90&gt;1,1,(BU90+BW90+BY90+CA90)/BP90),"")</f>
        <v/>
      </c>
      <c r="CP90" s="36" t="s">
        <v>1079</v>
      </c>
      <c r="CQ90" s="32"/>
      <c r="CR90" s="45" t="s">
        <v>565</v>
      </c>
      <c r="CS90" s="32" t="s">
        <v>1080</v>
      </c>
      <c r="CT90" s="37" t="s">
        <v>1049</v>
      </c>
      <c r="CU90" s="37" t="s">
        <v>1042</v>
      </c>
      <c r="CV90" s="37" t="s">
        <v>1043</v>
      </c>
      <c r="CW90" s="37" t="s">
        <v>1044</v>
      </c>
      <c r="CX90" s="37" t="s">
        <v>1045</v>
      </c>
      <c r="CY90" s="35">
        <v>0.4</v>
      </c>
      <c r="CZ90" s="37" t="s">
        <v>1046</v>
      </c>
      <c r="DA90" s="32" t="s">
        <v>224</v>
      </c>
      <c r="DB90" s="32">
        <f>SUM(DC90:DF90)</f>
        <v>6</v>
      </c>
      <c r="DC90" s="32">
        <v>3</v>
      </c>
      <c r="DD90" s="32">
        <v>1</v>
      </c>
      <c r="DE90" s="32">
        <v>1</v>
      </c>
      <c r="DF90" s="32">
        <v>1</v>
      </c>
      <c r="DG90" s="32">
        <v>3</v>
      </c>
      <c r="DH90" s="32" t="s">
        <v>686</v>
      </c>
      <c r="DI90" s="32">
        <v>1</v>
      </c>
      <c r="DJ90" s="32" t="s">
        <v>1705</v>
      </c>
      <c r="DK90" s="32"/>
      <c r="DL90" s="32"/>
      <c r="DM90" s="32"/>
      <c r="DN90" s="32"/>
      <c r="DO90" s="51">
        <v>44663</v>
      </c>
      <c r="DP90" s="51">
        <v>44760</v>
      </c>
      <c r="DQ90" s="51"/>
      <c r="DR90" s="51"/>
      <c r="DS90" s="32" t="s">
        <v>6</v>
      </c>
      <c r="DT90" s="53" t="s">
        <v>6</v>
      </c>
      <c r="DU90" s="32"/>
      <c r="DV90" s="32"/>
      <c r="DW90" s="38">
        <f>IFERROR(IF(DC90=0,"",IF((DG90/DC90)&gt;1,1,(DG90/DC90))),"")</f>
        <v>1</v>
      </c>
      <c r="DX90" s="38">
        <f>IFERROR(IF(DD90=0,"",IF((DI90/DD90)&gt;1,1,(DI90/DD90))),"")</f>
        <v>1</v>
      </c>
      <c r="DY90" s="38">
        <f>IFERROR(IF(DE90=0,"",IF((DK90/DE90)&gt;1,1,(DK90/DE90))),"")</f>
        <v>0</v>
      </c>
      <c r="DZ90" s="38">
        <f>IFERROR(IF(DF90=0,"",IF((DM90/DF90)&gt;1,1,(DM90/DF90))),"")</f>
        <v>0</v>
      </c>
      <c r="EA90" s="38">
        <f>IFERROR(IF((DG90+DI90+DK90+DM90)/DB90&gt;1,1,(DG90+DI90+DK90+DM90)/DB90),"")</f>
        <v>0.66666666666666663</v>
      </c>
      <c r="EB90" s="32"/>
      <c r="EC90" s="32"/>
      <c r="ED90" s="32"/>
      <c r="EE90" s="32"/>
      <c r="EF90" s="32"/>
      <c r="EG90" s="32"/>
      <c r="EH90" s="32"/>
      <c r="EI90" s="32"/>
      <c r="EJ90" s="32"/>
      <c r="EK90" s="32"/>
      <c r="EL90" s="32"/>
      <c r="EM90" s="32"/>
      <c r="EN90" s="32"/>
      <c r="EO90" s="32"/>
      <c r="EP90" s="32"/>
      <c r="EQ90" s="32"/>
      <c r="ER90" s="32"/>
      <c r="ES90" s="32"/>
      <c r="ET90" s="32"/>
      <c r="EU90" s="32"/>
      <c r="EV90" s="32"/>
      <c r="EW90" s="32"/>
      <c r="EX90" s="32"/>
      <c r="EY90" s="32"/>
      <c r="EZ90" s="32"/>
      <c r="FA90" s="32"/>
      <c r="FB90" s="32"/>
      <c r="FC90" s="32"/>
      <c r="FD90" s="32"/>
      <c r="FE90" s="32"/>
      <c r="FF90" s="51">
        <v>44663</v>
      </c>
      <c r="FG90" s="51">
        <v>44760</v>
      </c>
      <c r="FH90" s="51"/>
      <c r="FI90" s="51"/>
      <c r="FJ90" s="32"/>
      <c r="FK90" s="32"/>
      <c r="FL90" s="32"/>
      <c r="FM90" s="32"/>
      <c r="FN90" s="32"/>
      <c r="FO90" s="32"/>
      <c r="FP90" s="32"/>
      <c r="FQ90" s="32"/>
      <c r="FR90" s="32"/>
      <c r="FS90" s="32"/>
      <c r="FT90" s="32"/>
      <c r="FU90" s="32"/>
      <c r="FV90" s="38" t="str">
        <f>IFERROR(IF(ET90=0,"",IF((EX90/ET90)&gt;1,1,(EX90/ET90))),"")</f>
        <v/>
      </c>
      <c r="FW90" s="38" t="str">
        <f>IFERROR(IF(EU90=0,"",IF((EZ90/EU90)&gt;1,1,(EZ90/EU90))),"")</f>
        <v/>
      </c>
      <c r="FX90" s="38" t="str">
        <f>IFERROR(IF(EV90=0,"",IF((FB90/EV90)&gt;1,1,(FB90/EV90))),"")</f>
        <v/>
      </c>
      <c r="FY90" s="38" t="str">
        <f>IFERROR(IF(EW90=0,"",IF((FD90/EW90)&gt;1,1,(FD90/EW90))),"")</f>
        <v/>
      </c>
      <c r="FZ90" s="38" t="str">
        <f>IFERROR(IF((EX90+EZ90+FB90+FD90)/ES90&gt;1,1,(EX90+EZ90+FB90+FD90)/ES90),"")</f>
        <v/>
      </c>
      <c r="GA90" s="32"/>
      <c r="GB90" s="32"/>
      <c r="GC90" s="32">
        <f>IF(R90&lt;&gt;"",1,0)+IF(BD90&lt;&gt;"",1,0)+IF(CP90&lt;&gt;"",1,0)+IF(EB90&lt;&gt;"",1,0)</f>
        <v>1</v>
      </c>
      <c r="GD90" s="32" t="str">
        <f>'[9]BD Plan'!$B$3</f>
        <v>Córdoba</v>
      </c>
      <c r="GE90" s="39"/>
      <c r="GF90" s="39"/>
      <c r="GG90" s="39"/>
      <c r="GH90" s="39"/>
      <c r="GI90" s="39"/>
      <c r="GJ90" s="39"/>
      <c r="GK90" s="39"/>
      <c r="GL90" s="39"/>
      <c r="GM90" s="39" t="s">
        <v>687</v>
      </c>
      <c r="GN90" s="39" t="s">
        <v>1706</v>
      </c>
      <c r="GO90" s="39"/>
      <c r="GP90" s="39"/>
      <c r="GQ90" s="39"/>
      <c r="GR90" s="39"/>
      <c r="GS90" s="39"/>
      <c r="GT90" s="39"/>
      <c r="GU90" s="32" t="s">
        <v>140</v>
      </c>
      <c r="GV90" s="33" t="s">
        <v>8</v>
      </c>
    </row>
    <row r="91" spans="1:204" ht="15" hidden="1" customHeight="1" x14ac:dyDescent="0.3">
      <c r="A91" s="32" t="str">
        <f>'[9]BD Plan'!$B$3</f>
        <v>Córdoba</v>
      </c>
      <c r="B91" t="s">
        <v>66</v>
      </c>
      <c r="C91" t="s">
        <v>568</v>
      </c>
      <c r="D91" s="32" t="s">
        <v>1342</v>
      </c>
      <c r="E91" s="32" t="s">
        <v>304</v>
      </c>
      <c r="F91" s="32" t="s">
        <v>231</v>
      </c>
      <c r="G91" s="32" t="s">
        <v>426</v>
      </c>
      <c r="H91" s="32" t="s">
        <v>233</v>
      </c>
      <c r="I91" s="41" t="s">
        <v>427</v>
      </c>
      <c r="J91" s="32" t="s">
        <v>319</v>
      </c>
      <c r="K91" s="35">
        <v>1</v>
      </c>
      <c r="L91" s="35">
        <v>0.8</v>
      </c>
      <c r="M91" s="32" t="s">
        <v>253</v>
      </c>
      <c r="N91" s="35">
        <v>0.36</v>
      </c>
      <c r="O91" s="35">
        <v>0.8</v>
      </c>
      <c r="P91" s="32" t="s">
        <v>253</v>
      </c>
      <c r="Q91" s="39" t="s">
        <v>1038</v>
      </c>
      <c r="R91" s="36"/>
      <c r="S91" s="32"/>
      <c r="T91" s="39"/>
      <c r="U91" s="32"/>
      <c r="V91" s="37"/>
      <c r="W91" s="37"/>
      <c r="X91" s="37"/>
      <c r="Y91" s="37"/>
      <c r="Z91" s="37"/>
      <c r="AA91" s="35"/>
      <c r="AB91" s="37"/>
      <c r="AC91" s="32"/>
      <c r="AD91" s="32"/>
      <c r="AE91" s="37"/>
      <c r="AF91" s="37"/>
      <c r="AG91" s="37"/>
      <c r="AH91" s="37"/>
      <c r="AI91" s="32"/>
      <c r="AJ91" s="32"/>
      <c r="AK91" s="32"/>
      <c r="AL91" s="32"/>
      <c r="AM91" s="32"/>
      <c r="AN91" s="32"/>
      <c r="AO91" s="32"/>
      <c r="AP91" s="32"/>
      <c r="AQ91" s="51"/>
      <c r="AR91" s="51">
        <v>44760</v>
      </c>
      <c r="AS91" s="51"/>
      <c r="AT91" s="51"/>
      <c r="AU91" s="32"/>
      <c r="AV91" s="53"/>
      <c r="AW91" s="32"/>
      <c r="AX91" s="32"/>
      <c r="AY91" s="38" t="str">
        <f>IFERROR(IF(AE91=0,"",IF((AI91/AE91)&gt;1,1,(AI91/AE91))),"")</f>
        <v/>
      </c>
      <c r="AZ91" s="38" t="str">
        <f>IFERROR(IF(AF91=0,"",IF((AK91/AF91)&gt;1,1,(AK91/AF91))),"")</f>
        <v/>
      </c>
      <c r="BA91" s="38" t="str">
        <f>IFERROR(IF(AG91=0,"",IF((AM91/AG91)&gt;1,1,(AM91/AG91))),"")</f>
        <v/>
      </c>
      <c r="BB91" s="38" t="str">
        <f>IFERROR(IF(AH91=0,"",IF((AO91/AH91)&gt;1,1,(AO91/AH91))),"")</f>
        <v/>
      </c>
      <c r="BC91" s="38" t="str">
        <f>IFERROR(IF((AI91+AK91+AM91+AO91)/AD91&gt;1,1,(AI91+AK91+AM91+AO91)/AD91),"")</f>
        <v/>
      </c>
      <c r="BD91" s="33" t="s">
        <v>1528</v>
      </c>
      <c r="BE91" s="32"/>
      <c r="BF91" s="45" t="s">
        <v>565</v>
      </c>
      <c r="BG91" s="32" t="s">
        <v>1529</v>
      </c>
      <c r="BH91" s="37" t="s">
        <v>1049</v>
      </c>
      <c r="BI91" s="37" t="s">
        <v>1042</v>
      </c>
      <c r="BJ91" s="37" t="s">
        <v>1043</v>
      </c>
      <c r="BK91" s="37" t="s">
        <v>1044</v>
      </c>
      <c r="BL91" s="37" t="s">
        <v>1045</v>
      </c>
      <c r="BM91" s="35">
        <v>0.4</v>
      </c>
      <c r="BN91" s="37" t="s">
        <v>1046</v>
      </c>
      <c r="BO91" s="32" t="s">
        <v>224</v>
      </c>
      <c r="BP91" s="32">
        <f t="shared" ref="BP91" si="147">SUM(BQ91:BT91)</f>
        <v>7</v>
      </c>
      <c r="BQ91" s="32">
        <v>0</v>
      </c>
      <c r="BR91" s="32">
        <v>1</v>
      </c>
      <c r="BS91" s="32">
        <v>3</v>
      </c>
      <c r="BT91" s="32">
        <v>3</v>
      </c>
      <c r="BU91" s="32"/>
      <c r="BV91" s="32"/>
      <c r="BW91" s="32">
        <v>1</v>
      </c>
      <c r="BX91" s="32" t="s">
        <v>1707</v>
      </c>
      <c r="BY91" s="32"/>
      <c r="BZ91" s="32"/>
      <c r="CA91" s="32"/>
      <c r="CB91" s="32"/>
      <c r="CC91" s="51">
        <v>44663</v>
      </c>
      <c r="CD91" s="51">
        <v>44760</v>
      </c>
      <c r="CE91" s="51"/>
      <c r="CF91" s="51"/>
      <c r="CG91" s="32"/>
      <c r="CH91" s="53" t="s">
        <v>6</v>
      </c>
      <c r="CI91" s="32"/>
      <c r="CJ91" s="32"/>
      <c r="CK91" s="38" t="str">
        <f>IFERROR(IF(BQ91=0,"",IF((BU91/BQ91)&gt;1,1,(BU91/BQ91))),"")</f>
        <v/>
      </c>
      <c r="CL91" s="38">
        <f>IFERROR(IF(BR91=0,"",IF((BW91/BR91)&gt;1,1,(BW91/BR91))),"")</f>
        <v>1</v>
      </c>
      <c r="CM91" s="38">
        <f>IFERROR(IF(BS91=0,"",IF((BY91/BS91)&gt;1,1,(BY91/BS91))),"")</f>
        <v>0</v>
      </c>
      <c r="CN91" s="38">
        <f>IFERROR(IF(BT91=0,"",IF((CA91/BT91)&gt;1,1,(CA91/BT91))),"")</f>
        <v>0</v>
      </c>
      <c r="CO91" s="38">
        <f>IFERROR(IF((BU91+BW91+BY91+CA91)/BP91&gt;1,1,(BU91+BW91+BY91+CA91)/BP91),"")</f>
        <v>0.14285714285714285</v>
      </c>
      <c r="CP91" s="33"/>
      <c r="CQ91" s="32"/>
      <c r="CR91" s="37"/>
      <c r="CS91" s="32"/>
      <c r="CT91" s="37"/>
      <c r="CU91" s="37"/>
      <c r="CV91" s="37"/>
      <c r="CW91" s="37"/>
      <c r="CX91" s="37"/>
      <c r="CY91" s="35"/>
      <c r="CZ91" s="37"/>
      <c r="DA91" s="32"/>
      <c r="DB91" s="32"/>
      <c r="DC91" s="32"/>
      <c r="DD91" s="32"/>
      <c r="DE91" s="32"/>
      <c r="DF91" s="32"/>
      <c r="DG91" s="32"/>
      <c r="DH91" s="32"/>
      <c r="DI91" s="32"/>
      <c r="DJ91" s="32"/>
      <c r="DK91" s="32"/>
      <c r="DL91" s="32"/>
      <c r="DM91" s="32"/>
      <c r="DN91" s="32"/>
      <c r="DO91" s="51">
        <v>44663</v>
      </c>
      <c r="DP91" s="51">
        <v>44760</v>
      </c>
      <c r="DQ91" s="51"/>
      <c r="DR91" s="51"/>
      <c r="DS91" s="32"/>
      <c r="DT91" s="53"/>
      <c r="DU91" s="32"/>
      <c r="DV91" s="32"/>
      <c r="DW91" s="38" t="str">
        <f>IFERROR(IF(DC91=0,"",IF((DG91/DC91)&gt;1,1,(DG91/DC91))),"")</f>
        <v/>
      </c>
      <c r="DX91" s="38" t="str">
        <f>IFERROR(IF(DD91=0,"",IF((DI91/DD91)&gt;1,1,(DI91/DD91))),"")</f>
        <v/>
      </c>
      <c r="DY91" s="38" t="str">
        <f>IFERROR(IF(DE91=0,"",IF((DK91/DE91)&gt;1,1,(DK91/DE91))),"")</f>
        <v/>
      </c>
      <c r="DZ91" s="38" t="str">
        <f>IFERROR(IF(DF91=0,"",IF((DM91/DF91)&gt;1,1,(DM91/DF91))),"")</f>
        <v/>
      </c>
      <c r="EA91" s="38" t="str">
        <f>IFERROR(IF((DG91+DI91+DK91+DM91)/DB91&gt;1,1,(DG91+DI91+DK91+DM91)/DB91),"")</f>
        <v/>
      </c>
      <c r="EB91" s="32"/>
      <c r="EC91" s="32"/>
      <c r="ED91" s="32"/>
      <c r="EE91" s="32"/>
      <c r="EF91" s="32"/>
      <c r="EG91" s="32"/>
      <c r="EH91" s="32"/>
      <c r="EI91" s="32"/>
      <c r="EJ91" s="32"/>
      <c r="EK91" s="32"/>
      <c r="EL91" s="32"/>
      <c r="EM91" s="32"/>
      <c r="EN91" s="32"/>
      <c r="EO91" s="32"/>
      <c r="EP91" s="32"/>
      <c r="EQ91" s="32"/>
      <c r="ER91" s="32"/>
      <c r="ES91" s="32"/>
      <c r="ET91" s="32"/>
      <c r="EU91" s="32"/>
      <c r="EV91" s="32"/>
      <c r="EW91" s="32"/>
      <c r="EX91" s="32"/>
      <c r="EY91" s="32"/>
      <c r="EZ91" s="32"/>
      <c r="FA91" s="32"/>
      <c r="FB91" s="32"/>
      <c r="FC91" s="32"/>
      <c r="FD91" s="32"/>
      <c r="FE91" s="32"/>
      <c r="FF91" s="51">
        <v>44663</v>
      </c>
      <c r="FG91" s="51">
        <v>44760</v>
      </c>
      <c r="FH91" s="51"/>
      <c r="FI91" s="51"/>
      <c r="FJ91" s="32"/>
      <c r="FK91" s="32"/>
      <c r="FL91" s="32"/>
      <c r="FM91" s="32"/>
      <c r="FN91" s="32"/>
      <c r="FO91" s="32"/>
      <c r="FP91" s="32"/>
      <c r="FQ91" s="32"/>
      <c r="FR91" s="32"/>
      <c r="FS91" s="32"/>
      <c r="FT91" s="32"/>
      <c r="FU91" s="32"/>
      <c r="FV91" s="38" t="str">
        <f t="shared" ref="FV91:FV94" si="148">IFERROR(IF(ET91=0,"",IF((EX91/ET91)&gt;1,1,(EX91/ET91))),"")</f>
        <v/>
      </c>
      <c r="FW91" s="38" t="str">
        <f t="shared" ref="FW91:FW94" si="149">IFERROR(IF(EU91=0,"",IF((EZ91/EU91)&gt;1,1,(EZ91/EU91))),"")</f>
        <v/>
      </c>
      <c r="FX91" s="38" t="str">
        <f t="shared" ref="FX91:FX94" si="150">IFERROR(IF(EV91=0,"",IF((FB91/EV91)&gt;1,1,(FB91/EV91))),"")</f>
        <v/>
      </c>
      <c r="FY91" s="38" t="str">
        <f t="shared" ref="FY91:FY94" si="151">IFERROR(IF(EW91=0,"",IF((FD91/EW91)&gt;1,1,(FD91/EW91))),"")</f>
        <v/>
      </c>
      <c r="FZ91" s="38" t="str">
        <f t="shared" ref="FZ91:FZ94" si="152">IFERROR(IF((EX91+EZ91+FB91+FD91)/ES91&gt;1,1,(EX91+EZ91+FB91+FD91)/ES91),"")</f>
        <v/>
      </c>
      <c r="GA91" s="32"/>
      <c r="GB91" s="32"/>
      <c r="GC91" s="32">
        <f>IF(R91&lt;&gt;"",1,0)+IF(BD91&lt;&gt;"",1,0)+IF(CP91&lt;&gt;"",1,0)+IF(EB91&lt;&gt;"",1,0)</f>
        <v>1</v>
      </c>
      <c r="GD91" s="32" t="str">
        <f>'[9]BD Plan'!$B$3</f>
        <v>Córdoba</v>
      </c>
      <c r="GE91" s="39" t="s">
        <v>688</v>
      </c>
      <c r="GF91" s="39"/>
      <c r="GG91" s="39"/>
      <c r="GH91" s="39"/>
      <c r="GI91" s="39"/>
      <c r="GJ91" s="39" t="s">
        <v>1708</v>
      </c>
      <c r="GK91" s="39"/>
      <c r="GL91" s="39"/>
      <c r="GM91" s="39"/>
      <c r="GN91" s="39"/>
      <c r="GO91" s="39"/>
      <c r="GP91" s="39"/>
      <c r="GQ91" s="39"/>
      <c r="GR91" s="39"/>
      <c r="GS91" s="39"/>
      <c r="GT91" s="39"/>
      <c r="GU91" t="s">
        <v>431</v>
      </c>
      <c r="GV91" s="42" t="s">
        <v>65</v>
      </c>
    </row>
    <row r="92" spans="1:204" ht="15" hidden="1" customHeight="1" x14ac:dyDescent="0.3">
      <c r="A92" s="32" t="str">
        <f>'[9]BD Plan'!$B$3</f>
        <v>Córdoba</v>
      </c>
      <c r="B92" t="s">
        <v>31</v>
      </c>
      <c r="C92" t="s">
        <v>27</v>
      </c>
      <c r="D92" s="32" t="s">
        <v>318</v>
      </c>
      <c r="E92" s="32" t="s">
        <v>322</v>
      </c>
      <c r="F92" s="32" t="s">
        <v>231</v>
      </c>
      <c r="G92" s="32" t="s">
        <v>138</v>
      </c>
      <c r="H92" s="32" t="s">
        <v>284</v>
      </c>
      <c r="I92" s="41" t="s">
        <v>1109</v>
      </c>
      <c r="J92" s="32" t="s">
        <v>319</v>
      </c>
      <c r="K92" s="35">
        <v>1</v>
      </c>
      <c r="L92" s="35">
        <v>0.6</v>
      </c>
      <c r="M92" s="32" t="s">
        <v>253</v>
      </c>
      <c r="N92" s="35">
        <v>0.6</v>
      </c>
      <c r="O92" s="35">
        <v>0.6</v>
      </c>
      <c r="P92" s="32" t="s">
        <v>236</v>
      </c>
      <c r="Q92" s="39" t="s">
        <v>1038</v>
      </c>
      <c r="R92" s="36" t="s">
        <v>1110</v>
      </c>
      <c r="S92" s="32"/>
      <c r="T92" s="45" t="s">
        <v>565</v>
      </c>
      <c r="U92" s="32" t="s">
        <v>1111</v>
      </c>
      <c r="V92" s="37" t="s">
        <v>1049</v>
      </c>
      <c r="W92" s="37" t="s">
        <v>1042</v>
      </c>
      <c r="X92" s="37" t="s">
        <v>1043</v>
      </c>
      <c r="Y92" s="37" t="s">
        <v>1112</v>
      </c>
      <c r="Z92" s="37" t="s">
        <v>1045</v>
      </c>
      <c r="AA92" s="35">
        <v>0.4</v>
      </c>
      <c r="AB92" s="37" t="s">
        <v>1046</v>
      </c>
      <c r="AC92" s="32" t="s">
        <v>224</v>
      </c>
      <c r="AD92" s="32">
        <f t="shared" ref="AD92:AD99" si="153">SUM(AE92:AH92)</f>
        <v>12</v>
      </c>
      <c r="AE92" s="37">
        <v>3</v>
      </c>
      <c r="AF92" s="37">
        <v>3</v>
      </c>
      <c r="AG92" s="37">
        <v>3</v>
      </c>
      <c r="AH92" s="37">
        <v>3</v>
      </c>
      <c r="AI92" s="32">
        <v>3</v>
      </c>
      <c r="AJ92" s="32" t="s">
        <v>689</v>
      </c>
      <c r="AK92" s="32">
        <v>3</v>
      </c>
      <c r="AL92" s="32" t="s">
        <v>1709</v>
      </c>
      <c r="AM92" s="32"/>
      <c r="AN92" s="32"/>
      <c r="AO92" s="32"/>
      <c r="AP92" s="32"/>
      <c r="AQ92" s="51">
        <v>44663</v>
      </c>
      <c r="AR92" s="51">
        <v>44760</v>
      </c>
      <c r="AS92" s="51"/>
      <c r="AT92" s="51"/>
      <c r="AU92" s="32" t="s">
        <v>7</v>
      </c>
      <c r="AV92" s="53" t="s">
        <v>6</v>
      </c>
      <c r="AW92" s="32"/>
      <c r="AX92" s="32"/>
      <c r="AY92" s="38">
        <f>IFERROR(IF(AE92=0,"",IF((AI92/AE92)&gt;1,1,(AI92/AE92))),"")</f>
        <v>1</v>
      </c>
      <c r="AZ92" s="38">
        <f>IFERROR(IF(AF92=0,"",IF((AK92/AF92)&gt;1,1,(AK92/AF92))),"")</f>
        <v>1</v>
      </c>
      <c r="BA92" s="38">
        <f>IFERROR(IF(AG92=0,"",IF((AM92/AG92)&gt;1,1,(AM92/AG92))),"")</f>
        <v>0</v>
      </c>
      <c r="BB92" s="38">
        <f>IFERROR(IF(AH92=0,"",IF((AO92/AH92)&gt;1,1,(AO92/AH92))),"")</f>
        <v>0</v>
      </c>
      <c r="BC92" s="38">
        <f>IFERROR(IF((AI92+AK92+AM92+AO92)/AD92&gt;1,1,(AI92+AK92+AM92+AO92)/AD92),"")</f>
        <v>0.5</v>
      </c>
      <c r="BD92" s="33"/>
      <c r="BE92" s="32"/>
      <c r="BF92" s="32"/>
      <c r="BG92" s="32"/>
      <c r="BH92" s="37"/>
      <c r="BI92" s="37"/>
      <c r="BJ92" s="37"/>
      <c r="BK92" s="37"/>
      <c r="BL92" s="37"/>
      <c r="BM92" s="35"/>
      <c r="BN92" s="37"/>
      <c r="BO92" s="32"/>
      <c r="BP92" s="32"/>
      <c r="BQ92" s="32"/>
      <c r="BR92" s="32"/>
      <c r="BS92" s="32"/>
      <c r="BT92" s="32"/>
      <c r="BU92" s="32"/>
      <c r="BV92" s="32"/>
      <c r="BW92" s="32"/>
      <c r="BX92" s="32"/>
      <c r="BY92" s="32"/>
      <c r="BZ92" s="32"/>
      <c r="CA92" s="32"/>
      <c r="CB92" s="32"/>
      <c r="CC92" s="51">
        <v>44663</v>
      </c>
      <c r="CD92" s="51">
        <v>44760</v>
      </c>
      <c r="CE92" s="51"/>
      <c r="CF92" s="51"/>
      <c r="CG92" s="32"/>
      <c r="CH92" s="53"/>
      <c r="CI92" s="32"/>
      <c r="CJ92" s="32"/>
      <c r="CK92" s="38" t="str">
        <f>IFERROR(IF(BQ92=0,"",IF((BU92/BQ92)&gt;1,1,(BU92/BQ92))),"")</f>
        <v/>
      </c>
      <c r="CL92" s="38" t="str">
        <f>IFERROR(IF(BR92=0,"",IF((BW92/BR92)&gt;1,1,(BW92/BR92))),"")</f>
        <v/>
      </c>
      <c r="CM92" s="38" t="str">
        <f>IFERROR(IF(BS92=0,"",IF((BY92/BS92)&gt;1,1,(BY92/BS92))),"")</f>
        <v/>
      </c>
      <c r="CN92" s="38" t="str">
        <f>IFERROR(IF(BT92=0,"",IF((CA92/BT92)&gt;1,1,(CA92/BT92))),"")</f>
        <v/>
      </c>
      <c r="CO92" s="38" t="str">
        <f>IFERROR(IF((BU92+BW92+BY92+CA92)/BP92&gt;1,1,(BU92+BW92+BY92+CA92)/BP92),"")</f>
        <v/>
      </c>
      <c r="CP92" s="33"/>
      <c r="CQ92" s="32"/>
      <c r="CR92" s="37"/>
      <c r="CS92" s="32"/>
      <c r="CT92" s="37"/>
      <c r="CU92" s="37"/>
      <c r="CV92" s="37"/>
      <c r="CW92" s="37"/>
      <c r="CX92" s="37"/>
      <c r="CY92" s="35"/>
      <c r="CZ92" s="37"/>
      <c r="DA92" s="32"/>
      <c r="DB92" s="32"/>
      <c r="DC92" s="32"/>
      <c r="DD92" s="32"/>
      <c r="DE92" s="32"/>
      <c r="DF92" s="32"/>
      <c r="DG92" s="32"/>
      <c r="DH92" s="32"/>
      <c r="DI92" s="32"/>
      <c r="DJ92" s="32"/>
      <c r="DK92" s="32"/>
      <c r="DL92" s="32"/>
      <c r="DM92" s="32"/>
      <c r="DN92" s="32"/>
      <c r="DO92" s="51">
        <v>44663</v>
      </c>
      <c r="DP92" s="51">
        <v>44760</v>
      </c>
      <c r="DQ92" s="51"/>
      <c r="DR92" s="51"/>
      <c r="DS92" s="32"/>
      <c r="DT92" s="53"/>
      <c r="DU92" s="32"/>
      <c r="DV92" s="32"/>
      <c r="DW92" s="38" t="str">
        <f>IFERROR(IF(DC92=0,"",IF((DG92/DC92)&gt;1,1,(DG92/DC92))),"")</f>
        <v/>
      </c>
      <c r="DX92" s="38" t="str">
        <f>IFERROR(IF(DD92=0,"",IF((DI92/DD92)&gt;1,1,(DI92/DD92))),"")</f>
        <v/>
      </c>
      <c r="DY92" s="38" t="str">
        <f>IFERROR(IF(DE92=0,"",IF((DK92/DE92)&gt;1,1,(DK92/DE92))),"")</f>
        <v/>
      </c>
      <c r="DZ92" s="38" t="str">
        <f>IFERROR(IF(DF92=0,"",IF((DM92/DF92)&gt;1,1,(DM92/DF92))),"")</f>
        <v/>
      </c>
      <c r="EA92" s="38" t="str">
        <f>IFERROR(IF((DG92+DI92+DK92+DM92)/DB92&gt;1,1,(DG92+DI92+DK92+DM92)/DB92),"")</f>
        <v/>
      </c>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51">
        <v>44663</v>
      </c>
      <c r="FG92" s="51">
        <v>44760</v>
      </c>
      <c r="FH92" s="51"/>
      <c r="FI92" s="51"/>
      <c r="FJ92" s="32"/>
      <c r="FK92" s="32"/>
      <c r="FL92" s="32"/>
      <c r="FM92" s="32"/>
      <c r="FN92" s="32"/>
      <c r="FO92" s="32"/>
      <c r="FP92" s="32"/>
      <c r="FQ92" s="32"/>
      <c r="FR92" s="32"/>
      <c r="FS92" s="32"/>
      <c r="FT92" s="32"/>
      <c r="FU92" s="32"/>
      <c r="FV92" s="38" t="str">
        <f t="shared" si="148"/>
        <v/>
      </c>
      <c r="FW92" s="38" t="str">
        <f t="shared" si="149"/>
        <v/>
      </c>
      <c r="FX92" s="38" t="str">
        <f t="shared" si="150"/>
        <v/>
      </c>
      <c r="FY92" s="38" t="str">
        <f t="shared" si="151"/>
        <v/>
      </c>
      <c r="FZ92" s="38" t="str">
        <f t="shared" si="152"/>
        <v/>
      </c>
      <c r="GA92" s="32"/>
      <c r="GB92" s="32"/>
      <c r="GC92" s="32">
        <f>IF(R92&lt;&gt;"",1,0)+IF(BD92&lt;&gt;"",1,0)+IF(CP92&lt;&gt;"",1,0)+IF(EB92&lt;&gt;"",1,0)</f>
        <v>1</v>
      </c>
      <c r="GD92" s="32" t="str">
        <f>'[9]BD Plan'!$B$3</f>
        <v>Córdoba</v>
      </c>
      <c r="GE92" s="39" t="s">
        <v>690</v>
      </c>
      <c r="GF92" s="39" t="s">
        <v>1710</v>
      </c>
      <c r="GG92" s="39"/>
      <c r="GH92" s="39"/>
      <c r="GI92" s="39"/>
      <c r="GJ92" s="39"/>
      <c r="GK92" s="39"/>
      <c r="GL92" s="39"/>
      <c r="GM92" s="39"/>
      <c r="GN92" s="39"/>
      <c r="GO92" s="39"/>
      <c r="GP92" s="39"/>
      <c r="GQ92" s="39"/>
      <c r="GR92" s="39"/>
      <c r="GS92" s="39"/>
      <c r="GT92" s="39"/>
      <c r="GU92" t="s">
        <v>144</v>
      </c>
      <c r="GV92" s="42" t="s">
        <v>29</v>
      </c>
    </row>
    <row r="93" spans="1:204" ht="15" hidden="1" customHeight="1" x14ac:dyDescent="0.3">
      <c r="A93" s="32" t="str">
        <f>'[9]BD Plan'!$B$3</f>
        <v>Córdoba</v>
      </c>
      <c r="B93" t="s">
        <v>33</v>
      </c>
      <c r="C93" t="s">
        <v>27</v>
      </c>
      <c r="D93" s="32" t="s">
        <v>1120</v>
      </c>
      <c r="E93" s="32" t="s">
        <v>304</v>
      </c>
      <c r="F93" s="32" t="s">
        <v>231</v>
      </c>
      <c r="G93" s="32" t="s">
        <v>312</v>
      </c>
      <c r="H93" s="32" t="s">
        <v>284</v>
      </c>
      <c r="I93" s="41" t="s">
        <v>1121</v>
      </c>
      <c r="J93" s="32" t="s">
        <v>319</v>
      </c>
      <c r="K93" s="35">
        <v>0.8</v>
      </c>
      <c r="L93" s="35">
        <v>0.6</v>
      </c>
      <c r="M93" s="32" t="s">
        <v>253</v>
      </c>
      <c r="N93" s="35">
        <v>0.48</v>
      </c>
      <c r="O93" s="35">
        <v>0.6</v>
      </c>
      <c r="P93" s="32" t="s">
        <v>236</v>
      </c>
      <c r="Q93" s="39" t="s">
        <v>1038</v>
      </c>
      <c r="R93" s="36" t="s">
        <v>1122</v>
      </c>
      <c r="S93" s="32"/>
      <c r="T93" s="45" t="s">
        <v>565</v>
      </c>
      <c r="U93" s="39" t="s">
        <v>1123</v>
      </c>
      <c r="V93" s="37" t="s">
        <v>1049</v>
      </c>
      <c r="W93" s="37" t="s">
        <v>1042</v>
      </c>
      <c r="X93" s="37" t="s">
        <v>1043</v>
      </c>
      <c r="Y93" s="37" t="s">
        <v>1112</v>
      </c>
      <c r="Z93" s="37" t="s">
        <v>1045</v>
      </c>
      <c r="AA93" s="35">
        <v>0.4</v>
      </c>
      <c r="AB93" s="37" t="s">
        <v>1046</v>
      </c>
      <c r="AC93" s="32" t="s">
        <v>224</v>
      </c>
      <c r="AD93" s="32">
        <f t="shared" si="153"/>
        <v>30</v>
      </c>
      <c r="AE93" s="37">
        <v>3</v>
      </c>
      <c r="AF93" s="37">
        <v>3</v>
      </c>
      <c r="AG93" s="37">
        <v>12</v>
      </c>
      <c r="AH93" s="37">
        <v>12</v>
      </c>
      <c r="AI93" s="32">
        <v>3</v>
      </c>
      <c r="AJ93" s="32" t="s">
        <v>691</v>
      </c>
      <c r="AK93" s="32">
        <v>3</v>
      </c>
      <c r="AL93" s="32" t="s">
        <v>1711</v>
      </c>
      <c r="AM93" s="32"/>
      <c r="AN93" s="32"/>
      <c r="AO93" s="32"/>
      <c r="AP93" s="32"/>
      <c r="AQ93" s="51">
        <v>44669</v>
      </c>
      <c r="AR93" s="51">
        <v>44761</v>
      </c>
      <c r="AS93" s="51"/>
      <c r="AT93" s="51"/>
      <c r="AU93" s="32" t="s">
        <v>6</v>
      </c>
      <c r="AV93" s="53" t="s">
        <v>6</v>
      </c>
      <c r="AW93" s="32"/>
      <c r="AX93" s="32"/>
      <c r="AY93" s="38">
        <f>IFERROR(IF(AE93=0,"",IF((AI93/AE93)&gt;1,1,(AI93/AE93))),"")</f>
        <v>1</v>
      </c>
      <c r="AZ93" s="38">
        <f>IFERROR(IF(AF93=0,"",IF((AK93/AF93)&gt;1,1,(AK93/AF93))),"")</f>
        <v>1</v>
      </c>
      <c r="BA93" s="38">
        <f>IFERROR(IF(AG93=0,"",IF((AM93/AG93)&gt;1,1,(AM93/AG93))),"")</f>
        <v>0</v>
      </c>
      <c r="BB93" s="38">
        <f>IFERROR(IF(AH93=0,"",IF((AO93/AH93)&gt;1,1,(AO93/AH93))),"")</f>
        <v>0</v>
      </c>
      <c r="BC93" s="38">
        <f>IFERROR(IF((AI93+AK93+AM93+AO93)/AD93&gt;1,1,(AI93+AK93+AM93+AO93)/AD93),"")</f>
        <v>0.2</v>
      </c>
      <c r="BD93" s="33"/>
      <c r="BE93" s="32"/>
      <c r="BG93" s="32"/>
      <c r="BH93" s="37"/>
      <c r="BI93" s="37"/>
      <c r="BJ93" s="37"/>
      <c r="BK93" s="37"/>
      <c r="BL93" s="37"/>
      <c r="BM93" s="35"/>
      <c r="BN93" s="37"/>
      <c r="BO93" s="32"/>
      <c r="BP93" s="32"/>
      <c r="BQ93" s="32"/>
      <c r="BR93" s="32"/>
      <c r="BS93" s="32"/>
      <c r="BT93" s="32"/>
      <c r="BU93" s="32"/>
      <c r="BV93" s="32"/>
      <c r="BW93" s="32"/>
      <c r="BX93" s="32"/>
      <c r="BY93" s="32"/>
      <c r="BZ93" s="32"/>
      <c r="CA93" s="32"/>
      <c r="CB93" s="32"/>
      <c r="CC93" s="51">
        <v>44669</v>
      </c>
      <c r="CD93" s="51">
        <v>44761</v>
      </c>
      <c r="CE93" s="51"/>
      <c r="CF93" s="51"/>
      <c r="CG93" s="32"/>
      <c r="CH93" s="53"/>
      <c r="CI93" s="32"/>
      <c r="CJ93" s="32"/>
      <c r="CK93" s="38" t="str">
        <f>IFERROR(IF(BQ93=0,"",IF((BU93/BQ93)&gt;1,1,(BU93/BQ93))),"")</f>
        <v/>
      </c>
      <c r="CL93" s="38" t="str">
        <f>IFERROR(IF(BR93=0,"",IF((BW93/BR93)&gt;1,1,(BW93/BR93))),"")</f>
        <v/>
      </c>
      <c r="CM93" s="38" t="str">
        <f>IFERROR(IF(BS93=0,"",IF((BY93/BS93)&gt;1,1,(BY93/BS93))),"")</f>
        <v/>
      </c>
      <c r="CN93" s="38" t="str">
        <f>IFERROR(IF(BT93=0,"",IF((CA93/BT93)&gt;1,1,(CA93/BT93))),"")</f>
        <v/>
      </c>
      <c r="CO93" s="38" t="str">
        <f>IFERROR(IF((BU93+BW93+BY93+CA93)/BP93&gt;1,1,(BU93+BW93+BY93+CA93)/BP93),"")</f>
        <v/>
      </c>
      <c r="CP93" s="33"/>
      <c r="CQ93" s="32"/>
      <c r="CR93" s="37"/>
      <c r="CS93" s="32"/>
      <c r="CT93" s="37"/>
      <c r="CU93" s="37"/>
      <c r="CV93" s="37"/>
      <c r="CW93" s="37"/>
      <c r="CX93" s="37"/>
      <c r="CY93" s="35"/>
      <c r="CZ93" s="37"/>
      <c r="DA93" s="32"/>
      <c r="DB93" s="32"/>
      <c r="DC93" s="32"/>
      <c r="DD93" s="32"/>
      <c r="DE93" s="32"/>
      <c r="DF93" s="32"/>
      <c r="DG93" s="32"/>
      <c r="DH93" s="32"/>
      <c r="DI93" s="32"/>
      <c r="DJ93" s="32"/>
      <c r="DK93" s="32"/>
      <c r="DL93" s="32"/>
      <c r="DM93" s="32"/>
      <c r="DN93" s="32"/>
      <c r="DO93" s="51">
        <v>44669</v>
      </c>
      <c r="DP93" s="51">
        <v>44761</v>
      </c>
      <c r="DQ93" s="51"/>
      <c r="DR93" s="51"/>
      <c r="DS93" s="32"/>
      <c r="DT93" s="53"/>
      <c r="DU93" s="32"/>
      <c r="DV93" s="32"/>
      <c r="DW93" s="38" t="str">
        <f>IFERROR(IF(DC93=0,"",IF((DG93/DC93)&gt;1,1,(DG93/DC93))),"")</f>
        <v/>
      </c>
      <c r="DX93" s="38" t="str">
        <f>IFERROR(IF(DD93=0,"",IF((DI93/DD93)&gt;1,1,(DI93/DD93))),"")</f>
        <v/>
      </c>
      <c r="DY93" s="38" t="str">
        <f>IFERROR(IF(DE93=0,"",IF((DK93/DE93)&gt;1,1,(DK93/DE93))),"")</f>
        <v/>
      </c>
      <c r="DZ93" s="38" t="str">
        <f>IFERROR(IF(DF93=0,"",IF((DM93/DF93)&gt;1,1,(DM93/DF93))),"")</f>
        <v/>
      </c>
      <c r="EA93" s="38" t="str">
        <f>IFERROR(IF((DG93+DI93+DK93+DM93)/DB93&gt;1,1,(DG93+DI93+DK93+DM93)/DB93),"")</f>
        <v/>
      </c>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51">
        <v>44669</v>
      </c>
      <c r="FG93" s="51">
        <v>44761</v>
      </c>
      <c r="FH93" s="51"/>
      <c r="FI93" s="51"/>
      <c r="FJ93" s="32"/>
      <c r="FK93" s="32"/>
      <c r="FL93" s="32"/>
      <c r="FM93" s="32"/>
      <c r="FN93" s="32"/>
      <c r="FO93" s="32"/>
      <c r="FP93" s="32"/>
      <c r="FQ93" s="32"/>
      <c r="FR93" s="32"/>
      <c r="FS93" s="32"/>
      <c r="FT93" s="32"/>
      <c r="FU93" s="32"/>
      <c r="FV93" s="38" t="str">
        <f t="shared" si="148"/>
        <v/>
      </c>
      <c r="FW93" s="38" t="str">
        <f t="shared" si="149"/>
        <v/>
      </c>
      <c r="FX93" s="38" t="str">
        <f t="shared" si="150"/>
        <v/>
      </c>
      <c r="FY93" s="38" t="str">
        <f t="shared" si="151"/>
        <v/>
      </c>
      <c r="FZ93" s="38" t="str">
        <f t="shared" si="152"/>
        <v/>
      </c>
      <c r="GA93" s="32"/>
      <c r="GB93" s="32"/>
      <c r="GC93" s="32">
        <f>IF(R93&lt;&gt;"",1,0)+IF(BD93&lt;&gt;"",1,0)+IF(CP93&lt;&gt;"",1,0)+IF(EB93&lt;&gt;"",1,0)</f>
        <v>1</v>
      </c>
      <c r="GD93" s="32" t="str">
        <f>'[9]BD Plan'!$B$3</f>
        <v>Córdoba</v>
      </c>
      <c r="GE93" s="39" t="s">
        <v>692</v>
      </c>
      <c r="GF93" s="39" t="s">
        <v>1712</v>
      </c>
      <c r="GG93" s="39"/>
      <c r="GH93" s="39"/>
      <c r="GI93" s="39"/>
      <c r="GJ93" s="39"/>
      <c r="GK93" s="39"/>
      <c r="GL93" s="39"/>
      <c r="GM93" s="39"/>
      <c r="GN93" s="39"/>
      <c r="GO93" s="39"/>
      <c r="GP93" s="39"/>
      <c r="GQ93" s="39"/>
      <c r="GR93" s="39"/>
      <c r="GS93" s="39"/>
      <c r="GT93" s="39"/>
      <c r="GU93" t="s">
        <v>146</v>
      </c>
      <c r="GV93" s="42" t="s">
        <v>28</v>
      </c>
    </row>
    <row r="94" spans="1:204" ht="15" hidden="1" customHeight="1" x14ac:dyDescent="0.3">
      <c r="A94" s="32" t="str">
        <f>'[9]BD Plan'!$B$3</f>
        <v>Córdoba</v>
      </c>
      <c r="B94" t="s">
        <v>34</v>
      </c>
      <c r="C94" t="s">
        <v>27</v>
      </c>
      <c r="D94" s="32" t="s">
        <v>328</v>
      </c>
      <c r="E94" s="32" t="s">
        <v>317</v>
      </c>
      <c r="F94" s="32" t="s">
        <v>231</v>
      </c>
      <c r="G94" s="32" t="s">
        <v>312</v>
      </c>
      <c r="H94" s="32" t="s">
        <v>233</v>
      </c>
      <c r="I94" s="41" t="s">
        <v>1126</v>
      </c>
      <c r="J94" s="32" t="s">
        <v>319</v>
      </c>
      <c r="K94" s="35">
        <v>1</v>
      </c>
      <c r="L94" s="35">
        <v>0.8</v>
      </c>
      <c r="M94" s="32" t="s">
        <v>253</v>
      </c>
      <c r="N94" s="35">
        <v>0.6</v>
      </c>
      <c r="O94" s="35">
        <v>0.8</v>
      </c>
      <c r="P94" s="32" t="s">
        <v>253</v>
      </c>
      <c r="Q94" s="39" t="s">
        <v>1038</v>
      </c>
      <c r="R94" s="36" t="s">
        <v>1127</v>
      </c>
      <c r="S94" s="32"/>
      <c r="T94" s="45" t="s">
        <v>565</v>
      </c>
      <c r="U94" s="32" t="s">
        <v>1128</v>
      </c>
      <c r="V94" s="37" t="s">
        <v>1049</v>
      </c>
      <c r="W94" s="37" t="s">
        <v>1042</v>
      </c>
      <c r="X94" s="37" t="s">
        <v>1043</v>
      </c>
      <c r="Y94" s="37" t="s">
        <v>1044</v>
      </c>
      <c r="Z94" s="37" t="s">
        <v>1045</v>
      </c>
      <c r="AA94" s="35">
        <v>0.4</v>
      </c>
      <c r="AB94" s="37" t="s">
        <v>1046</v>
      </c>
      <c r="AC94" s="32" t="s">
        <v>224</v>
      </c>
      <c r="AD94" s="32">
        <f t="shared" si="153"/>
        <v>12</v>
      </c>
      <c r="AE94" s="37">
        <v>3</v>
      </c>
      <c r="AF94" s="37">
        <v>3</v>
      </c>
      <c r="AG94" s="37">
        <v>3</v>
      </c>
      <c r="AH94" s="37">
        <v>3</v>
      </c>
      <c r="AI94" s="32">
        <v>3</v>
      </c>
      <c r="AJ94" s="32" t="s">
        <v>693</v>
      </c>
      <c r="AK94" s="32">
        <v>3</v>
      </c>
      <c r="AL94" s="32" t="s">
        <v>1713</v>
      </c>
      <c r="AM94" s="32"/>
      <c r="AN94" s="32"/>
      <c r="AO94" s="32"/>
      <c r="AP94" s="32"/>
      <c r="AQ94" s="51">
        <v>44663</v>
      </c>
      <c r="AR94" s="51">
        <v>44760</v>
      </c>
      <c r="AS94" s="51"/>
      <c r="AT94" s="51"/>
      <c r="AU94" s="32" t="s">
        <v>6</v>
      </c>
      <c r="AV94" s="53" t="s">
        <v>6</v>
      </c>
      <c r="AW94" s="32"/>
      <c r="AX94" s="32"/>
      <c r="AY94" s="38">
        <f>IFERROR(IF(AE94=0,"",IF((AI94/AE94)&gt;1,1,(AI94/AE94))),"")</f>
        <v>1</v>
      </c>
      <c r="AZ94" s="38">
        <f>IFERROR(IF(AF94=0,"",IF((AK94/AF94)&gt;1,1,(AK94/AF94))),"")</f>
        <v>1</v>
      </c>
      <c r="BA94" s="38">
        <f>IFERROR(IF(AG94=0,"",IF((AM94/AG94)&gt;1,1,(AM94/AG94))),"")</f>
        <v>0</v>
      </c>
      <c r="BB94" s="38">
        <f>IFERROR(IF(AH94=0,"",IF((AO94/AH94)&gt;1,1,(AO94/AH94))),"")</f>
        <v>0</v>
      </c>
      <c r="BC94" s="38">
        <f>IFERROR(IF((AI94+AK94+AM94+AO94)/AD94&gt;1,1,(AI94+AK94+AM94+AO94)/AD94),"")</f>
        <v>0.5</v>
      </c>
      <c r="BD94" s="33"/>
      <c r="BE94" s="32"/>
      <c r="BF94" s="32"/>
      <c r="BG94" s="32"/>
      <c r="BH94" s="37"/>
      <c r="BI94" s="37"/>
      <c r="BJ94" s="37"/>
      <c r="BK94" s="37"/>
      <c r="BL94" s="37"/>
      <c r="BM94" s="35"/>
      <c r="BN94" s="37"/>
      <c r="BO94" s="32"/>
      <c r="BP94" s="32"/>
      <c r="BQ94" s="32"/>
      <c r="BR94" s="32"/>
      <c r="BS94" s="32"/>
      <c r="BT94" s="32"/>
      <c r="BU94" s="32"/>
      <c r="BV94" s="32"/>
      <c r="BW94" s="32"/>
      <c r="BX94" s="32"/>
      <c r="BY94" s="32"/>
      <c r="BZ94" s="32"/>
      <c r="CA94" s="32"/>
      <c r="CB94" s="32"/>
      <c r="CC94" s="51">
        <v>44663</v>
      </c>
      <c r="CD94" s="51">
        <v>44760</v>
      </c>
      <c r="CE94" s="51"/>
      <c r="CF94" s="51"/>
      <c r="CG94" s="32"/>
      <c r="CH94" s="53"/>
      <c r="CI94" s="32"/>
      <c r="CJ94" s="32"/>
      <c r="CK94" s="38" t="str">
        <f>IFERROR(IF(BQ94=0,"",IF((BU94/BQ94)&gt;1,1,(BU94/BQ94))),"")</f>
        <v/>
      </c>
      <c r="CL94" s="38" t="str">
        <f>IFERROR(IF(BR94=0,"",IF((BW94/BR94)&gt;1,1,(BW94/BR94))),"")</f>
        <v/>
      </c>
      <c r="CM94" s="38" t="str">
        <f>IFERROR(IF(BS94=0,"",IF((BY94/BS94)&gt;1,1,(BY94/BS94))),"")</f>
        <v/>
      </c>
      <c r="CN94" s="38" t="str">
        <f>IFERROR(IF(BT94=0,"",IF((CA94/BT94)&gt;1,1,(CA94/BT94))),"")</f>
        <v/>
      </c>
      <c r="CO94" s="38" t="str">
        <f>IFERROR(IF((BU94+BW94+BY94+CA94)/BP94&gt;1,1,(BU94+BW94+BY94+CA94)/BP94),"")</f>
        <v/>
      </c>
      <c r="CP94" s="33"/>
      <c r="CQ94" s="32"/>
      <c r="CR94" s="37"/>
      <c r="CS94" s="32"/>
      <c r="CT94" s="37"/>
      <c r="CU94" s="37"/>
      <c r="CV94" s="37"/>
      <c r="CW94" s="37"/>
      <c r="CX94" s="37"/>
      <c r="CY94" s="35"/>
      <c r="CZ94" s="37"/>
      <c r="DA94" s="32"/>
      <c r="DB94" s="32"/>
      <c r="DC94" s="32"/>
      <c r="DD94" s="32"/>
      <c r="DE94" s="32"/>
      <c r="DF94" s="32"/>
      <c r="DG94" s="32"/>
      <c r="DH94" s="32"/>
      <c r="DI94" s="32"/>
      <c r="DJ94" s="32"/>
      <c r="DK94" s="32"/>
      <c r="DL94" s="32"/>
      <c r="DM94" s="32"/>
      <c r="DN94" s="32"/>
      <c r="DO94" s="51">
        <v>44663</v>
      </c>
      <c r="DP94" s="51">
        <v>44760</v>
      </c>
      <c r="DQ94" s="51"/>
      <c r="DR94" s="51"/>
      <c r="DS94" s="32"/>
      <c r="DT94" s="53"/>
      <c r="DU94" s="32"/>
      <c r="DV94" s="32"/>
      <c r="DW94" s="38" t="str">
        <f>IFERROR(IF(DC94=0,"",IF((DG94/DC94)&gt;1,1,(DG94/DC94))),"")</f>
        <v/>
      </c>
      <c r="DX94" s="38" t="str">
        <f>IFERROR(IF(DD94=0,"",IF((DI94/DD94)&gt;1,1,(DI94/DD94))),"")</f>
        <v/>
      </c>
      <c r="DY94" s="38" t="str">
        <f>IFERROR(IF(DE94=0,"",IF((DK94/DE94)&gt;1,1,(DK94/DE94))),"")</f>
        <v/>
      </c>
      <c r="DZ94" s="38" t="str">
        <f>IFERROR(IF(DF94=0,"",IF((DM94/DF94)&gt;1,1,(DM94/DF94))),"")</f>
        <v/>
      </c>
      <c r="EA94" s="38" t="str">
        <f>IFERROR(IF((DG94+DI94+DK94+DM94)/DB94&gt;1,1,(DG94+DI94+DK94+DM94)/DB94),"")</f>
        <v/>
      </c>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51">
        <v>44663</v>
      </c>
      <c r="FG94" s="51">
        <v>44760</v>
      </c>
      <c r="FH94" s="51"/>
      <c r="FI94" s="51"/>
      <c r="FJ94" s="32"/>
      <c r="FK94" s="32"/>
      <c r="FL94" s="32"/>
      <c r="FM94" s="32"/>
      <c r="FN94" s="32"/>
      <c r="FO94" s="32"/>
      <c r="FP94" s="32"/>
      <c r="FQ94" s="32"/>
      <c r="FR94" s="32"/>
      <c r="FS94" s="32"/>
      <c r="FT94" s="32"/>
      <c r="FU94" s="32"/>
      <c r="FV94" s="38" t="str">
        <f t="shared" si="148"/>
        <v/>
      </c>
      <c r="FW94" s="38" t="str">
        <f t="shared" si="149"/>
        <v/>
      </c>
      <c r="FX94" s="38" t="str">
        <f t="shared" si="150"/>
        <v/>
      </c>
      <c r="FY94" s="38" t="str">
        <f t="shared" si="151"/>
        <v/>
      </c>
      <c r="FZ94" s="38" t="str">
        <f t="shared" si="152"/>
        <v/>
      </c>
      <c r="GA94" s="32"/>
      <c r="GB94" s="32"/>
      <c r="GC94" s="32">
        <f>IF(R94&lt;&gt;"",1,0)+IF(BD94&lt;&gt;"",1,0)+IF(CP94&lt;&gt;"",1,0)+IF(EB94&lt;&gt;"",1,0)</f>
        <v>1</v>
      </c>
      <c r="GD94" s="32" t="str">
        <f>'[9]BD Plan'!$B$3</f>
        <v>Córdoba</v>
      </c>
      <c r="GE94" s="40" t="s">
        <v>694</v>
      </c>
      <c r="GF94" s="40" t="s">
        <v>1714</v>
      </c>
      <c r="GG94" s="40"/>
      <c r="GH94" s="40"/>
      <c r="GI94" s="40"/>
      <c r="GJ94" s="40"/>
      <c r="GK94" s="40"/>
      <c r="GL94" s="40"/>
      <c r="GM94" s="40"/>
      <c r="GN94" s="40"/>
      <c r="GO94" s="40"/>
      <c r="GP94" s="40"/>
      <c r="GQ94" s="40"/>
      <c r="GR94" s="40"/>
      <c r="GS94" s="40"/>
      <c r="GT94" s="40"/>
      <c r="GU94" t="s">
        <v>147</v>
      </c>
      <c r="GV94" s="42" t="s">
        <v>29</v>
      </c>
    </row>
    <row r="95" spans="1:204" ht="15" hidden="1" customHeight="1" x14ac:dyDescent="0.3">
      <c r="A95" s="32" t="str">
        <f>'[9]BD Plan'!$B$3</f>
        <v>Córdoba</v>
      </c>
      <c r="B95" t="s">
        <v>90</v>
      </c>
      <c r="C95" t="s">
        <v>87</v>
      </c>
      <c r="D95" s="32" t="s">
        <v>505</v>
      </c>
      <c r="E95" s="32" t="s">
        <v>322</v>
      </c>
      <c r="F95" s="32" t="s">
        <v>231</v>
      </c>
      <c r="G95" s="32" t="s">
        <v>232</v>
      </c>
      <c r="H95" s="32" t="s">
        <v>400</v>
      </c>
      <c r="I95" s="41" t="s">
        <v>1439</v>
      </c>
      <c r="J95" s="32" t="s">
        <v>294</v>
      </c>
      <c r="K95" s="35">
        <v>0.8</v>
      </c>
      <c r="L95" s="35">
        <v>0.2</v>
      </c>
      <c r="M95" s="32" t="s">
        <v>236</v>
      </c>
      <c r="N95" s="35">
        <v>0.28999999999999998</v>
      </c>
      <c r="O95" s="35">
        <v>0.2</v>
      </c>
      <c r="P95" s="32" t="s">
        <v>295</v>
      </c>
      <c r="Q95" s="39" t="s">
        <v>1038</v>
      </c>
      <c r="R95" s="36" t="s">
        <v>1440</v>
      </c>
      <c r="S95" s="32"/>
      <c r="T95" s="45" t="s">
        <v>565</v>
      </c>
      <c r="U95" s="32" t="s">
        <v>1441</v>
      </c>
      <c r="V95" s="37" t="s">
        <v>1049</v>
      </c>
      <c r="W95" s="37" t="s">
        <v>1042</v>
      </c>
      <c r="X95" s="37" t="s">
        <v>1043</v>
      </c>
      <c r="Y95" s="37" t="s">
        <v>1044</v>
      </c>
      <c r="Z95" s="37" t="s">
        <v>1045</v>
      </c>
      <c r="AA95" s="35">
        <v>0.4</v>
      </c>
      <c r="AB95" s="37" t="s">
        <v>1046</v>
      </c>
      <c r="AC95" s="32" t="s">
        <v>224</v>
      </c>
      <c r="AD95" s="32">
        <f t="shared" si="153"/>
        <v>2</v>
      </c>
      <c r="AE95" s="37">
        <v>1</v>
      </c>
      <c r="AF95" s="37">
        <v>1</v>
      </c>
      <c r="AG95" s="37">
        <v>0</v>
      </c>
      <c r="AH95" s="37">
        <v>0</v>
      </c>
      <c r="AI95" s="32"/>
      <c r="AJ95" s="32"/>
      <c r="AK95" s="32">
        <v>1</v>
      </c>
      <c r="AL95" s="32" t="s">
        <v>1715</v>
      </c>
      <c r="AM95" s="32"/>
      <c r="AN95" s="32"/>
      <c r="AO95" s="32"/>
      <c r="AP95" s="32"/>
      <c r="AQ95" s="51"/>
      <c r="AR95" s="51">
        <v>44760</v>
      </c>
      <c r="AS95" s="51"/>
      <c r="AT95" s="51"/>
      <c r="AU95" s="32"/>
      <c r="AV95" s="53" t="s">
        <v>6</v>
      </c>
      <c r="AW95" s="32"/>
      <c r="AX95" s="32"/>
      <c r="AY95" s="38">
        <f>IFERROR(IF(AE95=0,"",IF((AI95/AE95)&gt;1,1,(AI95/AE95))),"")</f>
        <v>0</v>
      </c>
      <c r="AZ95" s="38">
        <f>IFERROR(IF(AF95=0,"",IF((AK95/AF95)&gt;1,1,(AK95/AF95))),"")</f>
        <v>1</v>
      </c>
      <c r="BA95" s="38" t="str">
        <f>IFERROR(IF(AG95=0,"",IF((AM95/AG95)&gt;1,1,(AM95/AG95))),"")</f>
        <v/>
      </c>
      <c r="BB95" s="38" t="str">
        <f>IFERROR(IF(AH95=0,"",IF((AO95/AH95)&gt;1,1,(AO95/AH95))),"")</f>
        <v/>
      </c>
      <c r="BC95" s="38">
        <f>IFERROR(IF((AI95+AK95+AM95+AO95)/AD95&gt;1,1,(AI95+AK95+AM95+AO95)/AD95),"")</f>
        <v>0.5</v>
      </c>
      <c r="BD95" s="33" t="s">
        <v>1442</v>
      </c>
      <c r="BE95" s="32"/>
      <c r="BF95" s="45" t="s">
        <v>565</v>
      </c>
      <c r="BG95" s="32" t="s">
        <v>1443</v>
      </c>
      <c r="BH95" s="37" t="s">
        <v>1049</v>
      </c>
      <c r="BI95" s="37" t="s">
        <v>1042</v>
      </c>
      <c r="BJ95" s="37" t="s">
        <v>1043</v>
      </c>
      <c r="BK95" s="37" t="s">
        <v>1044</v>
      </c>
      <c r="BL95" s="37" t="s">
        <v>1045</v>
      </c>
      <c r="BM95" s="35">
        <v>0.4</v>
      </c>
      <c r="BN95" s="37" t="s">
        <v>1046</v>
      </c>
      <c r="BO95" s="32" t="s">
        <v>224</v>
      </c>
      <c r="BP95" s="32">
        <f t="shared" ref="BP95" si="154">SUM(BQ95:BT95)</f>
        <v>3</v>
      </c>
      <c r="BQ95" s="32">
        <v>0</v>
      </c>
      <c r="BR95" s="32">
        <v>1</v>
      </c>
      <c r="BS95" s="32">
        <v>1</v>
      </c>
      <c r="BT95" s="32">
        <v>1</v>
      </c>
      <c r="BU95" s="32"/>
      <c r="BV95" s="32"/>
      <c r="BW95" s="32">
        <v>1</v>
      </c>
      <c r="BX95" s="39" t="s">
        <v>1716</v>
      </c>
      <c r="BY95" s="32"/>
      <c r="BZ95" s="32"/>
      <c r="CA95" s="32"/>
      <c r="CB95" s="32"/>
      <c r="CC95" s="51"/>
      <c r="CD95" s="51">
        <v>44760</v>
      </c>
      <c r="CE95" s="51"/>
      <c r="CF95" s="51"/>
      <c r="CG95" s="32"/>
      <c r="CH95" s="53" t="s">
        <v>6</v>
      </c>
      <c r="CI95" s="32"/>
      <c r="CJ95" s="32"/>
      <c r="CK95" s="38" t="str">
        <f>IFERROR(IF(BQ95=0,"",IF((BU95/BQ95)&gt;1,1,(BU95/BQ95))),"")</f>
        <v/>
      </c>
      <c r="CL95" s="38">
        <f>IFERROR(IF(BR95=0,"",IF((BW95/BR95)&gt;1,1,(BW95/BR95))),"")</f>
        <v>1</v>
      </c>
      <c r="CM95" s="38">
        <f>IFERROR(IF(BS95=0,"",IF((BY95/BS95)&gt;1,1,(BY95/BS95))),"")</f>
        <v>0</v>
      </c>
      <c r="CN95" s="38">
        <f>IFERROR(IF(BT95=0,"",IF((CA95/BT95)&gt;1,1,(CA95/BT95))),"")</f>
        <v>0</v>
      </c>
      <c r="CO95" s="38">
        <f>IFERROR(IF((BU95+BW95+BY95+CA95)/BP95&gt;1,1,(BU95+BW95+BY95+CA95)/BP95),"")</f>
        <v>0.33333333333333331</v>
      </c>
      <c r="CP95" s="33"/>
      <c r="CQ95" s="32"/>
      <c r="CR95" s="37"/>
      <c r="CS95" s="32"/>
      <c r="CT95" s="37"/>
      <c r="CU95" s="37"/>
      <c r="CV95" s="37"/>
      <c r="CW95" s="37"/>
      <c r="CX95" s="37"/>
      <c r="CY95" s="35"/>
      <c r="CZ95" s="37"/>
      <c r="DA95" s="32"/>
      <c r="DB95" s="32"/>
      <c r="DC95" s="32"/>
      <c r="DD95" s="32"/>
      <c r="DE95" s="32"/>
      <c r="DF95" s="32"/>
      <c r="DG95" s="32"/>
      <c r="DH95" s="32"/>
      <c r="DI95" s="32"/>
      <c r="DJ95" s="32"/>
      <c r="DK95" s="32"/>
      <c r="DL95" s="32"/>
      <c r="DM95" s="32"/>
      <c r="DN95" s="32"/>
      <c r="DO95" s="51"/>
      <c r="DP95" s="51">
        <v>44760</v>
      </c>
      <c r="DQ95" s="51"/>
      <c r="DR95" s="51"/>
      <c r="DS95" s="32"/>
      <c r="DT95" s="53"/>
      <c r="DU95" s="32"/>
      <c r="DV95" s="32"/>
      <c r="DW95" s="38" t="str">
        <f>IFERROR(IF(DC95=0,"",IF((DG95/DC95)&gt;1,1,(DG95/DC95))),"")</f>
        <v/>
      </c>
      <c r="DX95" s="38" t="str">
        <f>IFERROR(IF(DD95=0,"",IF((DI95/DD95)&gt;1,1,(DI95/DD95))),"")</f>
        <v/>
      </c>
      <c r="DY95" s="38" t="str">
        <f>IFERROR(IF(DE95=0,"",IF((DK95/DE95)&gt;1,1,(DK95/DE95))),"")</f>
        <v/>
      </c>
      <c r="DZ95" s="38" t="str">
        <f>IFERROR(IF(DF95=0,"",IF((DM95/DF95)&gt;1,1,(DM95/DF95))),"")</f>
        <v/>
      </c>
      <c r="EA95" s="38" t="str">
        <f>IFERROR(IF((DG95+DI95+DK95+DM95)/DB95&gt;1,1,(DG95+DI95+DK95+DM95)/DB95),"")</f>
        <v/>
      </c>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51"/>
      <c r="FG95" s="51">
        <v>44760</v>
      </c>
      <c r="FH95" s="51"/>
      <c r="FI95" s="51"/>
      <c r="FJ95" s="32"/>
      <c r="FK95" s="32"/>
      <c r="FL95" s="32"/>
      <c r="FM95" s="32"/>
      <c r="FN95" s="32"/>
      <c r="FO95" s="32"/>
      <c r="FP95" s="32"/>
      <c r="FQ95" s="32"/>
      <c r="FR95" s="32"/>
      <c r="FS95" s="32"/>
      <c r="FT95" s="32"/>
      <c r="FU95" s="32"/>
      <c r="FV95" s="38"/>
      <c r="FW95" s="38"/>
      <c r="FX95" s="38"/>
      <c r="FY95" s="38"/>
      <c r="FZ95" s="38"/>
      <c r="GA95" s="32"/>
      <c r="GB95" s="32"/>
      <c r="GC95" s="32">
        <f>IF(R95&lt;&gt;"",1,0)+IF(BD95&lt;&gt;"",1,0)+IF(CP95&lt;&gt;"",1,0)+IF(EB95&lt;&gt;"",1,0)</f>
        <v>2</v>
      </c>
      <c r="GD95" s="32" t="str">
        <f>'[9]BD Plan'!$B$3</f>
        <v>Córdoba</v>
      </c>
      <c r="GE95" s="40"/>
      <c r="GF95" s="40" t="s">
        <v>1717</v>
      </c>
      <c r="GG95" s="40"/>
      <c r="GH95" s="40"/>
      <c r="GI95" s="40"/>
      <c r="GJ95" s="40" t="s">
        <v>1718</v>
      </c>
      <c r="GK95" s="40"/>
      <c r="GL95" s="40"/>
      <c r="GM95" s="40"/>
      <c r="GN95" s="40"/>
      <c r="GO95" s="40"/>
      <c r="GP95" s="40"/>
      <c r="GQ95" s="40"/>
      <c r="GR95" s="40"/>
      <c r="GS95" s="40"/>
      <c r="GT95" s="40"/>
      <c r="GU95" t="s">
        <v>476</v>
      </c>
      <c r="GV95" s="42" t="s">
        <v>88</v>
      </c>
    </row>
    <row r="96" spans="1:204" ht="15" hidden="1" customHeight="1" x14ac:dyDescent="0.3">
      <c r="A96" s="32" t="str">
        <f>'[9]BD Plan'!$B$3</f>
        <v>Córdoba</v>
      </c>
      <c r="B96" t="s">
        <v>153</v>
      </c>
      <c r="C96" t="s">
        <v>87</v>
      </c>
      <c r="D96" s="32" t="s">
        <v>514</v>
      </c>
      <c r="E96" s="32" t="s">
        <v>317</v>
      </c>
      <c r="F96" s="32" t="s">
        <v>215</v>
      </c>
      <c r="G96" s="32" t="s">
        <v>232</v>
      </c>
      <c r="H96" s="32" t="s">
        <v>284</v>
      </c>
      <c r="I96" s="44" t="s">
        <v>515</v>
      </c>
      <c r="J96" s="32" t="s">
        <v>335</v>
      </c>
      <c r="K96" s="35">
        <v>0.8</v>
      </c>
      <c r="L96" s="35">
        <v>0.8</v>
      </c>
      <c r="M96" s="32" t="s">
        <v>253</v>
      </c>
      <c r="N96" s="35">
        <v>0.48</v>
      </c>
      <c r="O96" s="35">
        <v>0.8</v>
      </c>
      <c r="P96" s="32" t="s">
        <v>253</v>
      </c>
      <c r="Q96" s="39" t="s">
        <v>1038</v>
      </c>
      <c r="R96" s="36" t="s">
        <v>1451</v>
      </c>
      <c r="S96" s="32"/>
      <c r="T96" s="45" t="s">
        <v>565</v>
      </c>
      <c r="U96" s="32" t="s">
        <v>1452</v>
      </c>
      <c r="V96" s="37" t="s">
        <v>1049</v>
      </c>
      <c r="W96" s="37" t="s">
        <v>1042</v>
      </c>
      <c r="X96" s="37" t="s">
        <v>1043</v>
      </c>
      <c r="Y96" s="37" t="s">
        <v>1044</v>
      </c>
      <c r="Z96" s="37" t="s">
        <v>1045</v>
      </c>
      <c r="AA96" s="35">
        <v>0.4</v>
      </c>
      <c r="AB96" s="37" t="s">
        <v>1046</v>
      </c>
      <c r="AC96" s="32" t="s">
        <v>224</v>
      </c>
      <c r="AD96" s="32">
        <f t="shared" si="153"/>
        <v>10</v>
      </c>
      <c r="AE96" s="37">
        <v>3</v>
      </c>
      <c r="AF96" s="37">
        <v>1</v>
      </c>
      <c r="AG96" s="37">
        <v>3</v>
      </c>
      <c r="AH96" s="37">
        <v>3</v>
      </c>
      <c r="AI96" s="32"/>
      <c r="AJ96" s="32"/>
      <c r="AK96" s="32">
        <v>1</v>
      </c>
      <c r="AL96" s="32" t="s">
        <v>1719</v>
      </c>
      <c r="AM96" s="32"/>
      <c r="AN96" s="32"/>
      <c r="AO96" s="32"/>
      <c r="AP96" s="32"/>
      <c r="AQ96" s="51">
        <v>44663</v>
      </c>
      <c r="AR96" s="51">
        <v>44760</v>
      </c>
      <c r="AS96" s="51"/>
      <c r="AT96" s="51"/>
      <c r="AU96" s="32"/>
      <c r="AV96" s="53" t="s">
        <v>6</v>
      </c>
      <c r="AW96" s="32"/>
      <c r="AX96" s="32"/>
      <c r="AY96" s="38">
        <f>IFERROR(IF(AE96=0,"",IF((AI96/AE96)&gt;1,1,(AI96/AE96))),"")</f>
        <v>0</v>
      </c>
      <c r="AZ96" s="38">
        <f>IFERROR(IF(AF96=0,"",IF((AK96/AF96)&gt;1,1,(AK96/AF96))),"")</f>
        <v>1</v>
      </c>
      <c r="BA96" s="38">
        <f>IFERROR(IF(AG96=0,"",IF((AM96/AG96)&gt;1,1,(AM96/AG96))),"")</f>
        <v>0</v>
      </c>
      <c r="BB96" s="38">
        <f>IFERROR(IF(AH96=0,"",IF((AO96/AH96)&gt;1,1,(AO96/AH96))),"")</f>
        <v>0</v>
      </c>
      <c r="BC96" s="38">
        <f>IFERROR(IF((AI96+AK96+AM96+AO96)/AD96&gt;1,1,(AI96+AK96+AM96+AO96)/AD96),"")</f>
        <v>0.1</v>
      </c>
      <c r="BD96" s="36"/>
      <c r="BE96" s="32"/>
      <c r="BF96" s="32"/>
      <c r="BG96" s="32"/>
      <c r="BH96" s="37"/>
      <c r="BI96" s="37"/>
      <c r="BJ96" s="37"/>
      <c r="BK96" s="37"/>
      <c r="BL96" s="37"/>
      <c r="BM96" s="35"/>
      <c r="BN96" s="37"/>
      <c r="BO96" s="32"/>
      <c r="BP96" s="32"/>
      <c r="BQ96" s="32"/>
      <c r="BR96" s="32"/>
      <c r="BS96" s="32"/>
      <c r="BT96" s="32"/>
      <c r="BU96" s="32"/>
      <c r="BV96" s="32"/>
      <c r="BW96" s="32"/>
      <c r="BX96" s="32"/>
      <c r="BY96" s="32"/>
      <c r="BZ96" s="32"/>
      <c r="CA96" s="32"/>
      <c r="CB96" s="32"/>
      <c r="CC96" s="51">
        <v>44663</v>
      </c>
      <c r="CD96" s="51">
        <v>44760</v>
      </c>
      <c r="CE96" s="51"/>
      <c r="CF96" s="51"/>
      <c r="CG96" s="32"/>
      <c r="CH96" s="53"/>
      <c r="CI96" s="32"/>
      <c r="CJ96" s="32"/>
      <c r="CK96" s="38" t="str">
        <f>IFERROR(IF(BQ96=0,"",IF((BU96/BQ96)&gt;1,1,(BU96/BQ96))),"")</f>
        <v/>
      </c>
      <c r="CL96" s="38" t="str">
        <f>IFERROR(IF(BR96=0,"",IF((BW96/BR96)&gt;1,1,(BW96/BR96))),"")</f>
        <v/>
      </c>
      <c r="CM96" s="38" t="str">
        <f>IFERROR(IF(BS96=0,"",IF((BY96/BS96)&gt;1,1,(BY96/BS96))),"")</f>
        <v/>
      </c>
      <c r="CN96" s="38" t="str">
        <f>IFERROR(IF(BT96=0,"",IF((CA96/BT96)&gt;1,1,(CA96/BT96))),"")</f>
        <v/>
      </c>
      <c r="CO96" s="38" t="str">
        <f>IFERROR(IF((BU96+BW96+BY96+CA96)/BP96&gt;1,1,(BU96+BW96+BY96+CA96)/BP96),"")</f>
        <v/>
      </c>
      <c r="CP96" s="36"/>
      <c r="CQ96" s="32"/>
      <c r="CR96" s="37"/>
      <c r="CS96" s="32"/>
      <c r="CT96" s="37"/>
      <c r="CU96" s="37"/>
      <c r="CV96" s="37"/>
      <c r="CW96" s="37"/>
      <c r="CX96" s="37"/>
      <c r="CY96" s="35"/>
      <c r="CZ96" s="37"/>
      <c r="DA96" s="32"/>
      <c r="DB96" s="32"/>
      <c r="DC96" s="32"/>
      <c r="DD96" s="32"/>
      <c r="DE96" s="32"/>
      <c r="DF96" s="32"/>
      <c r="DG96" s="32"/>
      <c r="DH96" s="39"/>
      <c r="DI96" s="32"/>
      <c r="DJ96" s="32"/>
      <c r="DK96" s="32"/>
      <c r="DL96" s="32"/>
      <c r="DM96" s="32"/>
      <c r="DN96" s="32"/>
      <c r="DO96" s="51"/>
      <c r="DP96" s="51">
        <v>44760</v>
      </c>
      <c r="DQ96" s="51"/>
      <c r="DR96" s="51"/>
      <c r="DS96" s="32"/>
      <c r="DT96" s="53"/>
      <c r="DU96" s="32"/>
      <c r="DV96" s="32"/>
      <c r="DW96" s="38" t="str">
        <f>IFERROR(IF(DC96=0,"",IF((DG96/DC96)&gt;1,1,(DG96/DC96))),"")</f>
        <v/>
      </c>
      <c r="DX96" s="38" t="str">
        <f>IFERROR(IF(DD96=0,"",IF((DI96/DD96)&gt;1,1,(DI96/DD96))),"")</f>
        <v/>
      </c>
      <c r="DY96" s="38" t="str">
        <f>IFERROR(IF(DE96=0,"",IF((DK96/DE96)&gt;1,1,(DK96/DE96))),"")</f>
        <v/>
      </c>
      <c r="DZ96" s="38" t="str">
        <f>IFERROR(IF(DF96=0,"",IF((DM96/DF96)&gt;1,1,(DM96/DF96))),"")</f>
        <v/>
      </c>
      <c r="EA96" s="38" t="str">
        <f>IFERROR(IF((DG96+DI96+DK96+DM96)/DB96&gt;1,1,(DG96+DI96+DK96+DM96)/DB96),"")</f>
        <v/>
      </c>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c r="EZ96" s="32"/>
      <c r="FA96" s="32"/>
      <c r="FB96" s="32"/>
      <c r="FC96" s="32"/>
      <c r="FD96" s="32"/>
      <c r="FE96" s="32"/>
      <c r="FF96" s="51">
        <v>44663</v>
      </c>
      <c r="FG96" s="51">
        <v>44760</v>
      </c>
      <c r="FH96" s="51"/>
      <c r="FI96" s="51"/>
      <c r="FJ96" s="32"/>
      <c r="FK96" s="32"/>
      <c r="FL96" s="32"/>
      <c r="FM96" s="32"/>
      <c r="FN96" s="32"/>
      <c r="FO96" s="32"/>
      <c r="FP96" s="32"/>
      <c r="FQ96" s="32"/>
      <c r="FR96" s="32"/>
      <c r="FS96" s="32"/>
      <c r="FT96" s="32"/>
      <c r="FU96" s="32"/>
      <c r="FV96" s="38" t="str">
        <f t="shared" ref="FV96:FV97" si="155">IFERROR(IF(ET96=0,"",IF((EX96/ET96)&gt;1,1,(EX96/ET96))),"")</f>
        <v/>
      </c>
      <c r="FW96" s="38" t="str">
        <f t="shared" ref="FW96:FW97" si="156">IFERROR(IF(EU96=0,"",IF((EZ96/EU96)&gt;1,1,(EZ96/EU96))),"")</f>
        <v/>
      </c>
      <c r="FX96" s="38" t="str">
        <f t="shared" ref="FX96:FX97" si="157">IFERROR(IF(EV96=0,"",IF((FB96/EV96)&gt;1,1,(FB96/EV96))),"")</f>
        <v/>
      </c>
      <c r="FY96" s="38" t="str">
        <f t="shared" ref="FY96:FY97" si="158">IFERROR(IF(EW96=0,"",IF((FD96/EW96)&gt;1,1,(FD96/EW96))),"")</f>
        <v/>
      </c>
      <c r="FZ96" s="38" t="str">
        <f t="shared" ref="FZ96:FZ97" si="159">IFERROR(IF((EX96+EZ96+FB96+FD96)/ES96&gt;1,1,(EX96+EZ96+FB96+FD96)/ES96),"")</f>
        <v/>
      </c>
      <c r="GA96" s="32"/>
      <c r="GB96" s="32"/>
      <c r="GC96" s="32">
        <f>IF(R96&lt;&gt;"",1,0)+IF(BD96&lt;&gt;"",1,0)+IF(CP96&lt;&gt;"",1,0)+IF(EB96&lt;&gt;"",1,0)</f>
        <v>1</v>
      </c>
      <c r="GD96" s="32" t="str">
        <f>'[9]BD Plan'!$B$3</f>
        <v>Córdoba</v>
      </c>
      <c r="GE96" s="40"/>
      <c r="GF96" s="40" t="s">
        <v>1720</v>
      </c>
      <c r="GG96" s="40"/>
      <c r="GH96" s="40"/>
      <c r="GI96" s="40"/>
      <c r="GJ96" s="40"/>
      <c r="GK96" s="40"/>
      <c r="GL96" s="40"/>
      <c r="GM96" s="40" t="s">
        <v>695</v>
      </c>
      <c r="GN96" s="40"/>
      <c r="GO96" s="40"/>
      <c r="GP96" s="40"/>
      <c r="GQ96" s="40"/>
      <c r="GR96" s="40"/>
      <c r="GS96" s="40"/>
      <c r="GT96" s="40"/>
      <c r="GU96" t="s">
        <v>518</v>
      </c>
      <c r="GV96" s="42" t="s">
        <v>89</v>
      </c>
    </row>
    <row r="97" spans="1:204" ht="15" hidden="1" customHeight="1" x14ac:dyDescent="0.3">
      <c r="A97" s="32" t="str">
        <f>'[9]BD Plan'!$B$3</f>
        <v>Córdoba</v>
      </c>
      <c r="B97" t="s">
        <v>94</v>
      </c>
      <c r="C97" t="s">
        <v>92</v>
      </c>
      <c r="D97" s="32" t="s">
        <v>519</v>
      </c>
      <c r="E97" s="42" t="s">
        <v>322</v>
      </c>
      <c r="F97" s="32" t="s">
        <v>231</v>
      </c>
      <c r="G97" s="32" t="s">
        <v>312</v>
      </c>
      <c r="H97" s="32" t="s">
        <v>265</v>
      </c>
      <c r="I97" s="41" t="s">
        <v>1454</v>
      </c>
      <c r="J97" s="32" t="s">
        <v>294</v>
      </c>
      <c r="K97" s="35">
        <v>0.6</v>
      </c>
      <c r="L97" s="35">
        <v>0.8</v>
      </c>
      <c r="M97" s="32" t="s">
        <v>253</v>
      </c>
      <c r="N97" s="35">
        <v>0.36</v>
      </c>
      <c r="O97" s="35">
        <v>0.8</v>
      </c>
      <c r="P97" s="32" t="s">
        <v>253</v>
      </c>
      <c r="Q97" s="39" t="s">
        <v>1038</v>
      </c>
      <c r="R97" s="36" t="s">
        <v>1455</v>
      </c>
      <c r="S97" s="32"/>
      <c r="T97" s="45" t="s">
        <v>565</v>
      </c>
      <c r="U97" s="39" t="s">
        <v>1456</v>
      </c>
      <c r="V97" s="37" t="s">
        <v>1049</v>
      </c>
      <c r="W97" s="37" t="s">
        <v>1042</v>
      </c>
      <c r="X97" s="37" t="s">
        <v>1043</v>
      </c>
      <c r="Y97" s="37" t="s">
        <v>1044</v>
      </c>
      <c r="Z97" s="37" t="s">
        <v>1045</v>
      </c>
      <c r="AA97" s="35">
        <v>0.4</v>
      </c>
      <c r="AB97" s="37" t="s">
        <v>1046</v>
      </c>
      <c r="AC97" s="32" t="s">
        <v>224</v>
      </c>
      <c r="AD97" s="32">
        <f t="shared" si="153"/>
        <v>319</v>
      </c>
      <c r="AE97" s="37">
        <v>302</v>
      </c>
      <c r="AF97" s="37">
        <v>15</v>
      </c>
      <c r="AG97" s="37">
        <v>1</v>
      </c>
      <c r="AH97" s="37">
        <v>1</v>
      </c>
      <c r="AI97" s="32">
        <v>302</v>
      </c>
      <c r="AJ97" s="32" t="s">
        <v>696</v>
      </c>
      <c r="AK97" s="32">
        <v>15</v>
      </c>
      <c r="AL97" s="32" t="s">
        <v>1721</v>
      </c>
      <c r="AM97" s="32"/>
      <c r="AN97" s="32"/>
      <c r="AO97" s="32"/>
      <c r="AP97" s="32"/>
      <c r="AQ97" s="51">
        <v>44669</v>
      </c>
      <c r="AR97" s="51">
        <v>44760</v>
      </c>
      <c r="AS97" s="51"/>
      <c r="AT97" s="51"/>
      <c r="AU97" s="32" t="s">
        <v>6</v>
      </c>
      <c r="AV97" s="53" t="s">
        <v>6</v>
      </c>
      <c r="AW97" s="32"/>
      <c r="AX97" s="32"/>
      <c r="AY97" s="38">
        <f>IFERROR(IF(AE97=0,"",IF((AI97/AE97)&gt;1,1,(AI97/AE97))),"")</f>
        <v>1</v>
      </c>
      <c r="AZ97" s="38">
        <f>IFERROR(IF(AF97=0,"",IF((AK97/AF97)&gt;1,1,(AK97/AF97))),"")</f>
        <v>1</v>
      </c>
      <c r="BA97" s="38">
        <f>IFERROR(IF(AG97=0,"",IF((AM97/AG97)&gt;1,1,(AM97/AG97))),"")</f>
        <v>0</v>
      </c>
      <c r="BB97" s="38">
        <f>IFERROR(IF(AH97=0,"",IF((AO97/AH97)&gt;1,1,(AO97/AH97))),"")</f>
        <v>0</v>
      </c>
      <c r="BC97" s="38">
        <f>IFERROR(IF((AI97+AK97+AM97+AO97)/AD97&gt;1,1,(AI97+AK97+AM97+AO97)/AD97),"")</f>
        <v>0.99373040752351094</v>
      </c>
      <c r="BD97" s="36"/>
      <c r="BE97" s="32"/>
      <c r="BF97" s="32"/>
      <c r="BG97" s="32"/>
      <c r="BH97" s="37"/>
      <c r="BI97" s="37"/>
      <c r="BJ97" s="37"/>
      <c r="BK97" s="37"/>
      <c r="BL97" s="37"/>
      <c r="BM97" s="35"/>
      <c r="BN97" s="37"/>
      <c r="BO97" s="32"/>
      <c r="BP97" s="32"/>
      <c r="BQ97" s="32"/>
      <c r="BR97" s="32"/>
      <c r="BS97" s="32"/>
      <c r="BT97" s="32"/>
      <c r="BU97" s="32"/>
      <c r="BV97" s="32"/>
      <c r="BW97" s="32"/>
      <c r="BX97" s="32"/>
      <c r="BY97" s="32"/>
      <c r="BZ97" s="32"/>
      <c r="CA97" s="32"/>
      <c r="CB97" s="32"/>
      <c r="CC97" s="51">
        <v>44669</v>
      </c>
      <c r="CD97" s="51">
        <v>44760</v>
      </c>
      <c r="CE97" s="51"/>
      <c r="CF97" s="51"/>
      <c r="CG97" s="32" t="s">
        <v>6</v>
      </c>
      <c r="CH97" s="53"/>
      <c r="CI97" s="32"/>
      <c r="CJ97" s="32"/>
      <c r="CK97" s="38" t="str">
        <f>IFERROR(IF(BQ97=0,"",IF((BU97/BQ97)&gt;1,1,(BU97/BQ97))),"")</f>
        <v/>
      </c>
      <c r="CL97" s="38" t="str">
        <f>IFERROR(IF(BR97=0,"",IF((BW97/BR97)&gt;1,1,(BW97/BR97))),"")</f>
        <v/>
      </c>
      <c r="CM97" s="38" t="str">
        <f>IFERROR(IF(BS97=0,"",IF((BY97/BS97)&gt;1,1,(BY97/BS97))),"")</f>
        <v/>
      </c>
      <c r="CN97" s="38" t="str">
        <f>IFERROR(IF(BT97=0,"",IF((CA97/BT97)&gt;1,1,(CA97/BT97))),"")</f>
        <v/>
      </c>
      <c r="CO97" s="38" t="str">
        <f>IFERROR(IF((BU97+BW97+BY97+CA97)/BP97&gt;1,1,(BU97+BW97+BY97+CA97)/BP97),"")</f>
        <v/>
      </c>
      <c r="CP97" s="33"/>
      <c r="CQ97" s="32"/>
      <c r="CR97" s="37"/>
      <c r="CS97" s="32"/>
      <c r="CT97" s="37"/>
      <c r="CU97" s="37"/>
      <c r="CV97" s="37"/>
      <c r="CW97" s="37"/>
      <c r="CX97" s="37"/>
      <c r="CY97" s="35"/>
      <c r="CZ97" s="37"/>
      <c r="DA97" s="32"/>
      <c r="DB97" s="32"/>
      <c r="DC97" s="32"/>
      <c r="DD97" s="32"/>
      <c r="DE97" s="32"/>
      <c r="DF97" s="32"/>
      <c r="DG97" s="32"/>
      <c r="DH97" s="32"/>
      <c r="DI97" s="32"/>
      <c r="DJ97" s="32"/>
      <c r="DK97" s="32"/>
      <c r="DL97" s="32"/>
      <c r="DM97" s="32"/>
      <c r="DN97" s="32"/>
      <c r="DO97" s="51">
        <v>44669</v>
      </c>
      <c r="DP97" s="51">
        <v>44760</v>
      </c>
      <c r="DQ97" s="51"/>
      <c r="DR97" s="51"/>
      <c r="DS97" s="32"/>
      <c r="DT97" s="53"/>
      <c r="DU97" s="32"/>
      <c r="DV97" s="32"/>
      <c r="DW97" s="38" t="str">
        <f>IFERROR(IF(DC97=0,"",IF((DG97/DC97)&gt;1,1,(DG97/DC97))),"")</f>
        <v/>
      </c>
      <c r="DX97" s="38" t="str">
        <f>IFERROR(IF(DD97=0,"",IF((DI97/DD97)&gt;1,1,(DI97/DD97))),"")</f>
        <v/>
      </c>
      <c r="DY97" s="38" t="str">
        <f>IFERROR(IF(DE97=0,"",IF((DK97/DE97)&gt;1,1,(DK97/DE97))),"")</f>
        <v/>
      </c>
      <c r="DZ97" s="38" t="str">
        <f>IFERROR(IF(DF97=0,"",IF((DM97/DF97)&gt;1,1,(DM97/DF97))),"")</f>
        <v/>
      </c>
      <c r="EA97" s="38" t="str">
        <f>IFERROR(IF((DG97+DI97+DK97+DM97)/DB97&gt;1,1,(DG97+DI97+DK97+DM97)/DB97),"")</f>
        <v/>
      </c>
      <c r="EB97" s="32"/>
      <c r="EC97" s="32"/>
      <c r="ED97" s="32"/>
      <c r="EE97" s="32"/>
      <c r="EF97" s="32"/>
      <c r="EG97" s="32"/>
      <c r="EH97" s="32"/>
      <c r="EI97" s="32"/>
      <c r="EJ97" s="32"/>
      <c r="EK97" s="32"/>
      <c r="EL97" s="32"/>
      <c r="EM97" s="32"/>
      <c r="EN97" s="32"/>
      <c r="EO97" s="32"/>
      <c r="EP97" s="32"/>
      <c r="EQ97" s="32"/>
      <c r="ER97" s="32"/>
      <c r="ES97" s="32"/>
      <c r="ET97" s="32"/>
      <c r="EU97" s="32"/>
      <c r="EV97" s="32"/>
      <c r="EW97" s="32"/>
      <c r="EX97" s="32"/>
      <c r="EY97" s="32"/>
      <c r="EZ97" s="32"/>
      <c r="FA97" s="32"/>
      <c r="FB97" s="32"/>
      <c r="FC97" s="32"/>
      <c r="FD97" s="32"/>
      <c r="FE97" s="32"/>
      <c r="FF97" s="51">
        <v>44669</v>
      </c>
      <c r="FG97" s="51">
        <v>44760</v>
      </c>
      <c r="FH97" s="51"/>
      <c r="FI97" s="51"/>
      <c r="FJ97" s="32"/>
      <c r="FK97" s="32"/>
      <c r="FL97" s="32"/>
      <c r="FM97" s="32"/>
      <c r="FN97" s="32"/>
      <c r="FO97" s="32"/>
      <c r="FP97" s="32"/>
      <c r="FQ97" s="32"/>
      <c r="FR97" s="32"/>
      <c r="FS97" s="32"/>
      <c r="FT97" s="32"/>
      <c r="FU97" s="32"/>
      <c r="FV97" s="38" t="str">
        <f t="shared" si="155"/>
        <v/>
      </c>
      <c r="FW97" s="38" t="str">
        <f t="shared" si="156"/>
        <v/>
      </c>
      <c r="FX97" s="38" t="str">
        <f t="shared" si="157"/>
        <v/>
      </c>
      <c r="FY97" s="38" t="str">
        <f t="shared" si="158"/>
        <v/>
      </c>
      <c r="FZ97" s="38" t="str">
        <f t="shared" si="159"/>
        <v/>
      </c>
      <c r="GA97" s="32"/>
      <c r="GB97" s="32"/>
      <c r="GC97" s="32">
        <f>IF(R97&lt;&gt;"",1,0)+IF(BD97&lt;&gt;"",1,0)+IF(CP97&lt;&gt;"",1,0)+IF(EB97&lt;&gt;"",1,0)</f>
        <v>1</v>
      </c>
      <c r="GD97" s="32" t="str">
        <f>'[9]BD Plan'!$B$3</f>
        <v>Córdoba</v>
      </c>
      <c r="GE97" s="40" t="s">
        <v>697</v>
      </c>
      <c r="GF97" s="40" t="s">
        <v>1722</v>
      </c>
      <c r="GG97" s="40"/>
      <c r="GH97" s="40"/>
      <c r="GI97" s="40" t="s">
        <v>698</v>
      </c>
      <c r="GJ97" s="40"/>
      <c r="GK97" s="40"/>
      <c r="GL97" s="40"/>
      <c r="GM97" s="40"/>
      <c r="GN97" s="40"/>
      <c r="GO97" s="40"/>
      <c r="GP97" s="40"/>
      <c r="GQ97" s="40"/>
      <c r="GR97" s="40"/>
      <c r="GS97" s="40"/>
      <c r="GT97" s="40"/>
      <c r="GU97" t="s">
        <v>150</v>
      </c>
      <c r="GV97" s="42" t="s">
        <v>93</v>
      </c>
    </row>
    <row r="98" spans="1:204" ht="15" hidden="1" customHeight="1" x14ac:dyDescent="0.3">
      <c r="A98" s="32" t="str">
        <f>'[9]BD Plan'!$B$3</f>
        <v>Córdoba</v>
      </c>
      <c r="B98" t="s">
        <v>38</v>
      </c>
      <c r="C98" t="s">
        <v>37</v>
      </c>
      <c r="D98" s="32" t="s">
        <v>333</v>
      </c>
      <c r="E98" s="42" t="s">
        <v>304</v>
      </c>
      <c r="F98" s="32" t="s">
        <v>231</v>
      </c>
      <c r="G98" s="32" t="s">
        <v>232</v>
      </c>
      <c r="H98" s="32" t="s">
        <v>284</v>
      </c>
      <c r="I98" s="41" t="s">
        <v>334</v>
      </c>
      <c r="J98" s="32" t="s">
        <v>335</v>
      </c>
      <c r="K98" s="35">
        <v>0.8</v>
      </c>
      <c r="L98" s="35">
        <v>0.6</v>
      </c>
      <c r="M98" s="32" t="s">
        <v>253</v>
      </c>
      <c r="N98" s="35">
        <v>0.28999999999999998</v>
      </c>
      <c r="O98" s="35">
        <v>0.6</v>
      </c>
      <c r="P98" s="32" t="s">
        <v>236</v>
      </c>
      <c r="Q98" s="39" t="s">
        <v>1038</v>
      </c>
      <c r="R98" s="36"/>
      <c r="S98" s="32"/>
      <c r="T98" s="39"/>
      <c r="U98" s="39"/>
      <c r="V98" s="37"/>
      <c r="W98" s="37"/>
      <c r="X98" s="37"/>
      <c r="Y98" s="37"/>
      <c r="Z98" s="37"/>
      <c r="AA98" s="35"/>
      <c r="AB98" s="37"/>
      <c r="AC98" s="32"/>
      <c r="AD98" s="32"/>
      <c r="AE98" s="37"/>
      <c r="AF98" s="37"/>
      <c r="AG98" s="37"/>
      <c r="AH98" s="37"/>
      <c r="AI98" s="32"/>
      <c r="AJ98" s="32"/>
      <c r="AK98" s="32"/>
      <c r="AL98" s="32"/>
      <c r="AM98" s="32"/>
      <c r="AN98" s="32"/>
      <c r="AO98" s="32"/>
      <c r="AP98" s="32"/>
      <c r="AQ98" s="51"/>
      <c r="AR98" s="51">
        <v>44761</v>
      </c>
      <c r="AS98" s="51"/>
      <c r="AT98" s="51"/>
      <c r="AU98" s="32"/>
      <c r="AV98" s="53"/>
      <c r="AW98" s="32"/>
      <c r="AX98" s="32"/>
      <c r="AY98" s="38" t="str">
        <f>IFERROR(IF(AE98=0,"",IF((AI98/AE98)&gt;1,1,(AI98/AE98))),"")</f>
        <v/>
      </c>
      <c r="AZ98" s="38" t="str">
        <f>IFERROR(IF(AF98=0,"",IF((AK98/AF98)&gt;1,1,(AK98/AF98))),"")</f>
        <v/>
      </c>
      <c r="BA98" s="38" t="str">
        <f>IFERROR(IF(AG98=0,"",IF((AM98/AG98)&gt;1,1,(AM98/AG98))),"")</f>
        <v/>
      </c>
      <c r="BB98" s="38" t="str">
        <f>IFERROR(IF(AH98=0,"",IF((AO98/AH98)&gt;1,1,(AO98/AH98))),"")</f>
        <v/>
      </c>
      <c r="BC98" s="38" t="str">
        <f>IFERROR(IF((AI98+AK98+AM98+AO98)/AD98&gt;1,1,(AI98+AK98+AM98+AO98)/AD98),"")</f>
        <v/>
      </c>
      <c r="BD98" s="36" t="s">
        <v>1544</v>
      </c>
      <c r="BE98" s="32"/>
      <c r="BF98" s="45" t="s">
        <v>565</v>
      </c>
      <c r="BG98" s="32" t="s">
        <v>1545</v>
      </c>
      <c r="BH98" s="37" t="s">
        <v>1049</v>
      </c>
      <c r="BI98" s="37" t="s">
        <v>1042</v>
      </c>
      <c r="BJ98" s="37" t="s">
        <v>1043</v>
      </c>
      <c r="BK98" s="37" t="s">
        <v>1044</v>
      </c>
      <c r="BL98" s="37" t="s">
        <v>1045</v>
      </c>
      <c r="BM98" s="35">
        <v>0.4</v>
      </c>
      <c r="BN98" s="37" t="s">
        <v>1046</v>
      </c>
      <c r="BO98" s="32" t="s">
        <v>224</v>
      </c>
      <c r="BP98" s="32">
        <f t="shared" ref="BP98" si="160">SUM(BQ98:BT98)</f>
        <v>7</v>
      </c>
      <c r="BQ98" s="32">
        <v>0</v>
      </c>
      <c r="BR98" s="32">
        <v>1</v>
      </c>
      <c r="BS98" s="32">
        <v>3</v>
      </c>
      <c r="BT98" s="32">
        <v>3</v>
      </c>
      <c r="BU98" s="32"/>
      <c r="BV98" s="32"/>
      <c r="BW98" s="32">
        <v>1</v>
      </c>
      <c r="BX98" s="32" t="s">
        <v>1723</v>
      </c>
      <c r="BY98" s="32"/>
      <c r="BZ98" s="32"/>
      <c r="CA98" s="32"/>
      <c r="CB98" s="32"/>
      <c r="CC98" s="51"/>
      <c r="CD98" s="51">
        <v>44761</v>
      </c>
      <c r="CE98" s="51"/>
      <c r="CF98" s="51"/>
      <c r="CG98" s="32"/>
      <c r="CH98" s="53" t="s">
        <v>6</v>
      </c>
      <c r="CI98" s="32"/>
      <c r="CJ98" s="32"/>
      <c r="CK98" s="38" t="str">
        <f>IFERROR(IF(BQ98=0,"",IF((BU98/BQ98)&gt;1,1,(BU98/BQ98))),"")</f>
        <v/>
      </c>
      <c r="CL98" s="38">
        <f>IFERROR(IF(BR98=0,"",IF((BW98/BR98)&gt;1,1,(BW98/BR98))),"")</f>
        <v>1</v>
      </c>
      <c r="CM98" s="38">
        <f>IFERROR(IF(BS98=0,"",IF((BY98/BS98)&gt;1,1,(BY98/BS98))),"")</f>
        <v>0</v>
      </c>
      <c r="CN98" s="38">
        <f>IFERROR(IF(BT98=0,"",IF((CA98/BT98)&gt;1,1,(CA98/BT98))),"")</f>
        <v>0</v>
      </c>
      <c r="CO98" s="38">
        <f>IFERROR(IF((BU98+BW98+BY98+CA98)/BP98&gt;1,1,(BU98+BW98+BY98+CA98)/BP98),"")</f>
        <v>0.14285714285714285</v>
      </c>
      <c r="CP98" s="33"/>
      <c r="CQ98" s="32"/>
      <c r="CR98" s="37"/>
      <c r="CS98" s="32"/>
      <c r="CT98" s="37"/>
      <c r="CU98" s="37"/>
      <c r="CV98" s="37"/>
      <c r="CW98" s="37"/>
      <c r="CX98" s="37"/>
      <c r="CY98" s="35"/>
      <c r="CZ98" s="37"/>
      <c r="DA98" s="32"/>
      <c r="DB98" s="32"/>
      <c r="DC98" s="32"/>
      <c r="DD98" s="32"/>
      <c r="DE98" s="32"/>
      <c r="DF98" s="32"/>
      <c r="DG98" s="32"/>
      <c r="DH98" s="32"/>
      <c r="DI98" s="32"/>
      <c r="DJ98" s="32"/>
      <c r="DK98" s="32"/>
      <c r="DL98" s="32"/>
      <c r="DM98" s="32"/>
      <c r="DN98" s="32"/>
      <c r="DO98" s="51"/>
      <c r="DP98" s="51">
        <v>44761</v>
      </c>
      <c r="DQ98" s="51"/>
      <c r="DR98" s="51"/>
      <c r="DS98" s="32"/>
      <c r="DT98" s="53"/>
      <c r="DU98" s="32"/>
      <c r="DV98" s="32"/>
      <c r="DW98" s="38" t="str">
        <f>IFERROR(IF(DC98=0,"",IF((DG98/DC98)&gt;1,1,(DG98/DC98))),"")</f>
        <v/>
      </c>
      <c r="DX98" s="38" t="str">
        <f>IFERROR(IF(DD98=0,"",IF((DI98/DD98)&gt;1,1,(DI98/DD98))),"")</f>
        <v/>
      </c>
      <c r="DY98" s="38" t="str">
        <f>IFERROR(IF(DE98=0,"",IF((DK98/DE98)&gt;1,1,(DK98/DE98))),"")</f>
        <v/>
      </c>
      <c r="DZ98" s="38" t="str">
        <f>IFERROR(IF(DF98=0,"",IF((DM98/DF98)&gt;1,1,(DM98/DF98))),"")</f>
        <v/>
      </c>
      <c r="EA98" s="38" t="str">
        <f>IFERROR(IF((DG98+DI98+DK98+DM98)/DB98&gt;1,1,(DG98+DI98+DK98+DM98)/DB98),"")</f>
        <v/>
      </c>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51"/>
      <c r="FG98" s="51">
        <v>44761</v>
      </c>
      <c r="FH98" s="51"/>
      <c r="FI98" s="51"/>
      <c r="FJ98" s="32"/>
      <c r="FK98" s="32"/>
      <c r="FL98" s="32"/>
      <c r="FM98" s="32"/>
      <c r="FN98" s="32"/>
      <c r="FO98" s="32"/>
      <c r="FP98" s="32"/>
      <c r="FQ98" s="32"/>
      <c r="FR98" s="32"/>
      <c r="FS98" s="32"/>
      <c r="FT98" s="32"/>
      <c r="FU98" s="32"/>
      <c r="FV98" s="38"/>
      <c r="FW98" s="38"/>
      <c r="FX98" s="38"/>
      <c r="FY98" s="38"/>
      <c r="FZ98" s="38"/>
      <c r="GA98" s="32"/>
      <c r="GB98" s="32"/>
      <c r="GC98" s="32">
        <f>IF(R98&lt;&gt;"",1,0)+IF(BD98&lt;&gt;"",1,0)+IF(CP98&lt;&gt;"",1,0)+IF(EB98&lt;&gt;"",1,0)</f>
        <v>1</v>
      </c>
      <c r="GD98" s="32" t="str">
        <f>'[9]BD Plan'!$B$3</f>
        <v>Córdoba</v>
      </c>
      <c r="GE98" s="40"/>
      <c r="GF98" s="40"/>
      <c r="GG98" s="40"/>
      <c r="GH98" s="40"/>
      <c r="GI98" s="40"/>
      <c r="GJ98" s="40" t="s">
        <v>1724</v>
      </c>
      <c r="GK98" s="40"/>
      <c r="GL98" s="40"/>
      <c r="GM98" s="40"/>
      <c r="GN98" s="40"/>
      <c r="GO98" s="40"/>
      <c r="GP98" s="40"/>
      <c r="GQ98" s="40"/>
      <c r="GR98" s="40"/>
      <c r="GS98" s="40"/>
      <c r="GT98" s="40"/>
      <c r="GU98" t="s">
        <v>38</v>
      </c>
      <c r="GV98" s="42" t="s">
        <v>37</v>
      </c>
    </row>
    <row r="99" spans="1:204" ht="15" hidden="1" customHeight="1" x14ac:dyDescent="0.3">
      <c r="A99" s="32" t="str">
        <f>'[9]BD Plan'!$B$3</f>
        <v>Córdoba</v>
      </c>
      <c r="B99" t="s">
        <v>39</v>
      </c>
      <c r="C99" t="s">
        <v>37</v>
      </c>
      <c r="D99" s="32" t="s">
        <v>338</v>
      </c>
      <c r="E99" s="32" t="s">
        <v>317</v>
      </c>
      <c r="F99" s="32" t="s">
        <v>231</v>
      </c>
      <c r="G99" s="32" t="s">
        <v>232</v>
      </c>
      <c r="H99" s="32" t="s">
        <v>284</v>
      </c>
      <c r="I99" s="41" t="s">
        <v>339</v>
      </c>
      <c r="J99" s="32" t="s">
        <v>319</v>
      </c>
      <c r="K99" s="35">
        <v>0.8</v>
      </c>
      <c r="L99" s="35">
        <v>0.6</v>
      </c>
      <c r="M99" s="32" t="s">
        <v>253</v>
      </c>
      <c r="N99" s="35">
        <v>0.28999999999999998</v>
      </c>
      <c r="O99" s="35">
        <v>0.6</v>
      </c>
      <c r="P99" s="32" t="s">
        <v>236</v>
      </c>
      <c r="Q99" s="39" t="s">
        <v>1038</v>
      </c>
      <c r="R99" s="36" t="s">
        <v>1139</v>
      </c>
      <c r="S99" s="32"/>
      <c r="T99" s="45" t="s">
        <v>565</v>
      </c>
      <c r="U99" s="32" t="s">
        <v>1140</v>
      </c>
      <c r="V99" s="37" t="s">
        <v>1049</v>
      </c>
      <c r="W99" s="37" t="s">
        <v>1042</v>
      </c>
      <c r="X99" s="37" t="s">
        <v>1043</v>
      </c>
      <c r="Y99" s="37" t="s">
        <v>1044</v>
      </c>
      <c r="Z99" s="37" t="s">
        <v>1045</v>
      </c>
      <c r="AA99" s="35">
        <v>0.4</v>
      </c>
      <c r="AB99" s="37" t="s">
        <v>1046</v>
      </c>
      <c r="AC99" s="32" t="s">
        <v>224</v>
      </c>
      <c r="AD99" s="32">
        <f t="shared" si="153"/>
        <v>2</v>
      </c>
      <c r="AE99" s="37">
        <v>1</v>
      </c>
      <c r="AF99" s="37">
        <v>1</v>
      </c>
      <c r="AG99" s="37">
        <v>0</v>
      </c>
      <c r="AH99" s="37">
        <v>0</v>
      </c>
      <c r="AI99" s="32">
        <v>1</v>
      </c>
      <c r="AJ99" s="39" t="s">
        <v>699</v>
      </c>
      <c r="AK99" s="32">
        <v>1</v>
      </c>
      <c r="AL99" s="39" t="s">
        <v>1725</v>
      </c>
      <c r="AM99" s="32"/>
      <c r="AN99" s="32"/>
      <c r="AO99" s="32"/>
      <c r="AP99" s="32"/>
      <c r="AQ99" s="51">
        <v>44663</v>
      </c>
      <c r="AR99" s="51">
        <v>44760</v>
      </c>
      <c r="AS99" s="51"/>
      <c r="AT99" s="51"/>
      <c r="AU99" s="32" t="s">
        <v>6</v>
      </c>
      <c r="AV99" s="53" t="s">
        <v>6</v>
      </c>
      <c r="AW99" s="32"/>
      <c r="AX99" s="32"/>
      <c r="AY99" s="38">
        <f>IFERROR(IF(AE99=0,"",IF((AI99/AE99)&gt;1,1,(AI99/AE99))),"")</f>
        <v>1</v>
      </c>
      <c r="AZ99" s="38">
        <f>IFERROR(IF(AF99=0,"",IF((AK99/AF99)&gt;1,1,(AK99/AF99))),"")</f>
        <v>1</v>
      </c>
      <c r="BA99" s="38" t="str">
        <f>IFERROR(IF(AG99=0,"",IF((AM99/AG99)&gt;1,1,(AM99/AG99))),"")</f>
        <v/>
      </c>
      <c r="BB99" s="38" t="str">
        <f>IFERROR(IF(AH99=0,"",IF((AO99/AH99)&gt;1,1,(AO99/AH99))),"")</f>
        <v/>
      </c>
      <c r="BC99" s="38">
        <f>IFERROR(IF((AI99+AK99+AM99+AO99)/AD99&gt;1,1,(AI99+AK99+AM99+AO99)/AD99),"")</f>
        <v>1</v>
      </c>
      <c r="BD99" s="36"/>
      <c r="BE99" s="32"/>
      <c r="BF99" s="37"/>
      <c r="BG99" s="32"/>
      <c r="BH99" s="37"/>
      <c r="BI99" s="37"/>
      <c r="BJ99" s="37"/>
      <c r="BK99" s="37"/>
      <c r="BL99" s="37"/>
      <c r="BM99" s="35"/>
      <c r="BN99" s="37"/>
      <c r="BO99" s="32"/>
      <c r="BP99" s="32"/>
      <c r="BQ99" s="32"/>
      <c r="BR99" s="32"/>
      <c r="BS99" s="32"/>
      <c r="BT99" s="32"/>
      <c r="BU99" s="32"/>
      <c r="BV99" s="32"/>
      <c r="BW99" s="32"/>
      <c r="BX99" s="32"/>
      <c r="BY99" s="32"/>
      <c r="BZ99" s="32"/>
      <c r="CA99" s="32"/>
      <c r="CB99" s="32"/>
      <c r="CC99" s="51">
        <v>44663</v>
      </c>
      <c r="CD99" s="51">
        <v>44760</v>
      </c>
      <c r="CE99" s="51"/>
      <c r="CF99" s="51"/>
      <c r="CG99" s="32"/>
      <c r="CH99" s="53"/>
      <c r="CI99" s="32"/>
      <c r="CJ99" s="32"/>
      <c r="CK99" s="38" t="str">
        <f>IFERROR(IF(BQ99=0,"",IF((BU99/BQ99)&gt;1,1,(BU99/BQ99))),"")</f>
        <v/>
      </c>
      <c r="CL99" s="38" t="str">
        <f>IFERROR(IF(BR99=0,"",IF((BW99/BR99)&gt;1,1,(BW99/BR99))),"")</f>
        <v/>
      </c>
      <c r="CM99" s="38" t="str">
        <f>IFERROR(IF(BS99=0,"",IF((BY99/BS99)&gt;1,1,(BY99/BS99))),"")</f>
        <v/>
      </c>
      <c r="CN99" s="38" t="str">
        <f>IFERROR(IF(BT99=0,"",IF((CA99/BT99)&gt;1,1,(CA99/BT99))),"")</f>
        <v/>
      </c>
      <c r="CO99" s="38" t="str">
        <f>IFERROR(IF((BU99+BW99+BY99+CA99)/BP99&gt;1,1,(BU99+BW99+BY99+CA99)/BP99),"")</f>
        <v/>
      </c>
      <c r="CP99" s="33"/>
      <c r="CQ99" s="32"/>
      <c r="CR99" s="37"/>
      <c r="CS99" s="32"/>
      <c r="CT99" s="37"/>
      <c r="CU99" s="37"/>
      <c r="CV99" s="37"/>
      <c r="CW99" s="37"/>
      <c r="CX99" s="37"/>
      <c r="CY99" s="35"/>
      <c r="CZ99" s="37"/>
      <c r="DA99" s="32"/>
      <c r="DB99" s="32"/>
      <c r="DC99" s="32"/>
      <c r="DD99" s="32"/>
      <c r="DE99" s="32"/>
      <c r="DF99" s="32"/>
      <c r="DG99" s="32"/>
      <c r="DH99" s="32"/>
      <c r="DI99" s="32"/>
      <c r="DJ99" s="32"/>
      <c r="DK99" s="32"/>
      <c r="DL99" s="32"/>
      <c r="DM99" s="32"/>
      <c r="DN99" s="32"/>
      <c r="DO99" s="51">
        <v>44663</v>
      </c>
      <c r="DP99" s="51">
        <v>44760</v>
      </c>
      <c r="DQ99" s="51"/>
      <c r="DR99" s="51"/>
      <c r="DS99" s="32"/>
      <c r="DT99" s="53"/>
      <c r="DU99" s="32"/>
      <c r="DV99" s="32"/>
      <c r="DW99" s="38" t="str">
        <f>IFERROR(IF(DC99=0,"",IF((DG99/DC99)&gt;1,1,(DG99/DC99))),"")</f>
        <v/>
      </c>
      <c r="DX99" s="38" t="str">
        <f>IFERROR(IF(DD99=0,"",IF((DI99/DD99)&gt;1,1,(DI99/DD99))),"")</f>
        <v/>
      </c>
      <c r="DY99" s="38" t="str">
        <f>IFERROR(IF(DE99=0,"",IF((DK99/DE99)&gt;1,1,(DK99/DE99))),"")</f>
        <v/>
      </c>
      <c r="DZ99" s="38" t="str">
        <f>IFERROR(IF(DF99=0,"",IF((DM99/DF99)&gt;1,1,(DM99/DF99))),"")</f>
        <v/>
      </c>
      <c r="EA99" s="38" t="str">
        <f>IFERROR(IF((DG99+DI99+DK99+DM99)/DB99&gt;1,1,(DG99+DI99+DK99+DM99)/DB99),"")</f>
        <v/>
      </c>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c r="EZ99" s="32"/>
      <c r="FA99" s="32"/>
      <c r="FB99" s="32"/>
      <c r="FC99" s="32"/>
      <c r="FD99" s="32"/>
      <c r="FE99" s="32"/>
      <c r="FF99" s="51">
        <v>44663</v>
      </c>
      <c r="FG99" s="51">
        <v>44760</v>
      </c>
      <c r="FH99" s="51"/>
      <c r="FI99" s="51"/>
      <c r="FJ99" s="32"/>
      <c r="FK99" s="32"/>
      <c r="FL99" s="32"/>
      <c r="FM99" s="32"/>
      <c r="FN99" s="32"/>
      <c r="FO99" s="32"/>
      <c r="FP99" s="32"/>
      <c r="FQ99" s="32"/>
      <c r="FR99" s="32"/>
      <c r="FS99" s="32"/>
      <c r="FT99" s="32"/>
      <c r="FU99" s="32"/>
      <c r="FV99" s="38" t="str">
        <f t="shared" ref="FV99:FV100" si="161">IFERROR(IF(ET99=0,"",IF((EX99/ET99)&gt;1,1,(EX99/ET99))),"")</f>
        <v/>
      </c>
      <c r="FW99" s="38" t="str">
        <f t="shared" ref="FW99:FW100" si="162">IFERROR(IF(EU99=0,"",IF((EZ99/EU99)&gt;1,1,(EZ99/EU99))),"")</f>
        <v/>
      </c>
      <c r="FX99" s="38" t="str">
        <f t="shared" ref="FX99:FX100" si="163">IFERROR(IF(EV99=0,"",IF((FB99/EV99)&gt;1,1,(FB99/EV99))),"")</f>
        <v/>
      </c>
      <c r="FY99" s="38" t="str">
        <f t="shared" ref="FY99:FY100" si="164">IFERROR(IF(EW99=0,"",IF((FD99/EW99)&gt;1,1,(FD99/EW99))),"")</f>
        <v/>
      </c>
      <c r="FZ99" s="38" t="str">
        <f t="shared" ref="FZ99:FZ100" si="165">IFERROR(IF((EX99+EZ99+FB99+FD99)/ES99&gt;1,1,(EX99+EZ99+FB99+FD99)/ES99),"")</f>
        <v/>
      </c>
      <c r="GA99" s="32"/>
      <c r="GB99" s="32"/>
      <c r="GC99" s="32">
        <f>IF(R99&lt;&gt;"",1,0)+IF(BD99&lt;&gt;"",1,0)+IF(CP99&lt;&gt;"",1,0)+IF(EB99&lt;&gt;"",1,0)</f>
        <v>1</v>
      </c>
      <c r="GD99" s="32" t="str">
        <f>'[9]BD Plan'!$B$3</f>
        <v>Córdoba</v>
      </c>
      <c r="GE99" s="40" t="s">
        <v>700</v>
      </c>
      <c r="GF99" s="40" t="s">
        <v>1726</v>
      </c>
      <c r="GG99" s="40"/>
      <c r="GH99" s="40"/>
      <c r="GI99" s="40"/>
      <c r="GJ99" s="40"/>
      <c r="GK99" s="40"/>
      <c r="GL99" s="40"/>
      <c r="GM99" s="40"/>
      <c r="GN99" s="40"/>
      <c r="GO99" s="40"/>
      <c r="GP99" s="40"/>
      <c r="GQ99" s="40"/>
      <c r="GR99" s="40"/>
      <c r="GS99" s="40"/>
      <c r="GT99" s="40"/>
      <c r="GU99" t="s">
        <v>39</v>
      </c>
      <c r="GV99" s="42" t="s">
        <v>37</v>
      </c>
    </row>
    <row r="100" spans="1:204" ht="15" hidden="1" customHeight="1" x14ac:dyDescent="0.3">
      <c r="A100" s="32" t="str">
        <f>'[9]BD Plan'!$B$3</f>
        <v>Córdoba</v>
      </c>
      <c r="B100" t="s">
        <v>24</v>
      </c>
      <c r="C100" t="s">
        <v>21</v>
      </c>
      <c r="D100" s="32" t="s">
        <v>1084</v>
      </c>
      <c r="E100" s="32" t="s">
        <v>304</v>
      </c>
      <c r="F100" s="32" t="s">
        <v>231</v>
      </c>
      <c r="G100" s="32" t="s">
        <v>232</v>
      </c>
      <c r="H100" s="32" t="s">
        <v>284</v>
      </c>
      <c r="I100" s="41" t="s">
        <v>1085</v>
      </c>
      <c r="J100" s="32" t="s">
        <v>294</v>
      </c>
      <c r="K100" s="35">
        <v>0.2</v>
      </c>
      <c r="L100" s="35">
        <v>0.4</v>
      </c>
      <c r="M100" s="32" t="s">
        <v>295</v>
      </c>
      <c r="N100" s="35">
        <v>0.04</v>
      </c>
      <c r="O100" s="35">
        <v>0.4</v>
      </c>
      <c r="P100" s="32" t="s">
        <v>295</v>
      </c>
      <c r="Q100" s="39" t="s">
        <v>1038</v>
      </c>
      <c r="R100" s="36"/>
      <c r="S100" s="32"/>
      <c r="T100" s="37"/>
      <c r="U100" s="32"/>
      <c r="V100" s="37"/>
      <c r="W100" s="37"/>
      <c r="X100" s="37"/>
      <c r="Y100" s="37"/>
      <c r="Z100" s="37"/>
      <c r="AA100" s="35"/>
      <c r="AB100" s="37"/>
      <c r="AC100" s="32"/>
      <c r="AD100" s="32"/>
      <c r="AE100" s="37"/>
      <c r="AF100" s="37"/>
      <c r="AG100" s="37"/>
      <c r="AH100" s="37"/>
      <c r="AI100" s="32"/>
      <c r="AJ100" s="32"/>
      <c r="AK100" s="32"/>
      <c r="AL100" s="32"/>
      <c r="AM100" s="32"/>
      <c r="AN100" s="32"/>
      <c r="AO100" s="32"/>
      <c r="AP100" s="32"/>
      <c r="AQ100" s="51">
        <v>44663</v>
      </c>
      <c r="AR100" s="51">
        <v>44760</v>
      </c>
      <c r="AS100" s="51"/>
      <c r="AT100" s="51"/>
      <c r="AU100" s="32"/>
      <c r="AV100" s="53"/>
      <c r="AW100" s="32"/>
      <c r="AX100" s="32"/>
      <c r="AY100" s="38" t="str">
        <f>IFERROR(IF(AE100=0,"",IF((AI100/AE100)&gt;1,1,(AI100/AE100))),"")</f>
        <v/>
      </c>
      <c r="AZ100" s="38" t="str">
        <f>IFERROR(IF(AF100=0,"",IF((AK100/AF100)&gt;1,1,(AK100/AF100))),"")</f>
        <v/>
      </c>
      <c r="BA100" s="38" t="str">
        <f>IFERROR(IF(AG100=0,"",IF((AM100/AG100)&gt;1,1,(AM100/AG100))),"")</f>
        <v/>
      </c>
      <c r="BB100" s="38" t="str">
        <f>IFERROR(IF(AH100=0,"",IF((AO100/AH100)&gt;1,1,(AO100/AH100))),"")</f>
        <v/>
      </c>
      <c r="BC100" s="38" t="str">
        <f>IFERROR(IF((AI100+AK100+AM100+AO100)/AD100&gt;1,1,(AI100+AK100+AM100+AO100)/AD100),"")</f>
        <v/>
      </c>
      <c r="BD100" s="36" t="s">
        <v>1087</v>
      </c>
      <c r="BE100" s="32"/>
      <c r="BF100" s="45" t="s">
        <v>565</v>
      </c>
      <c r="BG100" s="32" t="s">
        <v>1088</v>
      </c>
      <c r="BH100" s="37" t="s">
        <v>1049</v>
      </c>
      <c r="BI100" s="37" t="s">
        <v>1042</v>
      </c>
      <c r="BJ100" s="37" t="s">
        <v>1043</v>
      </c>
      <c r="BK100" s="37" t="s">
        <v>1044</v>
      </c>
      <c r="BL100" s="37" t="s">
        <v>1045</v>
      </c>
      <c r="BM100" s="35">
        <v>0.4</v>
      </c>
      <c r="BN100" s="37" t="s">
        <v>1046</v>
      </c>
      <c r="BO100" s="32" t="s">
        <v>224</v>
      </c>
      <c r="BP100" s="32">
        <f t="shared" ref="BP100" si="166">SUM(BQ100:BT100)</f>
        <v>3</v>
      </c>
      <c r="BQ100" s="32">
        <v>1</v>
      </c>
      <c r="BR100" s="32">
        <v>1</v>
      </c>
      <c r="BS100" s="32">
        <v>0</v>
      </c>
      <c r="BT100" s="32">
        <v>1</v>
      </c>
      <c r="BU100" s="32">
        <v>1</v>
      </c>
      <c r="BV100" s="32" t="s">
        <v>701</v>
      </c>
      <c r="BW100" s="32">
        <v>1</v>
      </c>
      <c r="BX100" s="32" t="s">
        <v>1727</v>
      </c>
      <c r="BY100" s="32"/>
      <c r="BZ100" s="32"/>
      <c r="CA100" s="32"/>
      <c r="CB100" s="32"/>
      <c r="CC100" s="51">
        <v>44663</v>
      </c>
      <c r="CD100" s="51">
        <v>44760</v>
      </c>
      <c r="CE100" s="51"/>
      <c r="CF100" s="51"/>
      <c r="CG100" s="32" t="s">
        <v>6</v>
      </c>
      <c r="CH100" s="53" t="s">
        <v>6</v>
      </c>
      <c r="CI100" s="32"/>
      <c r="CJ100" s="32"/>
      <c r="CK100" s="38">
        <f>IFERROR(IF(BQ100=0,"",IF((BU100/BQ100)&gt;1,1,(BU100/BQ100))),"")</f>
        <v>1</v>
      </c>
      <c r="CL100" s="38">
        <f>IFERROR(IF(BR100=0,"",IF((BW100/BR100)&gt;1,1,(BW100/BR100))),"")</f>
        <v>1</v>
      </c>
      <c r="CM100" s="38" t="str">
        <f>IFERROR(IF(BS100=0,"",IF((BY100/BS100)&gt;1,1,(BY100/BS100))),"")</f>
        <v/>
      </c>
      <c r="CN100" s="38">
        <f>IFERROR(IF(BT100=0,"",IF((CA100/BT100)&gt;1,1,(CA100/BT100))),"")</f>
        <v>0</v>
      </c>
      <c r="CO100" s="38">
        <f>IFERROR(IF((BU100+BW100+BY100+CA100)/BP100&gt;1,1,(BU100+BW100+BY100+CA100)/BP100),"")</f>
        <v>0.66666666666666663</v>
      </c>
      <c r="CP100" s="36" t="s">
        <v>1090</v>
      </c>
      <c r="CQ100" s="32"/>
      <c r="CR100" s="45" t="s">
        <v>565</v>
      </c>
      <c r="CS100" s="32" t="s">
        <v>1091</v>
      </c>
      <c r="CT100" s="37" t="s">
        <v>1049</v>
      </c>
      <c r="CU100" s="37" t="s">
        <v>1042</v>
      </c>
      <c r="CV100" s="37" t="s">
        <v>1043</v>
      </c>
      <c r="CW100" s="37" t="s">
        <v>1044</v>
      </c>
      <c r="CX100" s="37" t="s">
        <v>1045</v>
      </c>
      <c r="CY100" s="35">
        <v>0.4</v>
      </c>
      <c r="CZ100" s="37" t="s">
        <v>1046</v>
      </c>
      <c r="DA100" s="32" t="s">
        <v>224</v>
      </c>
      <c r="DB100" s="32">
        <f>SUM(DC100:DF100)</f>
        <v>0</v>
      </c>
      <c r="DC100" s="32">
        <v>0</v>
      </c>
      <c r="DD100" s="32">
        <v>0</v>
      </c>
      <c r="DE100" s="32">
        <v>0</v>
      </c>
      <c r="DF100" s="32">
        <v>0</v>
      </c>
      <c r="DG100" s="32"/>
      <c r="DH100" s="32"/>
      <c r="DI100" s="32">
        <v>0</v>
      </c>
      <c r="DJ100" s="32" t="s">
        <v>1728</v>
      </c>
      <c r="DK100" s="32"/>
      <c r="DL100" s="32"/>
      <c r="DM100" s="32"/>
      <c r="DN100" s="32"/>
      <c r="DO100" s="51">
        <v>44663</v>
      </c>
      <c r="DP100" s="51">
        <v>44760</v>
      </c>
      <c r="DQ100" s="51"/>
      <c r="DR100" s="51"/>
      <c r="DS100" s="32"/>
      <c r="DT100" s="53" t="s">
        <v>7</v>
      </c>
      <c r="DU100" s="32"/>
      <c r="DV100" s="32"/>
      <c r="DW100" s="38" t="str">
        <f>IFERROR(IF(DC100=0,"",IF((DG100/DC100)&gt;1,1,(DG100/DC100))),"")</f>
        <v/>
      </c>
      <c r="DX100" s="38" t="str">
        <f>IFERROR(IF(DD100=0,"",IF((DI100/DD100)&gt;1,1,(DI100/DD100))),"")</f>
        <v/>
      </c>
      <c r="DY100" s="38" t="str">
        <f>IFERROR(IF(DE100=0,"",IF((DK100/DE100)&gt;1,1,(DK100/DE100))),"")</f>
        <v/>
      </c>
      <c r="DZ100" s="38" t="str">
        <f>IFERROR(IF(DF100=0,"",IF((DM100/DF100)&gt;1,1,(DM100/DF100))),"")</f>
        <v/>
      </c>
      <c r="EA100" s="38" t="str">
        <f>IFERROR(IF((DG100+DI100+DK100+DM100)/DB100&gt;1,1,(DG100+DI100+DK100+DM100)/DB100),"")</f>
        <v/>
      </c>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51">
        <v>44663</v>
      </c>
      <c r="FG100" s="51">
        <v>44760</v>
      </c>
      <c r="FH100" s="51"/>
      <c r="FI100" s="51"/>
      <c r="FJ100" s="32"/>
      <c r="FK100" s="32"/>
      <c r="FL100" s="32"/>
      <c r="FM100" s="32"/>
      <c r="FN100" s="32"/>
      <c r="FO100" s="32"/>
      <c r="FP100" s="32"/>
      <c r="FQ100" s="32"/>
      <c r="FR100" s="32"/>
      <c r="FS100" s="32"/>
      <c r="FT100" s="32"/>
      <c r="FU100" s="32"/>
      <c r="FV100" s="38" t="str">
        <f t="shared" si="161"/>
        <v/>
      </c>
      <c r="FW100" s="38" t="str">
        <f t="shared" si="162"/>
        <v/>
      </c>
      <c r="FX100" s="38" t="str">
        <f t="shared" si="163"/>
        <v/>
      </c>
      <c r="FY100" s="38" t="str">
        <f t="shared" si="164"/>
        <v/>
      </c>
      <c r="FZ100" s="38" t="str">
        <f t="shared" si="165"/>
        <v/>
      </c>
      <c r="GA100" s="32"/>
      <c r="GB100" s="32"/>
      <c r="GC100" s="32">
        <f>IF(R100&lt;&gt;"",1,0)+IF(BD100&lt;&gt;"",1,0)+IF(CP100&lt;&gt;"",1,0)+IF(EB100&lt;&gt;"",1,0)</f>
        <v>2</v>
      </c>
      <c r="GD100" s="32" t="str">
        <f>'[9]BD Plan'!$B$3</f>
        <v>Córdoba</v>
      </c>
      <c r="GE100" s="40"/>
      <c r="GF100" s="40"/>
      <c r="GG100" s="40"/>
      <c r="GH100" s="40"/>
      <c r="GI100" s="40" t="s">
        <v>702</v>
      </c>
      <c r="GJ100" s="40" t="s">
        <v>1729</v>
      </c>
      <c r="GK100" s="40"/>
      <c r="GL100" s="40"/>
      <c r="GM100" s="40"/>
      <c r="GN100" s="40" t="s">
        <v>1730</v>
      </c>
      <c r="GO100" s="40"/>
      <c r="GP100" s="40"/>
      <c r="GQ100" s="40"/>
      <c r="GR100" s="40"/>
      <c r="GS100" s="40"/>
      <c r="GT100" s="40"/>
      <c r="GU100" t="s">
        <v>142</v>
      </c>
      <c r="GV100" s="42" t="s">
        <v>22</v>
      </c>
    </row>
    <row r="101" spans="1:204" ht="15" hidden="1" customHeight="1" x14ac:dyDescent="0.3">
      <c r="A101" s="32" t="str">
        <f>'[10]BD Plan'!$B$3</f>
        <v>Cundinamarca</v>
      </c>
      <c r="B101" s="32" t="s">
        <v>20</v>
      </c>
      <c r="C101" s="32" t="s">
        <v>4</v>
      </c>
      <c r="D101" s="32" t="s">
        <v>1074</v>
      </c>
      <c r="E101" s="32" t="s">
        <v>141</v>
      </c>
      <c r="F101" s="32" t="s">
        <v>283</v>
      </c>
      <c r="G101" s="32" t="s">
        <v>232</v>
      </c>
      <c r="H101" s="32" t="s">
        <v>284</v>
      </c>
      <c r="I101" s="41" t="s">
        <v>285</v>
      </c>
      <c r="J101" s="32" t="s">
        <v>294</v>
      </c>
      <c r="K101" s="35">
        <v>0.4</v>
      </c>
      <c r="L101" s="35">
        <v>0.6</v>
      </c>
      <c r="M101" s="32" t="s">
        <v>236</v>
      </c>
      <c r="N101" s="35">
        <v>0.09</v>
      </c>
      <c r="O101" s="35">
        <v>0.6</v>
      </c>
      <c r="P101" s="32" t="s">
        <v>236</v>
      </c>
      <c r="Q101" s="32" t="s">
        <v>1038</v>
      </c>
      <c r="R101" s="36"/>
      <c r="S101" s="32"/>
      <c r="T101" s="39"/>
      <c r="U101" s="32"/>
      <c r="V101" s="37"/>
      <c r="W101" s="37"/>
      <c r="X101" s="37"/>
      <c r="Y101" s="37"/>
      <c r="Z101" s="37"/>
      <c r="AA101" s="35"/>
      <c r="AB101" s="37"/>
      <c r="AC101" s="32"/>
      <c r="AD101" s="32"/>
      <c r="AE101" s="32"/>
      <c r="AF101" s="32"/>
      <c r="AG101" s="32"/>
      <c r="AH101" s="32"/>
      <c r="AI101" s="32"/>
      <c r="AJ101" s="32"/>
      <c r="AK101" s="32"/>
      <c r="AL101" s="32"/>
      <c r="AM101" s="32"/>
      <c r="AN101" s="32"/>
      <c r="AO101" s="32"/>
      <c r="AP101" s="32"/>
      <c r="AQ101" s="51">
        <v>44670</v>
      </c>
      <c r="AR101" s="51">
        <v>44761</v>
      </c>
      <c r="AS101" s="51"/>
      <c r="AT101" s="51"/>
      <c r="AU101" s="32"/>
      <c r="AV101" s="53"/>
      <c r="AW101" s="32"/>
      <c r="AX101" s="32"/>
      <c r="AY101" s="38" t="str">
        <f>IFERROR(IF(AE101=0,"",IF((AI101/AE101)&gt;1,1,(AI101/AE101))),"")</f>
        <v/>
      </c>
      <c r="AZ101" s="38" t="str">
        <f>IFERROR(IF(AF101=0,"",IF((AK101/AF101)&gt;1,1,(AK101/AF101))),"")</f>
        <v/>
      </c>
      <c r="BA101" s="38" t="str">
        <f>IFERROR(IF(AG101=0,"",IF((AM101/AG101)&gt;1,1,(AM101/AG101))),"")</f>
        <v/>
      </c>
      <c r="BB101" s="38" t="str">
        <f>IFERROR(IF(AH101=0,"",IF((AO101/AH101)&gt;1,1,(AO101/AH101))),"")</f>
        <v/>
      </c>
      <c r="BC101" s="38" t="str">
        <f>IFERROR(IF((AI101+AK101+AM101+AO101)/AD101&gt;1,1,(AI101+AK101+AM101+AO101)/AD101),"")</f>
        <v/>
      </c>
      <c r="BD101" s="36"/>
      <c r="BE101" s="32"/>
      <c r="BF101" s="32"/>
      <c r="BG101" s="32"/>
      <c r="BH101" s="37"/>
      <c r="BI101" s="37"/>
      <c r="BJ101" s="37"/>
      <c r="BK101" s="37"/>
      <c r="BL101" s="37"/>
      <c r="BM101" s="35"/>
      <c r="BN101" s="37"/>
      <c r="BO101" s="32"/>
      <c r="BP101" s="32"/>
      <c r="BQ101" s="32"/>
      <c r="BR101" s="32"/>
      <c r="BS101" s="32"/>
      <c r="BT101" s="32"/>
      <c r="BU101" s="32"/>
      <c r="BV101" s="32"/>
      <c r="BW101" s="32"/>
      <c r="BX101" s="32"/>
      <c r="BY101" s="32"/>
      <c r="BZ101" s="32"/>
      <c r="CA101" s="32"/>
      <c r="CB101" s="32"/>
      <c r="CC101" s="51">
        <v>44670</v>
      </c>
      <c r="CD101" s="51">
        <v>44761</v>
      </c>
      <c r="CE101" s="51"/>
      <c r="CF101" s="51"/>
      <c r="CG101" s="32"/>
      <c r="CH101" s="53"/>
      <c r="CI101" s="32"/>
      <c r="CJ101" s="32"/>
      <c r="CK101" s="38" t="str">
        <f>IFERROR(IF(BQ101=0,"",IF((BU101/BQ101)&gt;1,1,(BU101/BQ101))),"")</f>
        <v/>
      </c>
      <c r="CL101" s="38" t="str">
        <f>IFERROR(IF(BR101=0,"",IF((BW101/BR101)&gt;1,1,(BW101/BR101))),"")</f>
        <v/>
      </c>
      <c r="CM101" s="38" t="str">
        <f>IFERROR(IF(BS101=0,"",IF((BY101/BS101)&gt;1,1,(BY101/BS101))),"")</f>
        <v/>
      </c>
      <c r="CN101" s="38" t="str">
        <f>IFERROR(IF(BT101=0,"",IF((CA101/BT101)&gt;1,1,(CA101/BT101))),"")</f>
        <v/>
      </c>
      <c r="CO101" s="38" t="str">
        <f>IFERROR(IF((BU101+BW101+BY101+CA101)/BP101&gt;1,1,(BU101+BW101+BY101+CA101)/BP101),"")</f>
        <v/>
      </c>
      <c r="CP101" s="36" t="s">
        <v>1079</v>
      </c>
      <c r="CQ101" s="32"/>
      <c r="CR101" s="45" t="s">
        <v>565</v>
      </c>
      <c r="CS101" s="32" t="s">
        <v>1080</v>
      </c>
      <c r="CT101" s="37" t="s">
        <v>1049</v>
      </c>
      <c r="CU101" s="37" t="s">
        <v>1042</v>
      </c>
      <c r="CV101" s="37" t="s">
        <v>1043</v>
      </c>
      <c r="CW101" s="37" t="s">
        <v>1044</v>
      </c>
      <c r="CX101" s="37" t="s">
        <v>1045</v>
      </c>
      <c r="CY101" s="35">
        <v>0.4</v>
      </c>
      <c r="CZ101" s="37" t="s">
        <v>1046</v>
      </c>
      <c r="DA101" s="32" t="s">
        <v>224</v>
      </c>
      <c r="DB101" s="32">
        <f>SUM(DC101:DF101)</f>
        <v>4</v>
      </c>
      <c r="DC101" s="32">
        <v>1</v>
      </c>
      <c r="DD101" s="32">
        <v>1</v>
      </c>
      <c r="DE101" s="32">
        <v>1</v>
      </c>
      <c r="DF101" s="32">
        <v>1</v>
      </c>
      <c r="DG101" s="32">
        <v>1</v>
      </c>
      <c r="DH101" s="32" t="s">
        <v>703</v>
      </c>
      <c r="DI101" s="32">
        <v>1</v>
      </c>
      <c r="DJ101" s="32" t="s">
        <v>2013</v>
      </c>
      <c r="DK101" s="32"/>
      <c r="DL101" s="32"/>
      <c r="DM101" s="32"/>
      <c r="DN101" s="32"/>
      <c r="DO101" s="51">
        <v>44670</v>
      </c>
      <c r="DP101" s="51">
        <v>44761</v>
      </c>
      <c r="DQ101" s="51"/>
      <c r="DR101" s="51"/>
      <c r="DS101" s="32" t="s">
        <v>6</v>
      </c>
      <c r="DT101" s="53" t="s">
        <v>6</v>
      </c>
      <c r="DU101" s="32"/>
      <c r="DV101" s="32"/>
      <c r="DW101" s="38">
        <f>IFERROR(IF(DC101=0,"",IF((DG101/DC101)&gt;1,1,(DG101/DC101))),"")</f>
        <v>1</v>
      </c>
      <c r="DX101" s="38">
        <f>IFERROR(IF(DD101=0,"",IF((DI101/DD101)&gt;1,1,(DI101/DD101))),"")</f>
        <v>1</v>
      </c>
      <c r="DY101" s="38">
        <f>IFERROR(IF(DE101=0,"",IF((DK101/DE101)&gt;1,1,(DK101/DE101))),"")</f>
        <v>0</v>
      </c>
      <c r="DZ101" s="38">
        <f>IFERROR(IF(DF101=0,"",IF((DM101/DF101)&gt;1,1,(DM101/DF101))),"")</f>
        <v>0</v>
      </c>
      <c r="EA101" s="38">
        <f>IFERROR(IF((DG101+DI101+DK101+DM101)/DB101&gt;1,1,(DG101+DI101+DK101+DM101)/DB101),"")</f>
        <v>0.5</v>
      </c>
      <c r="EB101" s="32"/>
      <c r="EC101" s="32"/>
      <c r="ED101" s="32"/>
      <c r="EE101" s="32"/>
      <c r="EF101" s="32"/>
      <c r="EG101" s="32"/>
      <c r="EH101" s="32"/>
      <c r="EI101" s="32"/>
      <c r="EJ101" s="32"/>
      <c r="EK101" s="32"/>
      <c r="EL101" s="32"/>
      <c r="EM101" s="32"/>
      <c r="EN101" s="32"/>
      <c r="EO101" s="32"/>
      <c r="EP101" s="32"/>
      <c r="EQ101" s="32"/>
      <c r="ER101" s="32"/>
      <c r="ES101" s="32"/>
      <c r="ET101" s="32"/>
      <c r="EU101" s="32"/>
      <c r="EV101" s="32"/>
      <c r="EW101" s="32"/>
      <c r="EX101" s="32"/>
      <c r="EY101" s="32"/>
      <c r="EZ101" s="32"/>
      <c r="FA101" s="32"/>
      <c r="FB101" s="32"/>
      <c r="FC101" s="32"/>
      <c r="FD101" s="32"/>
      <c r="FE101" s="32"/>
      <c r="FF101" s="51">
        <v>44670</v>
      </c>
      <c r="FG101" s="51">
        <v>44761</v>
      </c>
      <c r="FH101" s="51"/>
      <c r="FI101" s="51"/>
      <c r="FJ101" s="32"/>
      <c r="FK101" s="32"/>
      <c r="FL101" s="32"/>
      <c r="FM101" s="32"/>
      <c r="FN101" s="32"/>
      <c r="FO101" s="32"/>
      <c r="FP101" s="32"/>
      <c r="FQ101" s="32"/>
      <c r="FR101" s="32"/>
      <c r="FS101" s="32"/>
      <c r="FT101" s="32"/>
      <c r="FU101" s="32"/>
      <c r="FV101" s="38" t="str">
        <f>IFERROR(IF(ET101=0,"",IF((EX101/ET101)&gt;1,1,(EX101/ET101))),"")</f>
        <v/>
      </c>
      <c r="FW101" s="38" t="str">
        <f>IFERROR(IF(EU101=0,"",IF((EZ101/EU101)&gt;1,1,(EZ101/EU101))),"")</f>
        <v/>
      </c>
      <c r="FX101" s="38" t="str">
        <f>IFERROR(IF(EV101=0,"",IF((FB101/EV101)&gt;1,1,(FB101/EV101))),"")</f>
        <v/>
      </c>
      <c r="FY101" s="38" t="str">
        <f>IFERROR(IF(EW101=0,"",IF((FD101/EW101)&gt;1,1,(FD101/EW101))),"")</f>
        <v/>
      </c>
      <c r="FZ101" s="38" t="str">
        <f>IFERROR(IF((EX101+EZ101+FB101+FD101)/ES101&gt;1,1,(EX101+EZ101+FB101+FD101)/ES101),"")</f>
        <v/>
      </c>
      <c r="GA101" s="32"/>
      <c r="GB101" s="32"/>
      <c r="GC101" s="32">
        <f>IF(R101&lt;&gt;"",1,0)+IF(BD101&lt;&gt;"",1,0)+IF(CP101&lt;&gt;"",1,0)+IF(EB101&lt;&gt;"",1,0)</f>
        <v>1</v>
      </c>
      <c r="GD101" s="32" t="str">
        <f>'[10]BD Plan'!$B$3</f>
        <v>Cundinamarca</v>
      </c>
      <c r="GE101" s="39"/>
      <c r="GF101" s="39"/>
      <c r="GG101" s="39"/>
      <c r="GH101" s="39"/>
      <c r="GI101" s="39"/>
      <c r="GJ101" s="39"/>
      <c r="GK101" s="39"/>
      <c r="GL101" s="39"/>
      <c r="GM101" s="39" t="s">
        <v>704</v>
      </c>
      <c r="GN101" s="39" t="s">
        <v>1731</v>
      </c>
      <c r="GO101" s="39"/>
      <c r="GP101" s="39"/>
      <c r="GQ101" s="39"/>
      <c r="GR101" s="39"/>
      <c r="GS101" s="39"/>
      <c r="GT101" s="39"/>
      <c r="GU101" s="32" t="s">
        <v>140</v>
      </c>
      <c r="GV101" s="33" t="s">
        <v>8</v>
      </c>
    </row>
    <row r="102" spans="1:204" ht="15" hidden="1" customHeight="1" x14ac:dyDescent="0.3">
      <c r="A102" s="32" t="str">
        <f>'[10]BD Plan'!$B$3</f>
        <v>Cundinamarca</v>
      </c>
      <c r="B102" t="s">
        <v>66</v>
      </c>
      <c r="C102" t="s">
        <v>568</v>
      </c>
      <c r="D102" s="32" t="s">
        <v>1342</v>
      </c>
      <c r="E102" s="32" t="s">
        <v>304</v>
      </c>
      <c r="F102" s="32" t="s">
        <v>231</v>
      </c>
      <c r="G102" s="32" t="s">
        <v>426</v>
      </c>
      <c r="H102" s="32" t="s">
        <v>233</v>
      </c>
      <c r="I102" s="41" t="s">
        <v>427</v>
      </c>
      <c r="J102" s="32" t="s">
        <v>319</v>
      </c>
      <c r="K102" s="35">
        <v>1</v>
      </c>
      <c r="L102" s="35">
        <v>0.8</v>
      </c>
      <c r="M102" s="32" t="s">
        <v>253</v>
      </c>
      <c r="N102" s="35">
        <v>0.36</v>
      </c>
      <c r="O102" s="35">
        <v>0.8</v>
      </c>
      <c r="P102" s="32" t="s">
        <v>253</v>
      </c>
      <c r="Q102" s="32" t="s">
        <v>1038</v>
      </c>
      <c r="R102" s="36"/>
      <c r="S102" s="32"/>
      <c r="T102" s="39"/>
      <c r="U102" s="32"/>
      <c r="V102" s="37"/>
      <c r="W102" s="37"/>
      <c r="X102" s="37"/>
      <c r="Y102" s="37"/>
      <c r="Z102" s="37"/>
      <c r="AA102" s="35"/>
      <c r="AB102" s="37"/>
      <c r="AC102" s="32"/>
      <c r="AD102" s="32"/>
      <c r="AE102" s="37"/>
      <c r="AF102" s="37"/>
      <c r="AG102" s="37"/>
      <c r="AH102" s="37"/>
      <c r="AI102" s="32"/>
      <c r="AJ102" s="32"/>
      <c r="AK102" s="32"/>
      <c r="AL102" s="32"/>
      <c r="AM102" s="32"/>
      <c r="AN102" s="32"/>
      <c r="AO102" s="32"/>
      <c r="AP102" s="32"/>
      <c r="AQ102" s="51"/>
      <c r="AR102" s="51">
        <v>44761</v>
      </c>
      <c r="AS102" s="51"/>
      <c r="AT102" s="51"/>
      <c r="AU102" s="32"/>
      <c r="AV102" s="53"/>
      <c r="AW102" s="32"/>
      <c r="AX102" s="32"/>
      <c r="AY102" s="38" t="str">
        <f>IFERROR(IF(AE102=0,"",IF((AI102/AE102)&gt;1,1,(AI102/AE102))),"")</f>
        <v/>
      </c>
      <c r="AZ102" s="38" t="str">
        <f>IFERROR(IF(AF102=0,"",IF((AK102/AF102)&gt;1,1,(AK102/AF102))),"")</f>
        <v/>
      </c>
      <c r="BA102" s="38" t="str">
        <f>IFERROR(IF(AG102=0,"",IF((AM102/AG102)&gt;1,1,(AM102/AG102))),"")</f>
        <v/>
      </c>
      <c r="BB102" s="38" t="str">
        <f>IFERROR(IF(AH102=0,"",IF((AO102/AH102)&gt;1,1,(AO102/AH102))),"")</f>
        <v/>
      </c>
      <c r="BC102" s="38" t="str">
        <f>IFERROR(IF((AI102+AK102+AM102+AO102)/AD102&gt;1,1,(AI102+AK102+AM102+AO102)/AD102),"")</f>
        <v/>
      </c>
      <c r="BD102" s="33" t="s">
        <v>1528</v>
      </c>
      <c r="BE102" s="32"/>
      <c r="BF102" s="45" t="s">
        <v>565</v>
      </c>
      <c r="BG102" s="32" t="s">
        <v>1529</v>
      </c>
      <c r="BH102" s="37" t="s">
        <v>1049</v>
      </c>
      <c r="BI102" s="37" t="s">
        <v>1042</v>
      </c>
      <c r="BJ102" s="37" t="s">
        <v>1043</v>
      </c>
      <c r="BK102" s="37" t="s">
        <v>1044</v>
      </c>
      <c r="BL102" s="37" t="s">
        <v>1045</v>
      </c>
      <c r="BM102" s="35">
        <v>0.4</v>
      </c>
      <c r="BN102" s="37" t="s">
        <v>1046</v>
      </c>
      <c r="BO102" s="32" t="s">
        <v>224</v>
      </c>
      <c r="BP102" s="32">
        <f t="shared" ref="BP102" si="167">SUM(BQ102:BT102)</f>
        <v>10</v>
      </c>
      <c r="BQ102" s="32">
        <v>1</v>
      </c>
      <c r="BR102" s="32">
        <v>3</v>
      </c>
      <c r="BS102" s="32">
        <v>3</v>
      </c>
      <c r="BT102" s="32">
        <v>3</v>
      </c>
      <c r="BU102" s="32"/>
      <c r="BV102" s="32"/>
      <c r="BW102" s="32">
        <v>3</v>
      </c>
      <c r="BX102" s="32" t="s">
        <v>1732</v>
      </c>
      <c r="BY102" s="32"/>
      <c r="BZ102" s="32"/>
      <c r="CA102" s="32"/>
      <c r="CB102" s="32"/>
      <c r="CC102" s="51">
        <v>44670</v>
      </c>
      <c r="CD102" s="51">
        <v>44761</v>
      </c>
      <c r="CE102" s="51"/>
      <c r="CF102" s="51"/>
      <c r="CG102" s="32"/>
      <c r="CH102" s="53" t="s">
        <v>6</v>
      </c>
      <c r="CI102" s="32"/>
      <c r="CJ102" s="32"/>
      <c r="CK102" s="38">
        <f>IFERROR(IF(BQ102=0,"",IF((BU102/BQ102)&gt;1,1,(BU102/BQ102))),"")</f>
        <v>0</v>
      </c>
      <c r="CL102" s="38">
        <f>IFERROR(IF(BR102=0,"",IF((BW102/BR102)&gt;1,1,(BW102/BR102))),"")</f>
        <v>1</v>
      </c>
      <c r="CM102" s="38">
        <f>IFERROR(IF(BS102=0,"",IF((BY102/BS102)&gt;1,1,(BY102/BS102))),"")</f>
        <v>0</v>
      </c>
      <c r="CN102" s="38">
        <f>IFERROR(IF(BT102=0,"",IF((CA102/BT102)&gt;1,1,(CA102/BT102))),"")</f>
        <v>0</v>
      </c>
      <c r="CO102" s="38">
        <f>IFERROR(IF((BU102+BW102+BY102+CA102)/BP102&gt;1,1,(BU102+BW102+BY102+CA102)/BP102),"")</f>
        <v>0.3</v>
      </c>
      <c r="CP102" s="33"/>
      <c r="CQ102" s="32"/>
      <c r="CR102" s="37"/>
      <c r="CS102" s="32"/>
      <c r="CT102" s="37"/>
      <c r="CU102" s="37"/>
      <c r="CV102" s="37"/>
      <c r="CW102" s="37"/>
      <c r="CX102" s="37"/>
      <c r="CY102" s="35"/>
      <c r="CZ102" s="37"/>
      <c r="DA102" s="32"/>
      <c r="DB102" s="32"/>
      <c r="DC102" s="32"/>
      <c r="DD102" s="32"/>
      <c r="DE102" s="32"/>
      <c r="DF102" s="32"/>
      <c r="DG102" s="32"/>
      <c r="DH102" s="32"/>
      <c r="DI102" s="32"/>
      <c r="DJ102" s="32"/>
      <c r="DK102" s="32"/>
      <c r="DL102" s="32"/>
      <c r="DM102" s="32"/>
      <c r="DN102" s="32"/>
      <c r="DO102" s="51">
        <v>44670</v>
      </c>
      <c r="DP102" s="51">
        <v>44761</v>
      </c>
      <c r="DQ102" s="51"/>
      <c r="DR102" s="51"/>
      <c r="DS102" s="32"/>
      <c r="DT102" s="53"/>
      <c r="DU102" s="32"/>
      <c r="DV102" s="32"/>
      <c r="DW102" s="38" t="str">
        <f>IFERROR(IF(DC102=0,"",IF((DG102/DC102)&gt;1,1,(DG102/DC102))),"")</f>
        <v/>
      </c>
      <c r="DX102" s="38" t="str">
        <f>IFERROR(IF(DD102=0,"",IF((DI102/DD102)&gt;1,1,(DI102/DD102))),"")</f>
        <v/>
      </c>
      <c r="DY102" s="38" t="str">
        <f>IFERROR(IF(DE102=0,"",IF((DK102/DE102)&gt;1,1,(DK102/DE102))),"")</f>
        <v/>
      </c>
      <c r="DZ102" s="38" t="str">
        <f>IFERROR(IF(DF102=0,"",IF((DM102/DF102)&gt;1,1,(DM102/DF102))),"")</f>
        <v/>
      </c>
      <c r="EA102" s="38" t="str">
        <f>IFERROR(IF((DG102+DI102+DK102+DM102)/DB102&gt;1,1,(DG102+DI102+DK102+DM102)/DB102),"")</f>
        <v/>
      </c>
      <c r="EB102" s="32"/>
      <c r="EC102" s="32"/>
      <c r="ED102" s="32"/>
      <c r="EE102" s="32"/>
      <c r="EF102" s="32"/>
      <c r="EG102" s="32"/>
      <c r="EH102" s="32"/>
      <c r="EI102" s="32"/>
      <c r="EJ102" s="32"/>
      <c r="EK102" s="32"/>
      <c r="EL102" s="32"/>
      <c r="EM102" s="32"/>
      <c r="EN102" s="32"/>
      <c r="EO102" s="32"/>
      <c r="EP102" s="32"/>
      <c r="EQ102" s="32"/>
      <c r="ER102" s="32"/>
      <c r="ES102" s="32"/>
      <c r="ET102" s="32"/>
      <c r="EU102" s="32"/>
      <c r="EV102" s="32"/>
      <c r="EW102" s="32"/>
      <c r="EX102" s="32"/>
      <c r="EY102" s="32"/>
      <c r="EZ102" s="32"/>
      <c r="FA102" s="32"/>
      <c r="FB102" s="32"/>
      <c r="FC102" s="32"/>
      <c r="FD102" s="32"/>
      <c r="FE102" s="32"/>
      <c r="FF102" s="51">
        <v>44670</v>
      </c>
      <c r="FG102" s="51">
        <v>44761</v>
      </c>
      <c r="FH102" s="51"/>
      <c r="FI102" s="51"/>
      <c r="FJ102" s="32"/>
      <c r="FK102" s="32"/>
      <c r="FL102" s="32"/>
      <c r="FM102" s="32"/>
      <c r="FN102" s="32"/>
      <c r="FO102" s="32"/>
      <c r="FP102" s="32"/>
      <c r="FQ102" s="32"/>
      <c r="FR102" s="32"/>
      <c r="FS102" s="32"/>
      <c r="FT102" s="32"/>
      <c r="FU102" s="32"/>
      <c r="FV102" s="38" t="str">
        <f t="shared" ref="FV102:FV105" si="168">IFERROR(IF(ET102=0,"",IF((EX102/ET102)&gt;1,1,(EX102/ET102))),"")</f>
        <v/>
      </c>
      <c r="FW102" s="38" t="str">
        <f t="shared" ref="FW102:FW105" si="169">IFERROR(IF(EU102=0,"",IF((EZ102/EU102)&gt;1,1,(EZ102/EU102))),"")</f>
        <v/>
      </c>
      <c r="FX102" s="38" t="str">
        <f t="shared" ref="FX102:FX105" si="170">IFERROR(IF(EV102=0,"",IF((FB102/EV102)&gt;1,1,(FB102/EV102))),"")</f>
        <v/>
      </c>
      <c r="FY102" s="38" t="str">
        <f t="shared" ref="FY102:FY105" si="171">IFERROR(IF(EW102=0,"",IF((FD102/EW102)&gt;1,1,(FD102/EW102))),"")</f>
        <v/>
      </c>
      <c r="FZ102" s="38" t="str">
        <f t="shared" ref="FZ102:FZ105" si="172">IFERROR(IF((EX102+EZ102+FB102+FD102)/ES102&gt;1,1,(EX102+EZ102+FB102+FD102)/ES102),"")</f>
        <v/>
      </c>
      <c r="GA102" s="32"/>
      <c r="GB102" s="32"/>
      <c r="GC102" s="32">
        <f>IF(R102&lt;&gt;"",1,0)+IF(BD102&lt;&gt;"",1,0)+IF(CP102&lt;&gt;"",1,0)+IF(EB102&lt;&gt;"",1,0)</f>
        <v>1</v>
      </c>
      <c r="GD102" s="32" t="str">
        <f>'[10]BD Plan'!$B$3</f>
        <v>Cundinamarca</v>
      </c>
      <c r="GE102" s="39" t="s">
        <v>705</v>
      </c>
      <c r="GF102" s="39"/>
      <c r="GG102" s="39"/>
      <c r="GH102" s="39"/>
      <c r="GI102" s="39"/>
      <c r="GJ102" s="39" t="s">
        <v>1733</v>
      </c>
      <c r="GK102" s="39"/>
      <c r="GL102" s="39"/>
      <c r="GM102" s="39"/>
      <c r="GN102" s="39"/>
      <c r="GO102" s="39"/>
      <c r="GP102" s="39"/>
      <c r="GQ102" s="39"/>
      <c r="GR102" s="39"/>
      <c r="GS102" s="39"/>
      <c r="GT102" s="39"/>
      <c r="GU102" t="s">
        <v>431</v>
      </c>
      <c r="GV102" s="42" t="s">
        <v>65</v>
      </c>
    </row>
    <row r="103" spans="1:204" ht="15" hidden="1" customHeight="1" x14ac:dyDescent="0.3">
      <c r="A103" s="32" t="str">
        <f>'[10]BD Plan'!$B$3</f>
        <v>Cundinamarca</v>
      </c>
      <c r="B103" t="s">
        <v>31</v>
      </c>
      <c r="C103" t="s">
        <v>27</v>
      </c>
      <c r="D103" s="32" t="s">
        <v>318</v>
      </c>
      <c r="E103" s="32" t="s">
        <v>322</v>
      </c>
      <c r="F103" s="32" t="s">
        <v>231</v>
      </c>
      <c r="G103" s="32" t="s">
        <v>138</v>
      </c>
      <c r="H103" s="32" t="s">
        <v>284</v>
      </c>
      <c r="I103" s="41" t="s">
        <v>1109</v>
      </c>
      <c r="J103" s="32" t="s">
        <v>319</v>
      </c>
      <c r="K103" s="35">
        <v>1</v>
      </c>
      <c r="L103" s="35">
        <v>0.6</v>
      </c>
      <c r="M103" s="32" t="s">
        <v>253</v>
      </c>
      <c r="N103" s="35">
        <v>0.6</v>
      </c>
      <c r="O103" s="35">
        <v>0.6</v>
      </c>
      <c r="P103" s="32" t="s">
        <v>236</v>
      </c>
      <c r="Q103" s="32" t="s">
        <v>1038</v>
      </c>
      <c r="R103" s="36" t="s">
        <v>1110</v>
      </c>
      <c r="S103" s="32"/>
      <c r="T103" s="45" t="s">
        <v>565</v>
      </c>
      <c r="U103" s="32" t="s">
        <v>1111</v>
      </c>
      <c r="V103" s="37" t="s">
        <v>1049</v>
      </c>
      <c r="W103" s="37" t="s">
        <v>1042</v>
      </c>
      <c r="X103" s="37" t="s">
        <v>1043</v>
      </c>
      <c r="Y103" s="37" t="s">
        <v>1112</v>
      </c>
      <c r="Z103" s="37" t="s">
        <v>1045</v>
      </c>
      <c r="AA103" s="35">
        <v>0.4</v>
      </c>
      <c r="AB103" s="37" t="s">
        <v>1046</v>
      </c>
      <c r="AC103" s="32" t="s">
        <v>224</v>
      </c>
      <c r="AD103" s="32">
        <f t="shared" ref="AD103:AD110" si="173">SUM(AE103:AH103)</f>
        <v>12</v>
      </c>
      <c r="AE103" s="37">
        <v>3</v>
      </c>
      <c r="AF103" s="37">
        <v>3</v>
      </c>
      <c r="AG103" s="37">
        <v>3</v>
      </c>
      <c r="AH103" s="37">
        <v>3</v>
      </c>
      <c r="AI103" s="32">
        <v>3</v>
      </c>
      <c r="AJ103" s="32" t="s">
        <v>706</v>
      </c>
      <c r="AK103" s="32">
        <v>3</v>
      </c>
      <c r="AL103" s="32" t="s">
        <v>1734</v>
      </c>
      <c r="AM103" s="32"/>
      <c r="AN103" s="32"/>
      <c r="AO103" s="32"/>
      <c r="AP103" s="32"/>
      <c r="AQ103" s="51">
        <v>44670</v>
      </c>
      <c r="AR103" s="51">
        <v>44761</v>
      </c>
      <c r="AS103" s="51"/>
      <c r="AT103" s="51"/>
      <c r="AU103" s="32" t="s">
        <v>6</v>
      </c>
      <c r="AV103" s="53" t="s">
        <v>6</v>
      </c>
      <c r="AW103" s="32"/>
      <c r="AX103" s="32"/>
      <c r="AY103" s="38">
        <f>IFERROR(IF(AE103=0,"",IF((AI103/AE103)&gt;1,1,(AI103/AE103))),"")</f>
        <v>1</v>
      </c>
      <c r="AZ103" s="38">
        <f>IFERROR(IF(AF103=0,"",IF((AK103/AF103)&gt;1,1,(AK103/AF103))),"")</f>
        <v>1</v>
      </c>
      <c r="BA103" s="38">
        <f>IFERROR(IF(AG103=0,"",IF((AM103/AG103)&gt;1,1,(AM103/AG103))),"")</f>
        <v>0</v>
      </c>
      <c r="BB103" s="38">
        <f>IFERROR(IF(AH103=0,"",IF((AO103/AH103)&gt;1,1,(AO103/AH103))),"")</f>
        <v>0</v>
      </c>
      <c r="BC103" s="38">
        <f>IFERROR(IF((AI103+AK103+AM103+AO103)/AD103&gt;1,1,(AI103+AK103+AM103+AO103)/AD103),"")</f>
        <v>0.5</v>
      </c>
      <c r="BD103" s="33"/>
      <c r="BE103" s="32"/>
      <c r="BF103" s="32"/>
      <c r="BG103" s="32"/>
      <c r="BH103" s="37"/>
      <c r="BI103" s="37"/>
      <c r="BJ103" s="37"/>
      <c r="BK103" s="37"/>
      <c r="BL103" s="37"/>
      <c r="BM103" s="35"/>
      <c r="BN103" s="37"/>
      <c r="BO103" s="32"/>
      <c r="BP103" s="32"/>
      <c r="BQ103" s="32"/>
      <c r="BR103" s="32"/>
      <c r="BS103" s="32"/>
      <c r="BT103" s="32"/>
      <c r="BU103" s="32"/>
      <c r="BV103" s="32"/>
      <c r="BW103" s="32"/>
      <c r="BX103" s="32"/>
      <c r="BY103" s="32"/>
      <c r="BZ103" s="32"/>
      <c r="CA103" s="32"/>
      <c r="CB103" s="32"/>
      <c r="CC103" s="51">
        <v>44670</v>
      </c>
      <c r="CD103" s="51">
        <v>44761</v>
      </c>
      <c r="CE103" s="51"/>
      <c r="CF103" s="51"/>
      <c r="CG103" s="32"/>
      <c r="CH103" s="53"/>
      <c r="CI103" s="32"/>
      <c r="CJ103" s="32"/>
      <c r="CK103" s="38" t="str">
        <f>IFERROR(IF(BQ103=0,"",IF((BU103/BQ103)&gt;1,1,(BU103/BQ103))),"")</f>
        <v/>
      </c>
      <c r="CL103" s="38" t="str">
        <f>IFERROR(IF(BR103=0,"",IF((BW103/BR103)&gt;1,1,(BW103/BR103))),"")</f>
        <v/>
      </c>
      <c r="CM103" s="38" t="str">
        <f>IFERROR(IF(BS103=0,"",IF((BY103/BS103)&gt;1,1,(BY103/BS103))),"")</f>
        <v/>
      </c>
      <c r="CN103" s="38" t="str">
        <f>IFERROR(IF(BT103=0,"",IF((CA103/BT103)&gt;1,1,(CA103/BT103))),"")</f>
        <v/>
      </c>
      <c r="CO103" s="38" t="str">
        <f>IFERROR(IF((BU103+BW103+BY103+CA103)/BP103&gt;1,1,(BU103+BW103+BY103+CA103)/BP103),"")</f>
        <v/>
      </c>
      <c r="CP103" s="33"/>
      <c r="CQ103" s="32"/>
      <c r="CR103" s="37"/>
      <c r="CS103" s="32"/>
      <c r="CT103" s="37"/>
      <c r="CU103" s="37"/>
      <c r="CV103" s="37"/>
      <c r="CW103" s="37"/>
      <c r="CX103" s="37"/>
      <c r="CY103" s="35"/>
      <c r="CZ103" s="37"/>
      <c r="DA103" s="32"/>
      <c r="DB103" s="32"/>
      <c r="DC103" s="32"/>
      <c r="DD103" s="32"/>
      <c r="DE103" s="32"/>
      <c r="DF103" s="32"/>
      <c r="DG103" s="32"/>
      <c r="DH103" s="32"/>
      <c r="DI103" s="32"/>
      <c r="DJ103" s="32"/>
      <c r="DK103" s="32"/>
      <c r="DL103" s="32"/>
      <c r="DM103" s="32"/>
      <c r="DN103" s="32"/>
      <c r="DO103" s="51">
        <v>44670</v>
      </c>
      <c r="DP103" s="51">
        <v>44761</v>
      </c>
      <c r="DQ103" s="51"/>
      <c r="DR103" s="51"/>
      <c r="DS103" s="32"/>
      <c r="DT103" s="53"/>
      <c r="DU103" s="32"/>
      <c r="DV103" s="32"/>
      <c r="DW103" s="38" t="str">
        <f>IFERROR(IF(DC103=0,"",IF((DG103/DC103)&gt;1,1,(DG103/DC103))),"")</f>
        <v/>
      </c>
      <c r="DX103" s="38" t="str">
        <f>IFERROR(IF(DD103=0,"",IF((DI103/DD103)&gt;1,1,(DI103/DD103))),"")</f>
        <v/>
      </c>
      <c r="DY103" s="38" t="str">
        <f>IFERROR(IF(DE103=0,"",IF((DK103/DE103)&gt;1,1,(DK103/DE103))),"")</f>
        <v/>
      </c>
      <c r="DZ103" s="38" t="str">
        <f>IFERROR(IF(DF103=0,"",IF((DM103/DF103)&gt;1,1,(DM103/DF103))),"")</f>
        <v/>
      </c>
      <c r="EA103" s="38" t="str">
        <f>IFERROR(IF((DG103+DI103+DK103+DM103)/DB103&gt;1,1,(DG103+DI103+DK103+DM103)/DB103),"")</f>
        <v/>
      </c>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c r="EZ103" s="32"/>
      <c r="FA103" s="32"/>
      <c r="FB103" s="32"/>
      <c r="FC103" s="32"/>
      <c r="FD103" s="32"/>
      <c r="FE103" s="32"/>
      <c r="FF103" s="51">
        <v>44670</v>
      </c>
      <c r="FG103" s="51">
        <v>44761</v>
      </c>
      <c r="FH103" s="51"/>
      <c r="FI103" s="51"/>
      <c r="FJ103" s="32"/>
      <c r="FK103" s="32"/>
      <c r="FL103" s="32"/>
      <c r="FM103" s="32"/>
      <c r="FN103" s="32"/>
      <c r="FO103" s="32"/>
      <c r="FP103" s="32"/>
      <c r="FQ103" s="32"/>
      <c r="FR103" s="32"/>
      <c r="FS103" s="32"/>
      <c r="FT103" s="32"/>
      <c r="FU103" s="32"/>
      <c r="FV103" s="38" t="str">
        <f t="shared" si="168"/>
        <v/>
      </c>
      <c r="FW103" s="38" t="str">
        <f t="shared" si="169"/>
        <v/>
      </c>
      <c r="FX103" s="38" t="str">
        <f t="shared" si="170"/>
        <v/>
      </c>
      <c r="FY103" s="38" t="str">
        <f t="shared" si="171"/>
        <v/>
      </c>
      <c r="FZ103" s="38" t="str">
        <f t="shared" si="172"/>
        <v/>
      </c>
      <c r="GA103" s="32"/>
      <c r="GB103" s="32"/>
      <c r="GC103" s="32">
        <f>IF(R103&lt;&gt;"",1,0)+IF(BD103&lt;&gt;"",1,0)+IF(CP103&lt;&gt;"",1,0)+IF(EB103&lt;&gt;"",1,0)</f>
        <v>1</v>
      </c>
      <c r="GD103" s="32" t="str">
        <f>'[10]BD Plan'!$B$3</f>
        <v>Cundinamarca</v>
      </c>
      <c r="GE103" s="39" t="s">
        <v>707</v>
      </c>
      <c r="GF103" s="39" t="s">
        <v>1735</v>
      </c>
      <c r="GG103" s="39"/>
      <c r="GH103" s="39"/>
      <c r="GI103" s="39"/>
      <c r="GJ103" s="39"/>
      <c r="GK103" s="39"/>
      <c r="GL103" s="39"/>
      <c r="GM103" s="39"/>
      <c r="GN103" s="39"/>
      <c r="GO103" s="39"/>
      <c r="GP103" s="39"/>
      <c r="GQ103" s="39"/>
      <c r="GR103" s="39"/>
      <c r="GS103" s="39"/>
      <c r="GT103" s="39"/>
      <c r="GU103" t="s">
        <v>144</v>
      </c>
      <c r="GV103" s="42" t="s">
        <v>29</v>
      </c>
    </row>
    <row r="104" spans="1:204" ht="15" hidden="1" customHeight="1" x14ac:dyDescent="0.3">
      <c r="A104" s="32" t="str">
        <f>'[10]BD Plan'!$B$3</f>
        <v>Cundinamarca</v>
      </c>
      <c r="B104" t="s">
        <v>33</v>
      </c>
      <c r="C104" t="s">
        <v>27</v>
      </c>
      <c r="D104" s="32" t="s">
        <v>1120</v>
      </c>
      <c r="E104" s="32" t="s">
        <v>304</v>
      </c>
      <c r="F104" s="32" t="s">
        <v>231</v>
      </c>
      <c r="G104" s="32" t="s">
        <v>312</v>
      </c>
      <c r="H104" s="32" t="s">
        <v>284</v>
      </c>
      <c r="I104" s="41" t="s">
        <v>1121</v>
      </c>
      <c r="J104" s="32" t="s">
        <v>319</v>
      </c>
      <c r="K104" s="35">
        <v>0.8</v>
      </c>
      <c r="L104" s="35">
        <v>0.6</v>
      </c>
      <c r="M104" s="32" t="s">
        <v>253</v>
      </c>
      <c r="N104" s="35">
        <v>0.48</v>
      </c>
      <c r="O104" s="35">
        <v>0.6</v>
      </c>
      <c r="P104" s="32" t="s">
        <v>236</v>
      </c>
      <c r="Q104" s="32" t="s">
        <v>1038</v>
      </c>
      <c r="R104" s="36" t="s">
        <v>1122</v>
      </c>
      <c r="S104" s="32"/>
      <c r="T104" s="45" t="s">
        <v>565</v>
      </c>
      <c r="U104" s="39" t="s">
        <v>1123</v>
      </c>
      <c r="V104" s="37" t="s">
        <v>1049</v>
      </c>
      <c r="W104" s="37" t="s">
        <v>1042</v>
      </c>
      <c r="X104" s="37" t="s">
        <v>1043</v>
      </c>
      <c r="Y104" s="37" t="s">
        <v>1112</v>
      </c>
      <c r="Z104" s="37" t="s">
        <v>1045</v>
      </c>
      <c r="AA104" s="35">
        <v>0.4</v>
      </c>
      <c r="AB104" s="37" t="s">
        <v>1046</v>
      </c>
      <c r="AC104" s="32" t="s">
        <v>224</v>
      </c>
      <c r="AD104" s="32">
        <f t="shared" si="173"/>
        <v>31</v>
      </c>
      <c r="AE104" s="37">
        <v>4</v>
      </c>
      <c r="AF104" s="37">
        <v>3</v>
      </c>
      <c r="AG104" s="37">
        <v>12</v>
      </c>
      <c r="AH104" s="37">
        <v>12</v>
      </c>
      <c r="AI104" s="32">
        <v>4</v>
      </c>
      <c r="AJ104" s="32" t="s">
        <v>708</v>
      </c>
      <c r="AK104" s="32">
        <v>3</v>
      </c>
      <c r="AL104" s="32" t="s">
        <v>1736</v>
      </c>
      <c r="AM104" s="32"/>
      <c r="AN104" s="32"/>
      <c r="AO104" s="32"/>
      <c r="AP104" s="32"/>
      <c r="AQ104" s="51">
        <v>44670</v>
      </c>
      <c r="AR104" s="51">
        <v>44761</v>
      </c>
      <c r="AS104" s="51"/>
      <c r="AT104" s="51"/>
      <c r="AU104" s="32" t="s">
        <v>6</v>
      </c>
      <c r="AV104" s="53" t="s">
        <v>6</v>
      </c>
      <c r="AW104" s="32"/>
      <c r="AX104" s="32"/>
      <c r="AY104" s="38">
        <f>IFERROR(IF(AE104=0,"",IF((AI104/AE104)&gt;1,1,(AI104/AE104))),"")</f>
        <v>1</v>
      </c>
      <c r="AZ104" s="38">
        <f>IFERROR(IF(AF104=0,"",IF((AK104/AF104)&gt;1,1,(AK104/AF104))),"")</f>
        <v>1</v>
      </c>
      <c r="BA104" s="38">
        <f>IFERROR(IF(AG104=0,"",IF((AM104/AG104)&gt;1,1,(AM104/AG104))),"")</f>
        <v>0</v>
      </c>
      <c r="BB104" s="38">
        <f>IFERROR(IF(AH104=0,"",IF((AO104/AH104)&gt;1,1,(AO104/AH104))),"")</f>
        <v>0</v>
      </c>
      <c r="BC104" s="38">
        <f>IFERROR(IF((AI104+AK104+AM104+AO104)/AD104&gt;1,1,(AI104+AK104+AM104+AO104)/AD104),"")</f>
        <v>0.22580645161290322</v>
      </c>
      <c r="BD104" s="33"/>
      <c r="BE104" s="32"/>
      <c r="BG104" s="32"/>
      <c r="BH104" s="37"/>
      <c r="BI104" s="37"/>
      <c r="BJ104" s="37"/>
      <c r="BK104" s="37"/>
      <c r="BL104" s="37"/>
      <c r="BM104" s="35"/>
      <c r="BN104" s="37"/>
      <c r="BO104" s="32"/>
      <c r="BP104" s="32"/>
      <c r="BQ104" s="32"/>
      <c r="BR104" s="32"/>
      <c r="BS104" s="32"/>
      <c r="BT104" s="32"/>
      <c r="BU104" s="32"/>
      <c r="BV104" s="32"/>
      <c r="BW104" s="32"/>
      <c r="BX104" s="32"/>
      <c r="BY104" s="32"/>
      <c r="BZ104" s="32"/>
      <c r="CA104" s="32"/>
      <c r="CB104" s="32"/>
      <c r="CC104" s="51">
        <v>44670</v>
      </c>
      <c r="CD104" s="51">
        <v>44761</v>
      </c>
      <c r="CE104" s="51"/>
      <c r="CF104" s="51"/>
      <c r="CG104" s="32"/>
      <c r="CH104" s="53"/>
      <c r="CI104" s="32"/>
      <c r="CJ104" s="32"/>
      <c r="CK104" s="38" t="str">
        <f>IFERROR(IF(BQ104=0,"",IF((BU104/BQ104)&gt;1,1,(BU104/BQ104))),"")</f>
        <v/>
      </c>
      <c r="CL104" s="38" t="str">
        <f>IFERROR(IF(BR104=0,"",IF((BW104/BR104)&gt;1,1,(BW104/BR104))),"")</f>
        <v/>
      </c>
      <c r="CM104" s="38" t="str">
        <f>IFERROR(IF(BS104=0,"",IF((BY104/BS104)&gt;1,1,(BY104/BS104))),"")</f>
        <v/>
      </c>
      <c r="CN104" s="38" t="str">
        <f>IFERROR(IF(BT104=0,"",IF((CA104/BT104)&gt;1,1,(CA104/BT104))),"")</f>
        <v/>
      </c>
      <c r="CO104" s="38" t="str">
        <f>IFERROR(IF((BU104+BW104+BY104+CA104)/BP104&gt;1,1,(BU104+BW104+BY104+CA104)/BP104),"")</f>
        <v/>
      </c>
      <c r="CP104" s="33"/>
      <c r="CQ104" s="32"/>
      <c r="CR104" s="37"/>
      <c r="CS104" s="32"/>
      <c r="CT104" s="37"/>
      <c r="CU104" s="37"/>
      <c r="CV104" s="37"/>
      <c r="CW104" s="37"/>
      <c r="CX104" s="37"/>
      <c r="CY104" s="35"/>
      <c r="CZ104" s="37"/>
      <c r="DA104" s="32"/>
      <c r="DB104" s="32"/>
      <c r="DC104" s="32"/>
      <c r="DD104" s="32"/>
      <c r="DE104" s="32"/>
      <c r="DF104" s="32"/>
      <c r="DG104" s="32"/>
      <c r="DH104" s="32"/>
      <c r="DI104" s="32"/>
      <c r="DJ104" s="32"/>
      <c r="DK104" s="32"/>
      <c r="DL104" s="32"/>
      <c r="DM104" s="32"/>
      <c r="DN104" s="32"/>
      <c r="DO104" s="51">
        <v>44670</v>
      </c>
      <c r="DP104" s="51">
        <v>44761</v>
      </c>
      <c r="DQ104" s="51"/>
      <c r="DR104" s="51"/>
      <c r="DS104" s="32"/>
      <c r="DT104" s="53"/>
      <c r="DU104" s="32"/>
      <c r="DV104" s="32"/>
      <c r="DW104" s="38" t="str">
        <f>IFERROR(IF(DC104=0,"",IF((DG104/DC104)&gt;1,1,(DG104/DC104))),"")</f>
        <v/>
      </c>
      <c r="DX104" s="38" t="str">
        <f>IFERROR(IF(DD104=0,"",IF((DI104/DD104)&gt;1,1,(DI104/DD104))),"")</f>
        <v/>
      </c>
      <c r="DY104" s="38" t="str">
        <f>IFERROR(IF(DE104=0,"",IF((DK104/DE104)&gt;1,1,(DK104/DE104))),"")</f>
        <v/>
      </c>
      <c r="DZ104" s="38" t="str">
        <f>IFERROR(IF(DF104=0,"",IF((DM104/DF104)&gt;1,1,(DM104/DF104))),"")</f>
        <v/>
      </c>
      <c r="EA104" s="38" t="str">
        <f>IFERROR(IF((DG104+DI104+DK104+DM104)/DB104&gt;1,1,(DG104+DI104+DK104+DM104)/DB104),"")</f>
        <v/>
      </c>
      <c r="EB104" s="32"/>
      <c r="EC104" s="32"/>
      <c r="ED104" s="32"/>
      <c r="EE104" s="32"/>
      <c r="EF104" s="32"/>
      <c r="EG104" s="32"/>
      <c r="EH104" s="32"/>
      <c r="EI104" s="32"/>
      <c r="EJ104" s="32"/>
      <c r="EK104" s="32"/>
      <c r="EL104" s="32"/>
      <c r="EM104" s="32"/>
      <c r="EN104" s="32"/>
      <c r="EO104" s="32"/>
      <c r="EP104" s="32"/>
      <c r="EQ104" s="32"/>
      <c r="ER104" s="32"/>
      <c r="ES104" s="32"/>
      <c r="ET104" s="32"/>
      <c r="EU104" s="32"/>
      <c r="EV104" s="32"/>
      <c r="EW104" s="32"/>
      <c r="EX104" s="32"/>
      <c r="EY104" s="32"/>
      <c r="EZ104" s="32"/>
      <c r="FA104" s="32"/>
      <c r="FB104" s="32"/>
      <c r="FC104" s="32"/>
      <c r="FD104" s="32"/>
      <c r="FE104" s="32"/>
      <c r="FF104" s="51">
        <v>44670</v>
      </c>
      <c r="FG104" s="51">
        <v>44761</v>
      </c>
      <c r="FH104" s="51"/>
      <c r="FI104" s="51"/>
      <c r="FJ104" s="32"/>
      <c r="FK104" s="32"/>
      <c r="FL104" s="32"/>
      <c r="FM104" s="32"/>
      <c r="FN104" s="32"/>
      <c r="FO104" s="32"/>
      <c r="FP104" s="32"/>
      <c r="FQ104" s="32"/>
      <c r="FR104" s="32"/>
      <c r="FS104" s="32"/>
      <c r="FT104" s="32"/>
      <c r="FU104" s="32"/>
      <c r="FV104" s="38" t="str">
        <f t="shared" si="168"/>
        <v/>
      </c>
      <c r="FW104" s="38" t="str">
        <f t="shared" si="169"/>
        <v/>
      </c>
      <c r="FX104" s="38" t="str">
        <f t="shared" si="170"/>
        <v/>
      </c>
      <c r="FY104" s="38" t="str">
        <f t="shared" si="171"/>
        <v/>
      </c>
      <c r="FZ104" s="38" t="str">
        <f t="shared" si="172"/>
        <v/>
      </c>
      <c r="GA104" s="32"/>
      <c r="GB104" s="32"/>
      <c r="GC104" s="32">
        <f>IF(R104&lt;&gt;"",1,0)+IF(BD104&lt;&gt;"",1,0)+IF(CP104&lt;&gt;"",1,0)+IF(EB104&lt;&gt;"",1,0)</f>
        <v>1</v>
      </c>
      <c r="GD104" s="32" t="str">
        <f>'[10]BD Plan'!$B$3</f>
        <v>Cundinamarca</v>
      </c>
      <c r="GE104" s="39" t="s">
        <v>709</v>
      </c>
      <c r="GF104" s="39" t="s">
        <v>1737</v>
      </c>
      <c r="GG104" s="39"/>
      <c r="GH104" s="39"/>
      <c r="GI104" s="39"/>
      <c r="GJ104" s="39"/>
      <c r="GK104" s="39"/>
      <c r="GL104" s="39"/>
      <c r="GM104" s="39"/>
      <c r="GN104" s="39"/>
      <c r="GO104" s="39"/>
      <c r="GP104" s="39"/>
      <c r="GQ104" s="39"/>
      <c r="GR104" s="39"/>
      <c r="GS104" s="39"/>
      <c r="GT104" s="39"/>
      <c r="GU104" t="s">
        <v>146</v>
      </c>
      <c r="GV104" s="42" t="s">
        <v>28</v>
      </c>
    </row>
    <row r="105" spans="1:204" ht="15" hidden="1" customHeight="1" x14ac:dyDescent="0.3">
      <c r="A105" s="32" t="str">
        <f>'[10]BD Plan'!$B$3</f>
        <v>Cundinamarca</v>
      </c>
      <c r="B105" t="s">
        <v>34</v>
      </c>
      <c r="C105" t="s">
        <v>27</v>
      </c>
      <c r="D105" s="32" t="s">
        <v>328</v>
      </c>
      <c r="E105" s="32" t="s">
        <v>317</v>
      </c>
      <c r="F105" s="32" t="s">
        <v>231</v>
      </c>
      <c r="G105" s="32" t="s">
        <v>312</v>
      </c>
      <c r="H105" s="32" t="s">
        <v>233</v>
      </c>
      <c r="I105" s="41" t="s">
        <v>1126</v>
      </c>
      <c r="J105" s="32" t="s">
        <v>319</v>
      </c>
      <c r="K105" s="35">
        <v>1</v>
      </c>
      <c r="L105" s="35">
        <v>0.8</v>
      </c>
      <c r="M105" s="32" t="s">
        <v>253</v>
      </c>
      <c r="N105" s="35">
        <v>0.6</v>
      </c>
      <c r="O105" s="35">
        <v>0.8</v>
      </c>
      <c r="P105" s="32" t="s">
        <v>253</v>
      </c>
      <c r="Q105" s="32" t="s">
        <v>1038</v>
      </c>
      <c r="R105" s="36" t="s">
        <v>1127</v>
      </c>
      <c r="S105" s="32"/>
      <c r="T105" s="45" t="s">
        <v>565</v>
      </c>
      <c r="U105" s="32" t="s">
        <v>1128</v>
      </c>
      <c r="V105" s="37" t="s">
        <v>1049</v>
      </c>
      <c r="W105" s="37" t="s">
        <v>1042</v>
      </c>
      <c r="X105" s="37" t="s">
        <v>1043</v>
      </c>
      <c r="Y105" s="37" t="s">
        <v>1044</v>
      </c>
      <c r="Z105" s="37" t="s">
        <v>1045</v>
      </c>
      <c r="AA105" s="35">
        <v>0.4</v>
      </c>
      <c r="AB105" s="37" t="s">
        <v>1046</v>
      </c>
      <c r="AC105" s="32" t="s">
        <v>224</v>
      </c>
      <c r="AD105" s="32">
        <f t="shared" si="173"/>
        <v>12</v>
      </c>
      <c r="AE105" s="37">
        <v>3</v>
      </c>
      <c r="AF105" s="37">
        <v>3</v>
      </c>
      <c r="AG105" s="37">
        <v>3</v>
      </c>
      <c r="AH105" s="37">
        <v>3</v>
      </c>
      <c r="AI105" s="32">
        <v>3</v>
      </c>
      <c r="AJ105" s="32" t="s">
        <v>710</v>
      </c>
      <c r="AK105" s="32">
        <v>3</v>
      </c>
      <c r="AL105" s="32" t="s">
        <v>1738</v>
      </c>
      <c r="AM105" s="32"/>
      <c r="AN105" s="32"/>
      <c r="AO105" s="32"/>
      <c r="AP105" s="32"/>
      <c r="AQ105" s="51">
        <v>44670</v>
      </c>
      <c r="AR105" s="51">
        <v>44761</v>
      </c>
      <c r="AS105" s="51"/>
      <c r="AT105" s="51"/>
      <c r="AU105" s="32" t="s">
        <v>6</v>
      </c>
      <c r="AV105" s="53" t="s">
        <v>6</v>
      </c>
      <c r="AW105" s="32"/>
      <c r="AX105" s="32"/>
      <c r="AY105" s="38">
        <f>IFERROR(IF(AE105=0,"",IF((AI105/AE105)&gt;1,1,(AI105/AE105))),"")</f>
        <v>1</v>
      </c>
      <c r="AZ105" s="38">
        <f>IFERROR(IF(AF105=0,"",IF((AK105/AF105)&gt;1,1,(AK105/AF105))),"")</f>
        <v>1</v>
      </c>
      <c r="BA105" s="38">
        <f>IFERROR(IF(AG105=0,"",IF((AM105/AG105)&gt;1,1,(AM105/AG105))),"")</f>
        <v>0</v>
      </c>
      <c r="BB105" s="38">
        <f>IFERROR(IF(AH105=0,"",IF((AO105/AH105)&gt;1,1,(AO105/AH105))),"")</f>
        <v>0</v>
      </c>
      <c r="BC105" s="38">
        <f>IFERROR(IF((AI105+AK105+AM105+AO105)/AD105&gt;1,1,(AI105+AK105+AM105+AO105)/AD105),"")</f>
        <v>0.5</v>
      </c>
      <c r="BD105" s="33"/>
      <c r="BE105" s="32"/>
      <c r="BF105" s="32"/>
      <c r="BG105" s="32"/>
      <c r="BH105" s="37"/>
      <c r="BI105" s="37"/>
      <c r="BJ105" s="37"/>
      <c r="BK105" s="37"/>
      <c r="BL105" s="37"/>
      <c r="BM105" s="35"/>
      <c r="BN105" s="37"/>
      <c r="BO105" s="32"/>
      <c r="BP105" s="32"/>
      <c r="BQ105" s="32"/>
      <c r="BR105" s="32"/>
      <c r="BS105" s="32"/>
      <c r="BT105" s="32"/>
      <c r="BU105" s="32"/>
      <c r="BV105" s="32"/>
      <c r="BW105" s="32"/>
      <c r="BX105" s="32"/>
      <c r="BY105" s="32"/>
      <c r="BZ105" s="32"/>
      <c r="CA105" s="32"/>
      <c r="CB105" s="32"/>
      <c r="CC105" s="51">
        <v>44670</v>
      </c>
      <c r="CD105" s="51">
        <v>44761</v>
      </c>
      <c r="CE105" s="51"/>
      <c r="CF105" s="51"/>
      <c r="CG105" s="32"/>
      <c r="CH105" s="53"/>
      <c r="CI105" s="32"/>
      <c r="CJ105" s="32"/>
      <c r="CK105" s="38" t="str">
        <f>IFERROR(IF(BQ105=0,"",IF((BU105/BQ105)&gt;1,1,(BU105/BQ105))),"")</f>
        <v/>
      </c>
      <c r="CL105" s="38" t="str">
        <f>IFERROR(IF(BR105=0,"",IF((BW105/BR105)&gt;1,1,(BW105/BR105))),"")</f>
        <v/>
      </c>
      <c r="CM105" s="38" t="str">
        <f>IFERROR(IF(BS105=0,"",IF((BY105/BS105)&gt;1,1,(BY105/BS105))),"")</f>
        <v/>
      </c>
      <c r="CN105" s="38" t="str">
        <f>IFERROR(IF(BT105=0,"",IF((CA105/BT105)&gt;1,1,(CA105/BT105))),"")</f>
        <v/>
      </c>
      <c r="CO105" s="38" t="str">
        <f>IFERROR(IF((BU105+BW105+BY105+CA105)/BP105&gt;1,1,(BU105+BW105+BY105+CA105)/BP105),"")</f>
        <v/>
      </c>
      <c r="CP105" s="33"/>
      <c r="CQ105" s="32"/>
      <c r="CR105" s="37"/>
      <c r="CS105" s="32"/>
      <c r="CT105" s="37"/>
      <c r="CU105" s="37"/>
      <c r="CV105" s="37"/>
      <c r="CW105" s="37"/>
      <c r="CX105" s="37"/>
      <c r="CY105" s="35"/>
      <c r="CZ105" s="37"/>
      <c r="DA105" s="32"/>
      <c r="DB105" s="32"/>
      <c r="DC105" s="32"/>
      <c r="DD105" s="32"/>
      <c r="DE105" s="32"/>
      <c r="DF105" s="32"/>
      <c r="DG105" s="32"/>
      <c r="DH105" s="32"/>
      <c r="DI105" s="32"/>
      <c r="DJ105" s="32"/>
      <c r="DK105" s="32"/>
      <c r="DL105" s="32"/>
      <c r="DM105" s="32"/>
      <c r="DN105" s="32"/>
      <c r="DO105" s="51">
        <v>44670</v>
      </c>
      <c r="DP105" s="51">
        <v>44761</v>
      </c>
      <c r="DQ105" s="51"/>
      <c r="DR105" s="51"/>
      <c r="DS105" s="32"/>
      <c r="DT105" s="53"/>
      <c r="DU105" s="32"/>
      <c r="DV105" s="32"/>
      <c r="DW105" s="38" t="str">
        <f>IFERROR(IF(DC105=0,"",IF((DG105/DC105)&gt;1,1,(DG105/DC105))),"")</f>
        <v/>
      </c>
      <c r="DX105" s="38" t="str">
        <f>IFERROR(IF(DD105=0,"",IF((DI105/DD105)&gt;1,1,(DI105/DD105))),"")</f>
        <v/>
      </c>
      <c r="DY105" s="38" t="str">
        <f>IFERROR(IF(DE105=0,"",IF((DK105/DE105)&gt;1,1,(DK105/DE105))),"")</f>
        <v/>
      </c>
      <c r="DZ105" s="38" t="str">
        <f>IFERROR(IF(DF105=0,"",IF((DM105/DF105)&gt;1,1,(DM105/DF105))),"")</f>
        <v/>
      </c>
      <c r="EA105" s="38" t="str">
        <f>IFERROR(IF((DG105+DI105+DK105+DM105)/DB105&gt;1,1,(DG105+DI105+DK105+DM105)/DB105),"")</f>
        <v/>
      </c>
      <c r="EB105" s="32"/>
      <c r="EC105" s="32"/>
      <c r="ED105" s="32"/>
      <c r="EE105" s="32"/>
      <c r="EF105" s="32"/>
      <c r="EG105" s="32"/>
      <c r="EH105" s="32"/>
      <c r="EI105" s="32"/>
      <c r="EJ105" s="32"/>
      <c r="EK105" s="32"/>
      <c r="EL105" s="32"/>
      <c r="EM105" s="32"/>
      <c r="EN105" s="32"/>
      <c r="EO105" s="32"/>
      <c r="EP105" s="32"/>
      <c r="EQ105" s="32"/>
      <c r="ER105" s="32"/>
      <c r="ES105" s="32"/>
      <c r="ET105" s="32"/>
      <c r="EU105" s="32"/>
      <c r="EV105" s="32"/>
      <c r="EW105" s="32"/>
      <c r="EX105" s="32"/>
      <c r="EY105" s="32"/>
      <c r="EZ105" s="32"/>
      <c r="FA105" s="32"/>
      <c r="FB105" s="32"/>
      <c r="FC105" s="32"/>
      <c r="FD105" s="32"/>
      <c r="FE105" s="32"/>
      <c r="FF105" s="51">
        <v>44670</v>
      </c>
      <c r="FG105" s="51">
        <v>44761</v>
      </c>
      <c r="FH105" s="51"/>
      <c r="FI105" s="51"/>
      <c r="FJ105" s="32"/>
      <c r="FK105" s="32"/>
      <c r="FL105" s="32"/>
      <c r="FM105" s="32"/>
      <c r="FN105" s="32"/>
      <c r="FO105" s="32"/>
      <c r="FP105" s="32"/>
      <c r="FQ105" s="32"/>
      <c r="FR105" s="32"/>
      <c r="FS105" s="32"/>
      <c r="FT105" s="32"/>
      <c r="FU105" s="32"/>
      <c r="FV105" s="38" t="str">
        <f t="shared" si="168"/>
        <v/>
      </c>
      <c r="FW105" s="38" t="str">
        <f t="shared" si="169"/>
        <v/>
      </c>
      <c r="FX105" s="38" t="str">
        <f t="shared" si="170"/>
        <v/>
      </c>
      <c r="FY105" s="38" t="str">
        <f t="shared" si="171"/>
        <v/>
      </c>
      <c r="FZ105" s="38" t="str">
        <f t="shared" si="172"/>
        <v/>
      </c>
      <c r="GA105" s="32"/>
      <c r="GB105" s="32"/>
      <c r="GC105" s="32">
        <f>IF(R105&lt;&gt;"",1,0)+IF(BD105&lt;&gt;"",1,0)+IF(CP105&lt;&gt;"",1,0)+IF(EB105&lt;&gt;"",1,0)</f>
        <v>1</v>
      </c>
      <c r="GD105" s="32" t="str">
        <f>'[10]BD Plan'!$B$3</f>
        <v>Cundinamarca</v>
      </c>
      <c r="GE105" s="40" t="s">
        <v>711</v>
      </c>
      <c r="GF105" s="40" t="s">
        <v>1739</v>
      </c>
      <c r="GG105" s="40"/>
      <c r="GH105" s="40"/>
      <c r="GI105" s="40"/>
      <c r="GJ105" s="40"/>
      <c r="GK105" s="40"/>
      <c r="GL105" s="40"/>
      <c r="GM105" s="40"/>
      <c r="GN105" s="40"/>
      <c r="GO105" s="40"/>
      <c r="GP105" s="40"/>
      <c r="GQ105" s="40"/>
      <c r="GR105" s="40"/>
      <c r="GS105" s="40"/>
      <c r="GT105" s="40"/>
      <c r="GU105" t="s">
        <v>147</v>
      </c>
      <c r="GV105" s="42" t="s">
        <v>29</v>
      </c>
    </row>
    <row r="106" spans="1:204" ht="15" hidden="1" customHeight="1" x14ac:dyDescent="0.3">
      <c r="A106" s="32" t="str">
        <f>'[10]BD Plan'!$B$3</f>
        <v>Cundinamarca</v>
      </c>
      <c r="B106" t="s">
        <v>90</v>
      </c>
      <c r="C106" t="s">
        <v>87</v>
      </c>
      <c r="D106" s="32" t="s">
        <v>505</v>
      </c>
      <c r="E106" s="32" t="s">
        <v>322</v>
      </c>
      <c r="F106" s="32" t="s">
        <v>231</v>
      </c>
      <c r="G106" s="32" t="s">
        <v>232</v>
      </c>
      <c r="H106" s="32" t="s">
        <v>400</v>
      </c>
      <c r="I106" s="41" t="s">
        <v>1439</v>
      </c>
      <c r="J106" s="32" t="s">
        <v>294</v>
      </c>
      <c r="K106" s="35">
        <v>0.8</v>
      </c>
      <c r="L106" s="35">
        <v>0.2</v>
      </c>
      <c r="M106" s="32" t="s">
        <v>236</v>
      </c>
      <c r="N106" s="35">
        <v>0.28999999999999998</v>
      </c>
      <c r="O106" s="35">
        <v>0.2</v>
      </c>
      <c r="P106" s="32" t="s">
        <v>295</v>
      </c>
      <c r="Q106" s="32" t="s">
        <v>1038</v>
      </c>
      <c r="R106" s="36" t="s">
        <v>1440</v>
      </c>
      <c r="S106" s="32"/>
      <c r="T106" s="45" t="s">
        <v>565</v>
      </c>
      <c r="U106" s="32" t="s">
        <v>1441</v>
      </c>
      <c r="V106" s="37" t="s">
        <v>1049</v>
      </c>
      <c r="W106" s="37" t="s">
        <v>1042</v>
      </c>
      <c r="X106" s="37" t="s">
        <v>1043</v>
      </c>
      <c r="Y106" s="37" t="s">
        <v>1044</v>
      </c>
      <c r="Z106" s="37" t="s">
        <v>1045</v>
      </c>
      <c r="AA106" s="35">
        <v>0.4</v>
      </c>
      <c r="AB106" s="37" t="s">
        <v>1046</v>
      </c>
      <c r="AC106" s="32" t="s">
        <v>224</v>
      </c>
      <c r="AD106" s="32">
        <f t="shared" si="173"/>
        <v>3</v>
      </c>
      <c r="AE106" s="37">
        <v>0</v>
      </c>
      <c r="AF106" s="37">
        <v>3</v>
      </c>
      <c r="AG106" s="37">
        <v>0</v>
      </c>
      <c r="AH106" s="37">
        <v>0</v>
      </c>
      <c r="AI106" s="32"/>
      <c r="AJ106" s="32"/>
      <c r="AK106" s="32">
        <v>3</v>
      </c>
      <c r="AL106" s="32" t="s">
        <v>1740</v>
      </c>
      <c r="AM106" s="32"/>
      <c r="AN106" s="32"/>
      <c r="AO106" s="32"/>
      <c r="AP106" s="32"/>
      <c r="AQ106" s="51"/>
      <c r="AR106" s="51">
        <v>44761</v>
      </c>
      <c r="AS106" s="51"/>
      <c r="AT106" s="51"/>
      <c r="AU106" s="32"/>
      <c r="AV106" s="53" t="s">
        <v>6</v>
      </c>
      <c r="AW106" s="32"/>
      <c r="AX106" s="32"/>
      <c r="AY106" s="38" t="str">
        <f>IFERROR(IF(AE106=0,"",IF((AI106/AE106)&gt;1,1,(AI106/AE106))),"")</f>
        <v/>
      </c>
      <c r="AZ106" s="38">
        <f>IFERROR(IF(AF106=0,"",IF((AK106/AF106)&gt;1,1,(AK106/AF106))),"")</f>
        <v>1</v>
      </c>
      <c r="BA106" s="38" t="str">
        <f>IFERROR(IF(AG106=0,"",IF((AM106/AG106)&gt;1,1,(AM106/AG106))),"")</f>
        <v/>
      </c>
      <c r="BB106" s="38" t="str">
        <f>IFERROR(IF(AH106=0,"",IF((AO106/AH106)&gt;1,1,(AO106/AH106))),"")</f>
        <v/>
      </c>
      <c r="BC106" s="38">
        <f>IFERROR(IF((AI106+AK106+AM106+AO106)/AD106&gt;1,1,(AI106+AK106+AM106+AO106)/AD106),"")</f>
        <v>1</v>
      </c>
      <c r="BD106" s="33" t="s">
        <v>1442</v>
      </c>
      <c r="BE106" s="32"/>
      <c r="BF106" s="45" t="s">
        <v>565</v>
      </c>
      <c r="BG106" s="32" t="s">
        <v>1443</v>
      </c>
      <c r="BH106" s="37" t="s">
        <v>1049</v>
      </c>
      <c r="BI106" s="37" t="s">
        <v>1042</v>
      </c>
      <c r="BJ106" s="37" t="s">
        <v>1043</v>
      </c>
      <c r="BK106" s="37" t="s">
        <v>1044</v>
      </c>
      <c r="BL106" s="37" t="s">
        <v>1045</v>
      </c>
      <c r="BM106" s="35">
        <v>0.4</v>
      </c>
      <c r="BN106" s="37" t="s">
        <v>1046</v>
      </c>
      <c r="BO106" s="32" t="s">
        <v>224</v>
      </c>
      <c r="BP106" s="32">
        <f t="shared" ref="BP106" si="174">SUM(BQ106:BT106)</f>
        <v>8</v>
      </c>
      <c r="BQ106" s="32">
        <v>3</v>
      </c>
      <c r="BR106" s="32">
        <v>3</v>
      </c>
      <c r="BS106" s="32">
        <v>1</v>
      </c>
      <c r="BT106" s="32">
        <v>1</v>
      </c>
      <c r="BU106" s="32"/>
      <c r="BV106" s="32"/>
      <c r="BW106" s="32">
        <v>3</v>
      </c>
      <c r="BX106" s="32" t="s">
        <v>1741</v>
      </c>
      <c r="BY106" s="32"/>
      <c r="BZ106" s="32"/>
      <c r="CA106" s="32"/>
      <c r="CB106" s="32"/>
      <c r="CC106" s="51"/>
      <c r="CD106" s="51">
        <v>44761</v>
      </c>
      <c r="CE106" s="51"/>
      <c r="CF106" s="51"/>
      <c r="CG106" s="32"/>
      <c r="CH106" s="53" t="s">
        <v>6</v>
      </c>
      <c r="CI106" s="32"/>
      <c r="CJ106" s="32"/>
      <c r="CK106" s="38">
        <f>IFERROR(IF(BQ106=0,"",IF((BU106/BQ106)&gt;1,1,(BU106/BQ106))),"")</f>
        <v>0</v>
      </c>
      <c r="CL106" s="38">
        <f>IFERROR(IF(BR106=0,"",IF((BW106/BR106)&gt;1,1,(BW106/BR106))),"")</f>
        <v>1</v>
      </c>
      <c r="CM106" s="38">
        <f>IFERROR(IF(BS106=0,"",IF((BY106/BS106)&gt;1,1,(BY106/BS106))),"")</f>
        <v>0</v>
      </c>
      <c r="CN106" s="38">
        <f>IFERROR(IF(BT106=0,"",IF((CA106/BT106)&gt;1,1,(CA106/BT106))),"")</f>
        <v>0</v>
      </c>
      <c r="CO106" s="38">
        <f>IFERROR(IF((BU106+BW106+BY106+CA106)/BP106&gt;1,1,(BU106+BW106+BY106+CA106)/BP106),"")</f>
        <v>0.375</v>
      </c>
      <c r="CP106" s="33"/>
      <c r="CQ106" s="32"/>
      <c r="CR106" s="37"/>
      <c r="CS106" s="32"/>
      <c r="CT106" s="37"/>
      <c r="CU106" s="37"/>
      <c r="CV106" s="37"/>
      <c r="CW106" s="37"/>
      <c r="CX106" s="37"/>
      <c r="CY106" s="35"/>
      <c r="CZ106" s="37"/>
      <c r="DA106" s="32"/>
      <c r="DB106" s="32"/>
      <c r="DC106" s="32"/>
      <c r="DD106" s="32"/>
      <c r="DE106" s="32"/>
      <c r="DF106" s="32"/>
      <c r="DG106" s="32"/>
      <c r="DH106" s="32"/>
      <c r="DI106" s="32"/>
      <c r="DJ106" s="32"/>
      <c r="DK106" s="32"/>
      <c r="DL106" s="32"/>
      <c r="DM106" s="32"/>
      <c r="DN106" s="32"/>
      <c r="DO106" s="51"/>
      <c r="DP106" s="51">
        <v>44761</v>
      </c>
      <c r="DQ106" s="51"/>
      <c r="DR106" s="51"/>
      <c r="DS106" s="32"/>
      <c r="DT106" s="53"/>
      <c r="DU106" s="32"/>
      <c r="DV106" s="32"/>
      <c r="DW106" s="38" t="str">
        <f>IFERROR(IF(DC106=0,"",IF((DG106/DC106)&gt;1,1,(DG106/DC106))),"")</f>
        <v/>
      </c>
      <c r="DX106" s="38" t="str">
        <f>IFERROR(IF(DD106=0,"",IF((DI106/DD106)&gt;1,1,(DI106/DD106))),"")</f>
        <v/>
      </c>
      <c r="DY106" s="38" t="str">
        <f>IFERROR(IF(DE106=0,"",IF((DK106/DE106)&gt;1,1,(DK106/DE106))),"")</f>
        <v/>
      </c>
      <c r="DZ106" s="38" t="str">
        <f>IFERROR(IF(DF106=0,"",IF((DM106/DF106)&gt;1,1,(DM106/DF106))),"")</f>
        <v/>
      </c>
      <c r="EA106" s="38" t="str">
        <f>IFERROR(IF((DG106+DI106+DK106+DM106)/DB106&gt;1,1,(DG106+DI106+DK106+DM106)/DB106),"")</f>
        <v/>
      </c>
      <c r="EB106" s="32"/>
      <c r="EC106" s="32"/>
      <c r="ED106" s="32"/>
      <c r="EE106" s="32"/>
      <c r="EF106" s="32"/>
      <c r="EG106" s="32"/>
      <c r="EH106" s="32"/>
      <c r="EI106" s="32"/>
      <c r="EJ106" s="32"/>
      <c r="EK106" s="32"/>
      <c r="EL106" s="32"/>
      <c r="EM106" s="32"/>
      <c r="EN106" s="32"/>
      <c r="EO106" s="32"/>
      <c r="EP106" s="32"/>
      <c r="EQ106" s="32"/>
      <c r="ER106" s="32"/>
      <c r="ES106" s="32"/>
      <c r="ET106" s="32"/>
      <c r="EU106" s="32"/>
      <c r="EV106" s="32"/>
      <c r="EW106" s="32"/>
      <c r="EX106" s="32"/>
      <c r="EY106" s="32"/>
      <c r="EZ106" s="32"/>
      <c r="FA106" s="32"/>
      <c r="FB106" s="32"/>
      <c r="FC106" s="32"/>
      <c r="FD106" s="32"/>
      <c r="FE106" s="32"/>
      <c r="FF106" s="51"/>
      <c r="FG106" s="51">
        <v>44761</v>
      </c>
      <c r="FH106" s="51"/>
      <c r="FI106" s="51"/>
      <c r="FJ106" s="32"/>
      <c r="FK106" s="32"/>
      <c r="FL106" s="32"/>
      <c r="FM106" s="32"/>
      <c r="FN106" s="32"/>
      <c r="FO106" s="32"/>
      <c r="FP106" s="32"/>
      <c r="FQ106" s="32"/>
      <c r="FR106" s="32"/>
      <c r="FS106" s="32"/>
      <c r="FT106" s="32"/>
      <c r="FU106" s="32"/>
      <c r="FV106" s="38"/>
      <c r="FW106" s="38"/>
      <c r="FX106" s="38"/>
      <c r="FY106" s="38"/>
      <c r="FZ106" s="38"/>
      <c r="GA106" s="32"/>
      <c r="GB106" s="32"/>
      <c r="GC106" s="32">
        <f>IF(R106&lt;&gt;"",1,0)+IF(BD106&lt;&gt;"",1,0)+IF(CP106&lt;&gt;"",1,0)+IF(EB106&lt;&gt;"",1,0)</f>
        <v>2</v>
      </c>
      <c r="GD106" s="32" t="str">
        <f>'[10]BD Plan'!$B$3</f>
        <v>Cundinamarca</v>
      </c>
      <c r="GE106" s="40"/>
      <c r="GF106" s="40" t="s">
        <v>1742</v>
      </c>
      <c r="GG106" s="40"/>
      <c r="GH106" s="40"/>
      <c r="GI106" s="40"/>
      <c r="GJ106" s="40" t="s">
        <v>1743</v>
      </c>
      <c r="GK106" s="40"/>
      <c r="GL106" s="40"/>
      <c r="GM106" s="40"/>
      <c r="GN106" s="40"/>
      <c r="GO106" s="40"/>
      <c r="GP106" s="40"/>
      <c r="GQ106" s="40"/>
      <c r="GR106" s="40"/>
      <c r="GS106" s="40"/>
      <c r="GT106" s="40"/>
      <c r="GU106" t="s">
        <v>476</v>
      </c>
      <c r="GV106" s="42" t="s">
        <v>88</v>
      </c>
    </row>
    <row r="107" spans="1:204" ht="15" hidden="1" customHeight="1" x14ac:dyDescent="0.3">
      <c r="A107" s="32" t="str">
        <f>'[10]BD Plan'!$B$3</f>
        <v>Cundinamarca</v>
      </c>
      <c r="B107" t="s">
        <v>153</v>
      </c>
      <c r="C107" t="s">
        <v>87</v>
      </c>
      <c r="D107" s="32" t="s">
        <v>514</v>
      </c>
      <c r="E107" s="32" t="s">
        <v>317</v>
      </c>
      <c r="F107" s="32" t="s">
        <v>215</v>
      </c>
      <c r="G107" s="32" t="s">
        <v>232</v>
      </c>
      <c r="H107" s="32" t="s">
        <v>284</v>
      </c>
      <c r="I107" s="44" t="s">
        <v>515</v>
      </c>
      <c r="J107" s="32" t="s">
        <v>335</v>
      </c>
      <c r="K107" s="35">
        <v>0.8</v>
      </c>
      <c r="L107" s="35">
        <v>0.8</v>
      </c>
      <c r="M107" s="32" t="s">
        <v>253</v>
      </c>
      <c r="N107" s="35">
        <v>0.48</v>
      </c>
      <c r="O107" s="35">
        <v>0.8</v>
      </c>
      <c r="P107" s="32" t="s">
        <v>253</v>
      </c>
      <c r="Q107" s="32" t="s">
        <v>1038</v>
      </c>
      <c r="R107" s="36" t="s">
        <v>1451</v>
      </c>
      <c r="S107" s="32"/>
      <c r="T107" s="45" t="s">
        <v>565</v>
      </c>
      <c r="U107" s="32" t="s">
        <v>1452</v>
      </c>
      <c r="V107" s="37" t="s">
        <v>1049</v>
      </c>
      <c r="W107" s="37" t="s">
        <v>1042</v>
      </c>
      <c r="X107" s="37" t="s">
        <v>1043</v>
      </c>
      <c r="Y107" s="37" t="s">
        <v>1044</v>
      </c>
      <c r="Z107" s="37" t="s">
        <v>1045</v>
      </c>
      <c r="AA107" s="35">
        <v>0.4</v>
      </c>
      <c r="AB107" s="37" t="s">
        <v>1046</v>
      </c>
      <c r="AC107" s="32" t="s">
        <v>224</v>
      </c>
      <c r="AD107" s="32">
        <f t="shared" si="173"/>
        <v>12</v>
      </c>
      <c r="AE107" s="37">
        <v>3</v>
      </c>
      <c r="AF107" s="37">
        <v>3</v>
      </c>
      <c r="AG107" s="37">
        <v>3</v>
      </c>
      <c r="AH107" s="37">
        <v>3</v>
      </c>
      <c r="AI107" s="32"/>
      <c r="AJ107" s="32"/>
      <c r="AK107" s="32">
        <v>3</v>
      </c>
      <c r="AL107" s="32" t="s">
        <v>1744</v>
      </c>
      <c r="AM107" s="32"/>
      <c r="AN107" s="32"/>
      <c r="AO107" s="32"/>
      <c r="AP107" s="32"/>
      <c r="AQ107" s="51">
        <v>44670</v>
      </c>
      <c r="AR107" s="51">
        <v>44761</v>
      </c>
      <c r="AS107" s="51"/>
      <c r="AT107" s="51"/>
      <c r="AU107" s="32"/>
      <c r="AV107" s="53" t="s">
        <v>6</v>
      </c>
      <c r="AW107" s="32"/>
      <c r="AX107" s="32"/>
      <c r="AY107" s="38">
        <f>IFERROR(IF(AE107=0,"",IF((AI107/AE107)&gt;1,1,(AI107/AE107))),"")</f>
        <v>0</v>
      </c>
      <c r="AZ107" s="38">
        <f>IFERROR(IF(AF107=0,"",IF((AK107/AF107)&gt;1,1,(AK107/AF107))),"")</f>
        <v>1</v>
      </c>
      <c r="BA107" s="38">
        <f>IFERROR(IF(AG107=0,"",IF((AM107/AG107)&gt;1,1,(AM107/AG107))),"")</f>
        <v>0</v>
      </c>
      <c r="BB107" s="38">
        <f>IFERROR(IF(AH107=0,"",IF((AO107/AH107)&gt;1,1,(AO107/AH107))),"")</f>
        <v>0</v>
      </c>
      <c r="BC107" s="38">
        <f>IFERROR(IF((AI107+AK107+AM107+AO107)/AD107&gt;1,1,(AI107+AK107+AM107+AO107)/AD107),"")</f>
        <v>0.25</v>
      </c>
      <c r="BD107" s="36"/>
      <c r="BE107" s="32"/>
      <c r="BF107" s="32"/>
      <c r="BG107" s="32"/>
      <c r="BH107" s="37"/>
      <c r="BI107" s="37"/>
      <c r="BJ107" s="37"/>
      <c r="BK107" s="37"/>
      <c r="BL107" s="37"/>
      <c r="BM107" s="35"/>
      <c r="BN107" s="37"/>
      <c r="BO107" s="32"/>
      <c r="BP107" s="32"/>
      <c r="BQ107" s="32"/>
      <c r="BR107" s="32"/>
      <c r="BS107" s="32"/>
      <c r="BT107" s="32"/>
      <c r="BU107" s="32"/>
      <c r="BV107" s="32"/>
      <c r="BW107" s="32"/>
      <c r="BX107" s="32"/>
      <c r="BY107" s="32"/>
      <c r="BZ107" s="32"/>
      <c r="CA107" s="32"/>
      <c r="CB107" s="32"/>
      <c r="CC107" s="51">
        <v>44670</v>
      </c>
      <c r="CD107" s="51">
        <v>44761</v>
      </c>
      <c r="CE107" s="51"/>
      <c r="CF107" s="51"/>
      <c r="CG107" s="32"/>
      <c r="CH107" s="53"/>
      <c r="CI107" s="32"/>
      <c r="CJ107" s="32"/>
      <c r="CK107" s="38" t="str">
        <f>IFERROR(IF(BQ107=0,"",IF((BU107/BQ107)&gt;1,1,(BU107/BQ107))),"")</f>
        <v/>
      </c>
      <c r="CL107" s="38" t="str">
        <f>IFERROR(IF(BR107=0,"",IF((BW107/BR107)&gt;1,1,(BW107/BR107))),"")</f>
        <v/>
      </c>
      <c r="CM107" s="38" t="str">
        <f>IFERROR(IF(BS107=0,"",IF((BY107/BS107)&gt;1,1,(BY107/BS107))),"")</f>
        <v/>
      </c>
      <c r="CN107" s="38" t="str">
        <f>IFERROR(IF(BT107=0,"",IF((CA107/BT107)&gt;1,1,(CA107/BT107))),"")</f>
        <v/>
      </c>
      <c r="CO107" s="38" t="str">
        <f>IFERROR(IF((BU107+BW107+BY107+CA107)/BP107&gt;1,1,(BU107+BW107+BY107+CA107)/BP107),"")</f>
        <v/>
      </c>
      <c r="CP107" s="36"/>
      <c r="CQ107" s="32"/>
      <c r="CR107" s="37"/>
      <c r="CS107" s="32"/>
      <c r="CT107" s="37"/>
      <c r="CU107" s="37"/>
      <c r="CV107" s="37"/>
      <c r="CW107" s="37"/>
      <c r="CX107" s="37"/>
      <c r="CY107" s="35"/>
      <c r="CZ107" s="37"/>
      <c r="DA107" s="32"/>
      <c r="DB107" s="32"/>
      <c r="DC107" s="32"/>
      <c r="DD107" s="32"/>
      <c r="DE107" s="32"/>
      <c r="DF107" s="32"/>
      <c r="DG107" s="32"/>
      <c r="DH107" s="32"/>
      <c r="DI107" s="32"/>
      <c r="DJ107" s="32"/>
      <c r="DK107" s="32"/>
      <c r="DL107" s="32"/>
      <c r="DM107" s="32"/>
      <c r="DN107" s="32"/>
      <c r="DO107" s="51"/>
      <c r="DP107" s="51">
        <v>44761</v>
      </c>
      <c r="DQ107" s="51"/>
      <c r="DR107" s="51"/>
      <c r="DS107" s="32"/>
      <c r="DT107" s="53"/>
      <c r="DU107" s="32"/>
      <c r="DV107" s="32"/>
      <c r="DW107" s="38" t="str">
        <f>IFERROR(IF(DC107=0,"",IF((DG107/DC107)&gt;1,1,(DG107/DC107))),"")</f>
        <v/>
      </c>
      <c r="DX107" s="38" t="str">
        <f>IFERROR(IF(DD107=0,"",IF((DI107/DD107)&gt;1,1,(DI107/DD107))),"")</f>
        <v/>
      </c>
      <c r="DY107" s="38" t="str">
        <f>IFERROR(IF(DE107=0,"",IF((DK107/DE107)&gt;1,1,(DK107/DE107))),"")</f>
        <v/>
      </c>
      <c r="DZ107" s="38" t="str">
        <f>IFERROR(IF(DF107=0,"",IF((DM107/DF107)&gt;1,1,(DM107/DF107))),"")</f>
        <v/>
      </c>
      <c r="EA107" s="38" t="str">
        <f>IFERROR(IF((DG107+DI107+DK107+DM107)/DB107&gt;1,1,(DG107+DI107+DK107+DM107)/DB107),"")</f>
        <v/>
      </c>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51">
        <v>44670</v>
      </c>
      <c r="FG107" s="51">
        <v>44761</v>
      </c>
      <c r="FH107" s="51"/>
      <c r="FI107" s="51"/>
      <c r="FJ107" s="32"/>
      <c r="FK107" s="32"/>
      <c r="FL107" s="32"/>
      <c r="FM107" s="32"/>
      <c r="FN107" s="32"/>
      <c r="FO107" s="32"/>
      <c r="FP107" s="32"/>
      <c r="FQ107" s="32"/>
      <c r="FR107" s="32"/>
      <c r="FS107" s="32"/>
      <c r="FT107" s="32"/>
      <c r="FU107" s="32"/>
      <c r="FV107" s="38" t="str">
        <f t="shared" ref="FV107:FV108" si="175">IFERROR(IF(ET107=0,"",IF((EX107/ET107)&gt;1,1,(EX107/ET107))),"")</f>
        <v/>
      </c>
      <c r="FW107" s="38" t="str">
        <f t="shared" ref="FW107:FW108" si="176">IFERROR(IF(EU107=0,"",IF((EZ107/EU107)&gt;1,1,(EZ107/EU107))),"")</f>
        <v/>
      </c>
      <c r="FX107" s="38" t="str">
        <f t="shared" ref="FX107:FX108" si="177">IFERROR(IF(EV107=0,"",IF((FB107/EV107)&gt;1,1,(FB107/EV107))),"")</f>
        <v/>
      </c>
      <c r="FY107" s="38" t="str">
        <f t="shared" ref="FY107:FY108" si="178">IFERROR(IF(EW107=0,"",IF((FD107/EW107)&gt;1,1,(FD107/EW107))),"")</f>
        <v/>
      </c>
      <c r="FZ107" s="38" t="str">
        <f t="shared" ref="FZ107:FZ108" si="179">IFERROR(IF((EX107+EZ107+FB107+FD107)/ES107&gt;1,1,(EX107+EZ107+FB107+FD107)/ES107),"")</f>
        <v/>
      </c>
      <c r="GA107" s="32"/>
      <c r="GB107" s="32"/>
      <c r="GC107" s="32">
        <f>IF(R107&lt;&gt;"",1,0)+IF(BD107&lt;&gt;"",1,0)+IF(CP107&lt;&gt;"",1,0)+IF(EB107&lt;&gt;"",1,0)</f>
        <v>1</v>
      </c>
      <c r="GD107" s="32" t="str">
        <f>'[10]BD Plan'!$B$3</f>
        <v>Cundinamarca</v>
      </c>
      <c r="GE107" s="40"/>
      <c r="GF107" s="40" t="s">
        <v>1745</v>
      </c>
      <c r="GG107" s="40"/>
      <c r="GH107" s="40"/>
      <c r="GI107" s="40"/>
      <c r="GJ107" s="40"/>
      <c r="GK107" s="40"/>
      <c r="GL107" s="40"/>
      <c r="GM107" s="40" t="s">
        <v>712</v>
      </c>
      <c r="GN107" s="40"/>
      <c r="GO107" s="40"/>
      <c r="GP107" s="40"/>
      <c r="GQ107" s="40"/>
      <c r="GR107" s="40"/>
      <c r="GS107" s="40"/>
      <c r="GT107" s="40"/>
      <c r="GU107" t="s">
        <v>518</v>
      </c>
      <c r="GV107" s="42" t="s">
        <v>89</v>
      </c>
    </row>
    <row r="108" spans="1:204" ht="15" hidden="1" customHeight="1" x14ac:dyDescent="0.3">
      <c r="A108" s="32" t="str">
        <f>'[10]BD Plan'!$B$3</f>
        <v>Cundinamarca</v>
      </c>
      <c r="B108" t="s">
        <v>94</v>
      </c>
      <c r="C108" t="s">
        <v>92</v>
      </c>
      <c r="D108" s="32" t="s">
        <v>519</v>
      </c>
      <c r="E108" s="42" t="s">
        <v>322</v>
      </c>
      <c r="F108" s="32" t="s">
        <v>231</v>
      </c>
      <c r="G108" s="32" t="s">
        <v>312</v>
      </c>
      <c r="H108" s="32" t="s">
        <v>265</v>
      </c>
      <c r="I108" s="41" t="s">
        <v>1454</v>
      </c>
      <c r="J108" s="32" t="s">
        <v>294</v>
      </c>
      <c r="K108" s="35">
        <v>0.6</v>
      </c>
      <c r="L108" s="35">
        <v>0.8</v>
      </c>
      <c r="M108" s="32" t="s">
        <v>253</v>
      </c>
      <c r="N108" s="35">
        <v>0.36</v>
      </c>
      <c r="O108" s="35">
        <v>0.8</v>
      </c>
      <c r="P108" s="32" t="s">
        <v>253</v>
      </c>
      <c r="Q108" s="32" t="s">
        <v>1038</v>
      </c>
      <c r="R108" s="36" t="s">
        <v>1455</v>
      </c>
      <c r="S108" s="32"/>
      <c r="T108" s="45" t="s">
        <v>565</v>
      </c>
      <c r="U108" s="39" t="s">
        <v>1456</v>
      </c>
      <c r="V108" s="37" t="s">
        <v>1049</v>
      </c>
      <c r="W108" s="37" t="s">
        <v>1042</v>
      </c>
      <c r="X108" s="37" t="s">
        <v>1043</v>
      </c>
      <c r="Y108" s="37" t="s">
        <v>1044</v>
      </c>
      <c r="Z108" s="37" t="s">
        <v>1045</v>
      </c>
      <c r="AA108" s="35">
        <v>0.4</v>
      </c>
      <c r="AB108" s="37" t="s">
        <v>1046</v>
      </c>
      <c r="AC108" s="32" t="s">
        <v>224</v>
      </c>
      <c r="AD108" s="32">
        <f t="shared" si="173"/>
        <v>41</v>
      </c>
      <c r="AE108" s="37">
        <v>36</v>
      </c>
      <c r="AF108" s="37">
        <v>3</v>
      </c>
      <c r="AG108" s="37">
        <v>1</v>
      </c>
      <c r="AH108" s="37">
        <v>1</v>
      </c>
      <c r="AI108" s="32">
        <v>36</v>
      </c>
      <c r="AJ108" s="32" t="s">
        <v>713</v>
      </c>
      <c r="AK108" s="32">
        <v>3</v>
      </c>
      <c r="AL108" s="32" t="s">
        <v>1746</v>
      </c>
      <c r="AM108" s="32"/>
      <c r="AN108" s="32"/>
      <c r="AO108" s="32"/>
      <c r="AP108" s="32"/>
      <c r="AQ108" s="51">
        <v>44670</v>
      </c>
      <c r="AR108" s="51">
        <v>44761</v>
      </c>
      <c r="AS108" s="51"/>
      <c r="AT108" s="51"/>
      <c r="AU108" s="32" t="s">
        <v>6</v>
      </c>
      <c r="AV108" s="53" t="s">
        <v>6</v>
      </c>
      <c r="AW108" s="32"/>
      <c r="AX108" s="32"/>
      <c r="AY108" s="38">
        <f>IFERROR(IF(AE108=0,"",IF((AI108/AE108)&gt;1,1,(AI108/AE108))),"")</f>
        <v>1</v>
      </c>
      <c r="AZ108" s="38">
        <f>IFERROR(IF(AF108=0,"",IF((AK108/AF108)&gt;1,1,(AK108/AF108))),"")</f>
        <v>1</v>
      </c>
      <c r="BA108" s="38">
        <f>IFERROR(IF(AG108=0,"",IF((AM108/AG108)&gt;1,1,(AM108/AG108))),"")</f>
        <v>0</v>
      </c>
      <c r="BB108" s="38">
        <f>IFERROR(IF(AH108=0,"",IF((AO108/AH108)&gt;1,1,(AO108/AH108))),"")</f>
        <v>0</v>
      </c>
      <c r="BC108" s="38">
        <f>IFERROR(IF((AI108+AK108+AM108+AO108)/AD108&gt;1,1,(AI108+AK108+AM108+AO108)/AD108),"")</f>
        <v>0.95121951219512191</v>
      </c>
      <c r="BD108" s="36"/>
      <c r="BE108" s="32"/>
      <c r="BF108" s="32"/>
      <c r="BG108" s="32"/>
      <c r="BH108" s="37"/>
      <c r="BI108" s="37"/>
      <c r="BJ108" s="37"/>
      <c r="BK108" s="37"/>
      <c r="BL108" s="37"/>
      <c r="BM108" s="35"/>
      <c r="BN108" s="37"/>
      <c r="BO108" s="32"/>
      <c r="BP108" s="32"/>
      <c r="BQ108" s="32"/>
      <c r="BR108" s="32"/>
      <c r="BS108" s="32"/>
      <c r="BT108" s="32"/>
      <c r="BU108" s="32"/>
      <c r="BV108" s="32"/>
      <c r="BW108" s="32"/>
      <c r="BX108" s="32"/>
      <c r="BY108" s="32"/>
      <c r="BZ108" s="32"/>
      <c r="CA108" s="32"/>
      <c r="CB108" s="32"/>
      <c r="CC108" s="51"/>
      <c r="CD108" s="51">
        <v>44761</v>
      </c>
      <c r="CE108" s="51"/>
      <c r="CF108" s="51"/>
      <c r="CG108" s="32"/>
      <c r="CH108" s="53"/>
      <c r="CI108" s="32"/>
      <c r="CJ108" s="32"/>
      <c r="CK108" s="38" t="str">
        <f>IFERROR(IF(BQ108=0,"",IF((BU108/BQ108)&gt;1,1,(BU108/BQ108))),"")</f>
        <v/>
      </c>
      <c r="CL108" s="38" t="str">
        <f>IFERROR(IF(BR108=0,"",IF((BW108/BR108)&gt;1,1,(BW108/BR108))),"")</f>
        <v/>
      </c>
      <c r="CM108" s="38" t="str">
        <f>IFERROR(IF(BS108=0,"",IF((BY108/BS108)&gt;1,1,(BY108/BS108))),"")</f>
        <v/>
      </c>
      <c r="CN108" s="38" t="str">
        <f>IFERROR(IF(BT108=0,"",IF((CA108/BT108)&gt;1,1,(CA108/BT108))),"")</f>
        <v/>
      </c>
      <c r="CO108" s="38" t="str">
        <f>IFERROR(IF((BU108+BW108+BY108+CA108)/BP108&gt;1,1,(BU108+BW108+BY108+CA108)/BP108),"")</f>
        <v/>
      </c>
      <c r="CP108" s="33"/>
      <c r="CQ108" s="32"/>
      <c r="CR108" s="37"/>
      <c r="CS108" s="32"/>
      <c r="CT108" s="37"/>
      <c r="CU108" s="37"/>
      <c r="CV108" s="37"/>
      <c r="CW108" s="37"/>
      <c r="CX108" s="37"/>
      <c r="CY108" s="35"/>
      <c r="CZ108" s="37"/>
      <c r="DA108" s="32"/>
      <c r="DB108" s="32"/>
      <c r="DC108" s="32"/>
      <c r="DD108" s="32"/>
      <c r="DE108" s="32"/>
      <c r="DF108" s="32"/>
      <c r="DG108" s="32"/>
      <c r="DH108" s="32"/>
      <c r="DI108" s="32"/>
      <c r="DJ108" s="32"/>
      <c r="DK108" s="32"/>
      <c r="DL108" s="32"/>
      <c r="DM108" s="32"/>
      <c r="DN108" s="32"/>
      <c r="DO108" s="51">
        <v>44670</v>
      </c>
      <c r="DP108" s="51">
        <v>44761</v>
      </c>
      <c r="DQ108" s="51"/>
      <c r="DR108" s="51"/>
      <c r="DS108" s="32"/>
      <c r="DT108" s="53"/>
      <c r="DU108" s="32"/>
      <c r="DV108" s="32"/>
      <c r="DW108" s="38" t="str">
        <f>IFERROR(IF(DC108=0,"",IF((DG108/DC108)&gt;1,1,(DG108/DC108))),"")</f>
        <v/>
      </c>
      <c r="DX108" s="38" t="str">
        <f>IFERROR(IF(DD108=0,"",IF((DI108/DD108)&gt;1,1,(DI108/DD108))),"")</f>
        <v/>
      </c>
      <c r="DY108" s="38" t="str">
        <f>IFERROR(IF(DE108=0,"",IF((DK108/DE108)&gt;1,1,(DK108/DE108))),"")</f>
        <v/>
      </c>
      <c r="DZ108" s="38" t="str">
        <f>IFERROR(IF(DF108=0,"",IF((DM108/DF108)&gt;1,1,(DM108/DF108))),"")</f>
        <v/>
      </c>
      <c r="EA108" s="38" t="str">
        <f>IFERROR(IF((DG108+DI108+DK108+DM108)/DB108&gt;1,1,(DG108+DI108+DK108+DM108)/DB108),"")</f>
        <v/>
      </c>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51">
        <v>44670</v>
      </c>
      <c r="FG108" s="51">
        <v>44761</v>
      </c>
      <c r="FH108" s="51"/>
      <c r="FI108" s="51"/>
      <c r="FJ108" s="32"/>
      <c r="FK108" s="32"/>
      <c r="FL108" s="32"/>
      <c r="FM108" s="32"/>
      <c r="FN108" s="32"/>
      <c r="FO108" s="32"/>
      <c r="FP108" s="32"/>
      <c r="FQ108" s="32"/>
      <c r="FR108" s="32"/>
      <c r="FS108" s="32"/>
      <c r="FT108" s="32"/>
      <c r="FU108" s="32"/>
      <c r="FV108" s="38" t="str">
        <f t="shared" si="175"/>
        <v/>
      </c>
      <c r="FW108" s="38" t="str">
        <f t="shared" si="176"/>
        <v/>
      </c>
      <c r="FX108" s="38" t="str">
        <f t="shared" si="177"/>
        <v/>
      </c>
      <c r="FY108" s="38" t="str">
        <f t="shared" si="178"/>
        <v/>
      </c>
      <c r="FZ108" s="38" t="str">
        <f t="shared" si="179"/>
        <v/>
      </c>
      <c r="GA108" s="32"/>
      <c r="GB108" s="32"/>
      <c r="GC108" s="32">
        <f>IF(R108&lt;&gt;"",1,0)+IF(BD108&lt;&gt;"",1,0)+IF(CP108&lt;&gt;"",1,0)+IF(EB108&lt;&gt;"",1,0)</f>
        <v>1</v>
      </c>
      <c r="GD108" s="32" t="str">
        <f>'[10]BD Plan'!$B$3</f>
        <v>Cundinamarca</v>
      </c>
      <c r="GE108" s="40" t="s">
        <v>714</v>
      </c>
      <c r="GF108" s="40" t="s">
        <v>1747</v>
      </c>
      <c r="GG108" s="40"/>
      <c r="GH108" s="40"/>
      <c r="GI108" s="40" t="s">
        <v>715</v>
      </c>
      <c r="GJ108" s="40"/>
      <c r="GK108" s="40"/>
      <c r="GL108" s="40"/>
      <c r="GM108" s="40"/>
      <c r="GN108" s="40"/>
      <c r="GO108" s="40"/>
      <c r="GP108" s="40"/>
      <c r="GQ108" s="40"/>
      <c r="GR108" s="40"/>
      <c r="GS108" s="40"/>
      <c r="GT108" s="40"/>
      <c r="GU108" t="s">
        <v>150</v>
      </c>
      <c r="GV108" s="42" t="s">
        <v>93</v>
      </c>
    </row>
    <row r="109" spans="1:204" ht="15" hidden="1" customHeight="1" x14ac:dyDescent="0.3">
      <c r="A109" s="32" t="str">
        <f>'[10]BD Plan'!$B$3</f>
        <v>Cundinamarca</v>
      </c>
      <c r="B109" t="s">
        <v>38</v>
      </c>
      <c r="C109" t="s">
        <v>37</v>
      </c>
      <c r="D109" s="32" t="s">
        <v>333</v>
      </c>
      <c r="E109" s="42" t="s">
        <v>304</v>
      </c>
      <c r="F109" s="32" t="s">
        <v>231</v>
      </c>
      <c r="G109" s="32" t="s">
        <v>232</v>
      </c>
      <c r="H109" s="32" t="s">
        <v>284</v>
      </c>
      <c r="I109" s="41" t="s">
        <v>334</v>
      </c>
      <c r="J109" s="32" t="s">
        <v>335</v>
      </c>
      <c r="K109" s="35">
        <v>0.8</v>
      </c>
      <c r="L109" s="35">
        <v>0.6</v>
      </c>
      <c r="M109" s="32" t="s">
        <v>253</v>
      </c>
      <c r="N109" s="35">
        <v>0.28999999999999998</v>
      </c>
      <c r="O109" s="35">
        <v>0.6</v>
      </c>
      <c r="P109" s="32" t="s">
        <v>236</v>
      </c>
      <c r="Q109" s="32" t="s">
        <v>1038</v>
      </c>
      <c r="R109" s="36"/>
      <c r="S109" s="32"/>
      <c r="T109" s="39"/>
      <c r="U109" s="39"/>
      <c r="V109" s="37"/>
      <c r="W109" s="37"/>
      <c r="X109" s="37"/>
      <c r="Y109" s="37"/>
      <c r="Z109" s="37"/>
      <c r="AA109" s="35"/>
      <c r="AB109" s="37"/>
      <c r="AC109" s="32"/>
      <c r="AD109" s="32"/>
      <c r="AE109" s="37"/>
      <c r="AF109" s="37"/>
      <c r="AG109" s="37"/>
      <c r="AH109" s="37"/>
      <c r="AI109" s="32"/>
      <c r="AJ109" s="32"/>
      <c r="AK109" s="32"/>
      <c r="AL109" s="32"/>
      <c r="AM109" s="32"/>
      <c r="AN109" s="32"/>
      <c r="AO109" s="32"/>
      <c r="AP109" s="32"/>
      <c r="AQ109" s="51"/>
      <c r="AR109" s="51">
        <v>44761</v>
      </c>
      <c r="AS109" s="51"/>
      <c r="AT109" s="51"/>
      <c r="AU109" s="32"/>
      <c r="AV109" s="53"/>
      <c r="AW109" s="32"/>
      <c r="AX109" s="32"/>
      <c r="AY109" s="38" t="str">
        <f>IFERROR(IF(AE109=0,"",IF((AI109/AE109)&gt;1,1,(AI109/AE109))),"")</f>
        <v/>
      </c>
      <c r="AZ109" s="38" t="str">
        <f>IFERROR(IF(AF109=0,"",IF((AK109/AF109)&gt;1,1,(AK109/AF109))),"")</f>
        <v/>
      </c>
      <c r="BA109" s="38" t="str">
        <f>IFERROR(IF(AG109=0,"",IF((AM109/AG109)&gt;1,1,(AM109/AG109))),"")</f>
        <v/>
      </c>
      <c r="BB109" s="38" t="str">
        <f>IFERROR(IF(AH109=0,"",IF((AO109/AH109)&gt;1,1,(AO109/AH109))),"")</f>
        <v/>
      </c>
      <c r="BC109" s="38" t="str">
        <f>IFERROR(IF((AI109+AK109+AM109+AO109)/AD109&gt;1,1,(AI109+AK109+AM109+AO109)/AD109),"")</f>
        <v/>
      </c>
      <c r="BD109" s="36" t="s">
        <v>1544</v>
      </c>
      <c r="BE109" s="32"/>
      <c r="BF109" s="45" t="s">
        <v>565</v>
      </c>
      <c r="BG109" s="32" t="s">
        <v>1545</v>
      </c>
      <c r="BH109" s="37" t="s">
        <v>1049</v>
      </c>
      <c r="BI109" s="37" t="s">
        <v>1042</v>
      </c>
      <c r="BJ109" s="37" t="s">
        <v>1043</v>
      </c>
      <c r="BK109" s="37" t="s">
        <v>1044</v>
      </c>
      <c r="BL109" s="37" t="s">
        <v>1045</v>
      </c>
      <c r="BM109" s="35">
        <v>0.4</v>
      </c>
      <c r="BN109" s="37" t="s">
        <v>1046</v>
      </c>
      <c r="BO109" s="32" t="s">
        <v>224</v>
      </c>
      <c r="BP109" s="32">
        <f t="shared" ref="BP109" si="180">SUM(BQ109:BT109)</f>
        <v>9</v>
      </c>
      <c r="BQ109" s="32">
        <v>0</v>
      </c>
      <c r="BR109" s="32">
        <v>3</v>
      </c>
      <c r="BS109" s="32">
        <v>3</v>
      </c>
      <c r="BT109" s="32">
        <v>3</v>
      </c>
      <c r="BU109" s="32"/>
      <c r="BV109" s="32"/>
      <c r="BW109" s="32">
        <v>3</v>
      </c>
      <c r="BX109" s="32" t="s">
        <v>1748</v>
      </c>
      <c r="BY109" s="32"/>
      <c r="BZ109" s="32"/>
      <c r="CA109" s="32"/>
      <c r="CB109" s="32"/>
      <c r="CC109" s="51"/>
      <c r="CD109" s="51">
        <v>44761</v>
      </c>
      <c r="CE109" s="51"/>
      <c r="CF109" s="51"/>
      <c r="CG109" s="32"/>
      <c r="CH109" s="53" t="s">
        <v>6</v>
      </c>
      <c r="CI109" s="32"/>
      <c r="CJ109" s="32"/>
      <c r="CK109" s="38" t="str">
        <f>IFERROR(IF(BQ109=0,"",IF((BU109/BQ109)&gt;1,1,(BU109/BQ109))),"")</f>
        <v/>
      </c>
      <c r="CL109" s="38">
        <f>IFERROR(IF(BR109=0,"",IF((BW109/BR109)&gt;1,1,(BW109/BR109))),"")</f>
        <v>1</v>
      </c>
      <c r="CM109" s="38">
        <f>IFERROR(IF(BS109=0,"",IF((BY109/BS109)&gt;1,1,(BY109/BS109))),"")</f>
        <v>0</v>
      </c>
      <c r="CN109" s="38">
        <f>IFERROR(IF(BT109=0,"",IF((CA109/BT109)&gt;1,1,(CA109/BT109))),"")</f>
        <v>0</v>
      </c>
      <c r="CO109" s="38">
        <f>IFERROR(IF((BU109+BW109+BY109+CA109)/BP109&gt;1,1,(BU109+BW109+BY109+CA109)/BP109),"")</f>
        <v>0.33333333333333331</v>
      </c>
      <c r="CP109" s="33"/>
      <c r="CQ109" s="32"/>
      <c r="CR109" s="37"/>
      <c r="CS109" s="32"/>
      <c r="CT109" s="37"/>
      <c r="CU109" s="37"/>
      <c r="CV109" s="37"/>
      <c r="CW109" s="37"/>
      <c r="CX109" s="37"/>
      <c r="CY109" s="35"/>
      <c r="CZ109" s="37"/>
      <c r="DA109" s="32"/>
      <c r="DB109" s="32"/>
      <c r="DC109" s="32"/>
      <c r="DD109" s="32"/>
      <c r="DE109" s="32"/>
      <c r="DF109" s="32"/>
      <c r="DG109" s="32"/>
      <c r="DH109" s="32"/>
      <c r="DI109" s="32"/>
      <c r="DJ109" s="32"/>
      <c r="DK109" s="32"/>
      <c r="DL109" s="32"/>
      <c r="DM109" s="32"/>
      <c r="DN109" s="32"/>
      <c r="DO109" s="51"/>
      <c r="DP109" s="51">
        <v>44761</v>
      </c>
      <c r="DQ109" s="51"/>
      <c r="DR109" s="51"/>
      <c r="DS109" s="32"/>
      <c r="DT109" s="53"/>
      <c r="DU109" s="32"/>
      <c r="DV109" s="32"/>
      <c r="DW109" s="38" t="str">
        <f>IFERROR(IF(DC109=0,"",IF((DG109/DC109)&gt;1,1,(DG109/DC109))),"")</f>
        <v/>
      </c>
      <c r="DX109" s="38" t="str">
        <f>IFERROR(IF(DD109=0,"",IF((DI109/DD109)&gt;1,1,(DI109/DD109))),"")</f>
        <v/>
      </c>
      <c r="DY109" s="38" t="str">
        <f>IFERROR(IF(DE109=0,"",IF((DK109/DE109)&gt;1,1,(DK109/DE109))),"")</f>
        <v/>
      </c>
      <c r="DZ109" s="38" t="str">
        <f>IFERROR(IF(DF109=0,"",IF((DM109/DF109)&gt;1,1,(DM109/DF109))),"")</f>
        <v/>
      </c>
      <c r="EA109" s="38" t="str">
        <f>IFERROR(IF((DG109+DI109+DK109+DM109)/DB109&gt;1,1,(DG109+DI109+DK109+DM109)/DB109),"")</f>
        <v/>
      </c>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51"/>
      <c r="FG109" s="51">
        <v>44761</v>
      </c>
      <c r="FH109" s="51"/>
      <c r="FI109" s="51"/>
      <c r="FJ109" s="32"/>
      <c r="FK109" s="32"/>
      <c r="FL109" s="32"/>
      <c r="FM109" s="32"/>
      <c r="FN109" s="32"/>
      <c r="FO109" s="32"/>
      <c r="FP109" s="32"/>
      <c r="FQ109" s="32"/>
      <c r="FR109" s="32"/>
      <c r="FS109" s="32"/>
      <c r="FT109" s="32"/>
      <c r="FU109" s="32"/>
      <c r="FV109" s="38"/>
      <c r="FW109" s="38"/>
      <c r="FX109" s="38"/>
      <c r="FY109" s="38"/>
      <c r="FZ109" s="38"/>
      <c r="GA109" s="32"/>
      <c r="GB109" s="32"/>
      <c r="GC109" s="32">
        <f>IF(R109&lt;&gt;"",1,0)+IF(BD109&lt;&gt;"",1,0)+IF(CP109&lt;&gt;"",1,0)+IF(EB109&lt;&gt;"",1,0)</f>
        <v>1</v>
      </c>
      <c r="GD109" s="32" t="str">
        <f>'[10]BD Plan'!$B$3</f>
        <v>Cundinamarca</v>
      </c>
      <c r="GE109" s="40"/>
      <c r="GF109" s="40"/>
      <c r="GG109" s="40"/>
      <c r="GH109" s="40"/>
      <c r="GI109" s="40"/>
      <c r="GJ109" s="40" t="s">
        <v>1749</v>
      </c>
      <c r="GK109" s="40"/>
      <c r="GL109" s="40"/>
      <c r="GM109" s="40"/>
      <c r="GN109" s="40"/>
      <c r="GO109" s="40"/>
      <c r="GP109" s="40"/>
      <c r="GQ109" s="40"/>
      <c r="GR109" s="40"/>
      <c r="GS109" s="40"/>
      <c r="GT109" s="40"/>
      <c r="GU109" t="s">
        <v>38</v>
      </c>
      <c r="GV109" s="42" t="s">
        <v>37</v>
      </c>
    </row>
    <row r="110" spans="1:204" ht="15" hidden="1" customHeight="1" x14ac:dyDescent="0.3">
      <c r="A110" s="32" t="str">
        <f>'[10]BD Plan'!$B$3</f>
        <v>Cundinamarca</v>
      </c>
      <c r="B110" t="s">
        <v>39</v>
      </c>
      <c r="C110" t="s">
        <v>37</v>
      </c>
      <c r="D110" s="32" t="s">
        <v>338</v>
      </c>
      <c r="E110" s="32" t="s">
        <v>317</v>
      </c>
      <c r="F110" s="32" t="s">
        <v>231</v>
      </c>
      <c r="G110" s="32" t="s">
        <v>232</v>
      </c>
      <c r="H110" s="32" t="s">
        <v>284</v>
      </c>
      <c r="I110" s="41" t="s">
        <v>339</v>
      </c>
      <c r="J110" s="32" t="s">
        <v>319</v>
      </c>
      <c r="K110" s="35">
        <v>0.8</v>
      </c>
      <c r="L110" s="35">
        <v>0.6</v>
      </c>
      <c r="M110" s="32" t="s">
        <v>253</v>
      </c>
      <c r="N110" s="35">
        <v>0.28999999999999998</v>
      </c>
      <c r="O110" s="35">
        <v>0.6</v>
      </c>
      <c r="P110" s="32" t="s">
        <v>236</v>
      </c>
      <c r="Q110" s="32" t="s">
        <v>1038</v>
      </c>
      <c r="R110" s="36" t="s">
        <v>1139</v>
      </c>
      <c r="S110" s="32"/>
      <c r="T110" s="45" t="s">
        <v>565</v>
      </c>
      <c r="U110" s="32" t="s">
        <v>1140</v>
      </c>
      <c r="V110" s="37" t="s">
        <v>1049</v>
      </c>
      <c r="W110" s="37" t="s">
        <v>1042</v>
      </c>
      <c r="X110" s="37" t="s">
        <v>1043</v>
      </c>
      <c r="Y110" s="37" t="s">
        <v>1044</v>
      </c>
      <c r="Z110" s="37" t="s">
        <v>1045</v>
      </c>
      <c r="AA110" s="35">
        <v>0.4</v>
      </c>
      <c r="AB110" s="37" t="s">
        <v>1046</v>
      </c>
      <c r="AC110" s="32" t="s">
        <v>224</v>
      </c>
      <c r="AD110" s="32">
        <f t="shared" si="173"/>
        <v>2</v>
      </c>
      <c r="AE110" s="37">
        <v>1</v>
      </c>
      <c r="AF110" s="37">
        <v>1</v>
      </c>
      <c r="AG110" s="37">
        <v>0</v>
      </c>
      <c r="AH110" s="37">
        <v>0</v>
      </c>
      <c r="AI110" s="32">
        <v>1</v>
      </c>
      <c r="AJ110" s="32" t="s">
        <v>716</v>
      </c>
      <c r="AK110" s="32">
        <v>1</v>
      </c>
      <c r="AL110" s="32" t="s">
        <v>1750</v>
      </c>
      <c r="AM110" s="32"/>
      <c r="AN110" s="32"/>
      <c r="AO110" s="32"/>
      <c r="AP110" s="32"/>
      <c r="AQ110" s="51">
        <v>44670</v>
      </c>
      <c r="AR110" s="51">
        <v>44761</v>
      </c>
      <c r="AS110" s="51"/>
      <c r="AT110" s="51"/>
      <c r="AU110" s="32" t="s">
        <v>6</v>
      </c>
      <c r="AV110" s="53" t="s">
        <v>6</v>
      </c>
      <c r="AW110" s="32"/>
      <c r="AX110" s="32"/>
      <c r="AY110" s="38">
        <f>IFERROR(IF(AE110=0,"",IF((AI110/AE110)&gt;1,1,(AI110/AE110))),"")</f>
        <v>1</v>
      </c>
      <c r="AZ110" s="38">
        <f>IFERROR(IF(AF110=0,"",IF((AK110/AF110)&gt;1,1,(AK110/AF110))),"")</f>
        <v>1</v>
      </c>
      <c r="BA110" s="38" t="str">
        <f>IFERROR(IF(AG110=0,"",IF((AM110/AG110)&gt;1,1,(AM110/AG110))),"")</f>
        <v/>
      </c>
      <c r="BB110" s="38" t="str">
        <f>IFERROR(IF(AH110=0,"",IF((AO110/AH110)&gt;1,1,(AO110/AH110))),"")</f>
        <v/>
      </c>
      <c r="BC110" s="38">
        <f>IFERROR(IF((AI110+AK110+AM110+AO110)/AD110&gt;1,1,(AI110+AK110+AM110+AO110)/AD110),"")</f>
        <v>1</v>
      </c>
      <c r="BD110" s="36"/>
      <c r="BE110" s="32"/>
      <c r="BF110" s="37"/>
      <c r="BG110" s="32"/>
      <c r="BH110" s="37"/>
      <c r="BI110" s="37"/>
      <c r="BJ110" s="37"/>
      <c r="BK110" s="37"/>
      <c r="BL110" s="37"/>
      <c r="BM110" s="35"/>
      <c r="BN110" s="37"/>
      <c r="BO110" s="32"/>
      <c r="BP110" s="32"/>
      <c r="BQ110" s="32"/>
      <c r="BR110" s="32"/>
      <c r="BS110" s="32"/>
      <c r="BT110" s="32"/>
      <c r="BU110" s="32"/>
      <c r="BV110" s="32"/>
      <c r="BW110" s="32"/>
      <c r="BX110" s="32"/>
      <c r="BY110" s="32"/>
      <c r="BZ110" s="32"/>
      <c r="CA110" s="32"/>
      <c r="CB110" s="32"/>
      <c r="CC110" s="51">
        <v>44670</v>
      </c>
      <c r="CD110" s="51">
        <v>44761</v>
      </c>
      <c r="CE110" s="51"/>
      <c r="CF110" s="51"/>
      <c r="CG110" s="32"/>
      <c r="CH110" s="53"/>
      <c r="CI110" s="32"/>
      <c r="CJ110" s="32"/>
      <c r="CK110" s="38" t="str">
        <f>IFERROR(IF(BQ110=0,"",IF((BU110/BQ110)&gt;1,1,(BU110/BQ110))),"")</f>
        <v/>
      </c>
      <c r="CL110" s="38" t="str">
        <f>IFERROR(IF(BR110=0,"",IF((BW110/BR110)&gt;1,1,(BW110/BR110))),"")</f>
        <v/>
      </c>
      <c r="CM110" s="38" t="str">
        <f>IFERROR(IF(BS110=0,"",IF((BY110/BS110)&gt;1,1,(BY110/BS110))),"")</f>
        <v/>
      </c>
      <c r="CN110" s="38" t="str">
        <f>IFERROR(IF(BT110=0,"",IF((CA110/BT110)&gt;1,1,(CA110/BT110))),"")</f>
        <v/>
      </c>
      <c r="CO110" s="38" t="str">
        <f>IFERROR(IF((BU110+BW110+BY110+CA110)/BP110&gt;1,1,(BU110+BW110+BY110+CA110)/BP110),"")</f>
        <v/>
      </c>
      <c r="CP110" s="33"/>
      <c r="CQ110" s="32"/>
      <c r="CR110" s="37"/>
      <c r="CS110" s="32"/>
      <c r="CT110" s="37"/>
      <c r="CU110" s="37"/>
      <c r="CV110" s="37"/>
      <c r="CW110" s="37"/>
      <c r="CX110" s="37"/>
      <c r="CY110" s="35"/>
      <c r="CZ110" s="37"/>
      <c r="DA110" s="32"/>
      <c r="DB110" s="32"/>
      <c r="DC110" s="32"/>
      <c r="DD110" s="32"/>
      <c r="DE110" s="32"/>
      <c r="DF110" s="32"/>
      <c r="DG110" s="32"/>
      <c r="DH110" s="32"/>
      <c r="DI110" s="32"/>
      <c r="DJ110" s="32"/>
      <c r="DK110" s="32"/>
      <c r="DL110" s="32"/>
      <c r="DM110" s="32"/>
      <c r="DN110" s="32"/>
      <c r="DO110" s="51">
        <v>44670</v>
      </c>
      <c r="DP110" s="51">
        <v>44761</v>
      </c>
      <c r="DQ110" s="51"/>
      <c r="DR110" s="51"/>
      <c r="DS110" s="32"/>
      <c r="DT110" s="53"/>
      <c r="DU110" s="32"/>
      <c r="DV110" s="32"/>
      <c r="DW110" s="38" t="str">
        <f>IFERROR(IF(DC110=0,"",IF((DG110/DC110)&gt;1,1,(DG110/DC110))),"")</f>
        <v/>
      </c>
      <c r="DX110" s="38" t="str">
        <f>IFERROR(IF(DD110=0,"",IF((DI110/DD110)&gt;1,1,(DI110/DD110))),"")</f>
        <v/>
      </c>
      <c r="DY110" s="38" t="str">
        <f>IFERROR(IF(DE110=0,"",IF((DK110/DE110)&gt;1,1,(DK110/DE110))),"")</f>
        <v/>
      </c>
      <c r="DZ110" s="38" t="str">
        <f>IFERROR(IF(DF110=0,"",IF((DM110/DF110)&gt;1,1,(DM110/DF110))),"")</f>
        <v/>
      </c>
      <c r="EA110" s="38" t="str">
        <f>IFERROR(IF((DG110+DI110+DK110+DM110)/DB110&gt;1,1,(DG110+DI110+DK110+DM110)/DB110),"")</f>
        <v/>
      </c>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51">
        <v>44670</v>
      </c>
      <c r="FG110" s="51">
        <v>44761</v>
      </c>
      <c r="FH110" s="51"/>
      <c r="FI110" s="51"/>
      <c r="FJ110" s="32"/>
      <c r="FK110" s="32"/>
      <c r="FL110" s="32"/>
      <c r="FM110" s="32"/>
      <c r="FN110" s="32"/>
      <c r="FO110" s="32"/>
      <c r="FP110" s="32"/>
      <c r="FQ110" s="32"/>
      <c r="FR110" s="32"/>
      <c r="FS110" s="32"/>
      <c r="FT110" s="32"/>
      <c r="FU110" s="32"/>
      <c r="FV110" s="38" t="str">
        <f t="shared" ref="FV110:FV111" si="181">IFERROR(IF(ET110=0,"",IF((EX110/ET110)&gt;1,1,(EX110/ET110))),"")</f>
        <v/>
      </c>
      <c r="FW110" s="38" t="str">
        <f t="shared" ref="FW110:FW111" si="182">IFERROR(IF(EU110=0,"",IF((EZ110/EU110)&gt;1,1,(EZ110/EU110))),"")</f>
        <v/>
      </c>
      <c r="FX110" s="38" t="str">
        <f t="shared" ref="FX110:FX111" si="183">IFERROR(IF(EV110=0,"",IF((FB110/EV110)&gt;1,1,(FB110/EV110))),"")</f>
        <v/>
      </c>
      <c r="FY110" s="38" t="str">
        <f t="shared" ref="FY110:FY111" si="184">IFERROR(IF(EW110=0,"",IF((FD110/EW110)&gt;1,1,(FD110/EW110))),"")</f>
        <v/>
      </c>
      <c r="FZ110" s="38" t="str">
        <f t="shared" ref="FZ110:FZ111" si="185">IFERROR(IF((EX110+EZ110+FB110+FD110)/ES110&gt;1,1,(EX110+EZ110+FB110+FD110)/ES110),"")</f>
        <v/>
      </c>
      <c r="GA110" s="32"/>
      <c r="GB110" s="32"/>
      <c r="GC110" s="32">
        <f>IF(R110&lt;&gt;"",1,0)+IF(BD110&lt;&gt;"",1,0)+IF(CP110&lt;&gt;"",1,0)+IF(EB110&lt;&gt;"",1,0)</f>
        <v>1</v>
      </c>
      <c r="GD110" s="32" t="str">
        <f>'[10]BD Plan'!$B$3</f>
        <v>Cundinamarca</v>
      </c>
      <c r="GE110" s="40" t="s">
        <v>717</v>
      </c>
      <c r="GF110" s="40" t="s">
        <v>1751</v>
      </c>
      <c r="GG110" s="40"/>
      <c r="GH110" s="40"/>
      <c r="GI110" s="40"/>
      <c r="GJ110" s="40"/>
      <c r="GK110" s="40"/>
      <c r="GL110" s="40"/>
      <c r="GM110" s="40"/>
      <c r="GN110" s="40"/>
      <c r="GO110" s="40"/>
      <c r="GP110" s="40"/>
      <c r="GQ110" s="40"/>
      <c r="GR110" s="40"/>
      <c r="GS110" s="40"/>
      <c r="GT110" s="40"/>
      <c r="GU110" t="s">
        <v>39</v>
      </c>
      <c r="GV110" s="42" t="s">
        <v>37</v>
      </c>
    </row>
    <row r="111" spans="1:204" ht="15" hidden="1" customHeight="1" x14ac:dyDescent="0.3">
      <c r="A111" s="32" t="str">
        <f>'[10]BD Plan'!$B$3</f>
        <v>Cundinamarca</v>
      </c>
      <c r="B111" t="s">
        <v>24</v>
      </c>
      <c r="C111" t="s">
        <v>21</v>
      </c>
      <c r="D111" s="32" t="s">
        <v>1084</v>
      </c>
      <c r="E111" s="32" t="s">
        <v>304</v>
      </c>
      <c r="F111" s="32" t="s">
        <v>231</v>
      </c>
      <c r="G111" s="32" t="s">
        <v>232</v>
      </c>
      <c r="H111" s="32" t="s">
        <v>284</v>
      </c>
      <c r="I111" s="41" t="s">
        <v>1085</v>
      </c>
      <c r="J111" s="32" t="s">
        <v>294</v>
      </c>
      <c r="K111" s="35">
        <v>0.2</v>
      </c>
      <c r="L111" s="35">
        <v>0.4</v>
      </c>
      <c r="M111" s="32" t="s">
        <v>295</v>
      </c>
      <c r="N111" s="35">
        <v>0.04</v>
      </c>
      <c r="O111" s="35">
        <v>0.4</v>
      </c>
      <c r="P111" s="32" t="s">
        <v>295</v>
      </c>
      <c r="Q111" s="32" t="s">
        <v>1038</v>
      </c>
      <c r="R111" s="36"/>
      <c r="S111" s="32"/>
      <c r="T111" s="37"/>
      <c r="U111" s="32"/>
      <c r="V111" s="37"/>
      <c r="W111" s="37"/>
      <c r="X111" s="37"/>
      <c r="Y111" s="37"/>
      <c r="Z111" s="37"/>
      <c r="AA111" s="35"/>
      <c r="AB111" s="37"/>
      <c r="AC111" s="32"/>
      <c r="AD111" s="32"/>
      <c r="AE111" s="37"/>
      <c r="AF111" s="37"/>
      <c r="AG111" s="37"/>
      <c r="AH111" s="37"/>
      <c r="AI111" s="32"/>
      <c r="AJ111" s="32"/>
      <c r="AK111" s="32"/>
      <c r="AL111" s="32"/>
      <c r="AM111" s="32"/>
      <c r="AN111" s="32"/>
      <c r="AO111" s="32"/>
      <c r="AP111" s="32"/>
      <c r="AQ111" s="51">
        <v>44670</v>
      </c>
      <c r="AR111" s="51">
        <v>44761</v>
      </c>
      <c r="AS111" s="51"/>
      <c r="AT111" s="51"/>
      <c r="AU111" s="32"/>
      <c r="AV111" s="53"/>
      <c r="AW111" s="32"/>
      <c r="AX111" s="32"/>
      <c r="AY111" s="38" t="str">
        <f>IFERROR(IF(AE111=0,"",IF((AI111/AE111)&gt;1,1,(AI111/AE111))),"")</f>
        <v/>
      </c>
      <c r="AZ111" s="38" t="str">
        <f>IFERROR(IF(AF111=0,"",IF((AK111/AF111)&gt;1,1,(AK111/AF111))),"")</f>
        <v/>
      </c>
      <c r="BA111" s="38" t="str">
        <f>IFERROR(IF(AG111=0,"",IF((AM111/AG111)&gt;1,1,(AM111/AG111))),"")</f>
        <v/>
      </c>
      <c r="BB111" s="38" t="str">
        <f>IFERROR(IF(AH111=0,"",IF((AO111/AH111)&gt;1,1,(AO111/AH111))),"")</f>
        <v/>
      </c>
      <c r="BC111" s="38" t="str">
        <f>IFERROR(IF((AI111+AK111+AM111+AO111)/AD111&gt;1,1,(AI111+AK111+AM111+AO111)/AD111),"")</f>
        <v/>
      </c>
      <c r="BD111" s="36" t="s">
        <v>1087</v>
      </c>
      <c r="BE111" s="32"/>
      <c r="BF111" s="45" t="s">
        <v>565</v>
      </c>
      <c r="BG111" s="32" t="s">
        <v>1088</v>
      </c>
      <c r="BH111" s="37" t="s">
        <v>1049</v>
      </c>
      <c r="BI111" s="37" t="s">
        <v>1042</v>
      </c>
      <c r="BJ111" s="37" t="s">
        <v>1043</v>
      </c>
      <c r="BK111" s="37" t="s">
        <v>1044</v>
      </c>
      <c r="BL111" s="37" t="s">
        <v>1045</v>
      </c>
      <c r="BM111" s="35">
        <v>0.4</v>
      </c>
      <c r="BN111" s="37" t="s">
        <v>1046</v>
      </c>
      <c r="BO111" s="32" t="s">
        <v>224</v>
      </c>
      <c r="BP111" s="32">
        <f t="shared" ref="BP111" si="186">SUM(BQ111:BT111)</f>
        <v>3</v>
      </c>
      <c r="BQ111" s="32">
        <v>1</v>
      </c>
      <c r="BR111" s="32">
        <v>1</v>
      </c>
      <c r="BS111" s="32">
        <v>0</v>
      </c>
      <c r="BT111" s="32">
        <v>1</v>
      </c>
      <c r="BU111" s="32">
        <v>1</v>
      </c>
      <c r="BV111" s="32" t="s">
        <v>718</v>
      </c>
      <c r="BW111" s="32">
        <v>1</v>
      </c>
      <c r="BX111" s="32" t="s">
        <v>1752</v>
      </c>
      <c r="BY111" s="32"/>
      <c r="BZ111" s="32"/>
      <c r="CA111" s="32"/>
      <c r="CB111" s="32"/>
      <c r="CC111" s="51">
        <v>44670</v>
      </c>
      <c r="CD111" s="51">
        <v>44761</v>
      </c>
      <c r="CE111" s="51"/>
      <c r="CF111" s="51"/>
      <c r="CG111" s="32" t="s">
        <v>9</v>
      </c>
      <c r="CH111" s="53" t="s">
        <v>6</v>
      </c>
      <c r="CI111" s="32"/>
      <c r="CJ111" s="32"/>
      <c r="CK111" s="38">
        <f>IFERROR(IF(BQ111=0,"",IF((BU111/BQ111)&gt;1,1,(BU111/BQ111))),"")</f>
        <v>1</v>
      </c>
      <c r="CL111" s="38">
        <f>IFERROR(IF(BR111=0,"",IF((BW111/BR111)&gt;1,1,(BW111/BR111))),"")</f>
        <v>1</v>
      </c>
      <c r="CM111" s="38" t="str">
        <f>IFERROR(IF(BS111=0,"",IF((BY111/BS111)&gt;1,1,(BY111/BS111))),"")</f>
        <v/>
      </c>
      <c r="CN111" s="38">
        <f>IFERROR(IF(BT111=0,"",IF((CA111/BT111)&gt;1,1,(CA111/BT111))),"")</f>
        <v>0</v>
      </c>
      <c r="CO111" s="38">
        <f>IFERROR(IF((BU111+BW111+BY111+CA111)/BP111&gt;1,1,(BU111+BW111+BY111+CA111)/BP111),"")</f>
        <v>0.66666666666666663</v>
      </c>
      <c r="CP111" s="36" t="s">
        <v>1090</v>
      </c>
      <c r="CQ111" s="32"/>
      <c r="CR111" s="45" t="s">
        <v>565</v>
      </c>
      <c r="CS111" s="32" t="s">
        <v>1091</v>
      </c>
      <c r="CT111" s="37" t="s">
        <v>1049</v>
      </c>
      <c r="CU111" s="37" t="s">
        <v>1042</v>
      </c>
      <c r="CV111" s="37" t="s">
        <v>1043</v>
      </c>
      <c r="CW111" s="37" t="s">
        <v>1044</v>
      </c>
      <c r="CX111" s="37" t="s">
        <v>1045</v>
      </c>
      <c r="CY111" s="35">
        <v>0.4</v>
      </c>
      <c r="CZ111" s="37" t="s">
        <v>1046</v>
      </c>
      <c r="DA111" s="32" t="s">
        <v>224</v>
      </c>
      <c r="DB111" s="32">
        <f>SUM(DC111:DF111)</f>
        <v>1</v>
      </c>
      <c r="DC111" s="32">
        <v>0</v>
      </c>
      <c r="DD111" s="32">
        <v>1</v>
      </c>
      <c r="DE111" s="32">
        <v>0</v>
      </c>
      <c r="DF111" s="32">
        <v>0</v>
      </c>
      <c r="DG111" s="32"/>
      <c r="DH111" s="32"/>
      <c r="DI111" s="32">
        <v>1</v>
      </c>
      <c r="DJ111" s="32" t="s">
        <v>1753</v>
      </c>
      <c r="DK111" s="32"/>
      <c r="DL111" s="32"/>
      <c r="DM111" s="32"/>
      <c r="DN111" s="32"/>
      <c r="DO111" s="51">
        <v>44670</v>
      </c>
      <c r="DP111" s="51">
        <v>44761</v>
      </c>
      <c r="DQ111" s="51"/>
      <c r="DR111" s="51"/>
      <c r="DS111" s="32"/>
      <c r="DT111" s="53" t="s">
        <v>6</v>
      </c>
      <c r="DU111" s="32"/>
      <c r="DV111" s="32"/>
      <c r="DW111" s="38" t="str">
        <f>IFERROR(IF(DC111=0,"",IF((DG111/DC111)&gt;1,1,(DG111/DC111))),"")</f>
        <v/>
      </c>
      <c r="DX111" s="38">
        <f>IFERROR(IF(DD111=0,"",IF((DI111/DD111)&gt;1,1,(DI111/DD111))),"")</f>
        <v>1</v>
      </c>
      <c r="DY111" s="38" t="str">
        <f>IFERROR(IF(DE111=0,"",IF((DK111/DE111)&gt;1,1,(DK111/DE111))),"")</f>
        <v/>
      </c>
      <c r="DZ111" s="38" t="str">
        <f>IFERROR(IF(DF111=0,"",IF((DM111/DF111)&gt;1,1,(DM111/DF111))),"")</f>
        <v/>
      </c>
      <c r="EA111" s="38">
        <f>IFERROR(IF((DG111+DI111+DK111+DM111)/DB111&gt;1,1,(DG111+DI111+DK111+DM111)/DB111),"")</f>
        <v>1</v>
      </c>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51">
        <v>44670</v>
      </c>
      <c r="FG111" s="51">
        <v>44761</v>
      </c>
      <c r="FH111" s="51"/>
      <c r="FI111" s="51"/>
      <c r="FJ111" s="32"/>
      <c r="FK111" s="32"/>
      <c r="FL111" s="32"/>
      <c r="FM111" s="32"/>
      <c r="FN111" s="32"/>
      <c r="FO111" s="32"/>
      <c r="FP111" s="32"/>
      <c r="FQ111" s="32"/>
      <c r="FR111" s="32"/>
      <c r="FS111" s="32"/>
      <c r="FT111" s="32"/>
      <c r="FU111" s="32"/>
      <c r="FV111" s="38" t="str">
        <f t="shared" si="181"/>
        <v/>
      </c>
      <c r="FW111" s="38" t="str">
        <f t="shared" si="182"/>
        <v/>
      </c>
      <c r="FX111" s="38" t="str">
        <f t="shared" si="183"/>
        <v/>
      </c>
      <c r="FY111" s="38" t="str">
        <f t="shared" si="184"/>
        <v/>
      </c>
      <c r="FZ111" s="38" t="str">
        <f t="shared" si="185"/>
        <v/>
      </c>
      <c r="GA111" s="32"/>
      <c r="GB111" s="32"/>
      <c r="GC111" s="32">
        <f>IF(R111&lt;&gt;"",1,0)+IF(BD111&lt;&gt;"",1,0)+IF(CP111&lt;&gt;"",1,0)+IF(EB111&lt;&gt;"",1,0)</f>
        <v>2</v>
      </c>
      <c r="GD111" s="32" t="str">
        <f>'[10]BD Plan'!$B$3</f>
        <v>Cundinamarca</v>
      </c>
      <c r="GE111" s="40"/>
      <c r="GF111" s="40"/>
      <c r="GG111" s="40"/>
      <c r="GH111" s="40"/>
      <c r="GI111" s="40" t="s">
        <v>719</v>
      </c>
      <c r="GJ111" s="40" t="s">
        <v>1754</v>
      </c>
      <c r="GK111" s="40"/>
      <c r="GL111" s="40"/>
      <c r="GM111" s="40"/>
      <c r="GN111" s="40" t="s">
        <v>1755</v>
      </c>
      <c r="GO111" s="40"/>
      <c r="GP111" s="40"/>
      <c r="GQ111" s="40"/>
      <c r="GR111" s="40"/>
      <c r="GS111" s="40"/>
      <c r="GT111" s="40"/>
      <c r="GU111" t="s">
        <v>142</v>
      </c>
      <c r="GV111" s="42" t="s">
        <v>22</v>
      </c>
    </row>
    <row r="112" spans="1:204" ht="15" hidden="1" customHeight="1" x14ac:dyDescent="0.3">
      <c r="A112" s="32" t="str">
        <f>'[11]BD Plan'!$B$3</f>
        <v>Guajira</v>
      </c>
      <c r="B112" s="32" t="s">
        <v>20</v>
      </c>
      <c r="C112" s="32" t="s">
        <v>4</v>
      </c>
      <c r="D112" s="32" t="s">
        <v>1074</v>
      </c>
      <c r="E112" s="32" t="s">
        <v>141</v>
      </c>
      <c r="F112" s="32" t="s">
        <v>283</v>
      </c>
      <c r="G112" s="32" t="s">
        <v>232</v>
      </c>
      <c r="H112" s="32" t="s">
        <v>284</v>
      </c>
      <c r="I112" s="41" t="s">
        <v>285</v>
      </c>
      <c r="J112" s="32" t="s">
        <v>294</v>
      </c>
      <c r="K112" s="35">
        <v>0.4</v>
      </c>
      <c r="L112" s="35">
        <v>0.6</v>
      </c>
      <c r="M112" s="32" t="s">
        <v>236</v>
      </c>
      <c r="N112" s="35">
        <v>0.09</v>
      </c>
      <c r="O112" s="35">
        <v>0.6</v>
      </c>
      <c r="P112" s="32" t="s">
        <v>236</v>
      </c>
      <c r="Q112" s="32" t="s">
        <v>1038</v>
      </c>
      <c r="R112" s="36"/>
      <c r="S112" s="32"/>
      <c r="T112" s="39"/>
      <c r="U112" s="32"/>
      <c r="V112" s="37"/>
      <c r="W112" s="37"/>
      <c r="X112" s="37"/>
      <c r="Y112" s="37"/>
      <c r="Z112" s="37"/>
      <c r="AA112" s="35"/>
      <c r="AB112" s="37"/>
      <c r="AC112" s="32"/>
      <c r="AD112" s="32"/>
      <c r="AE112" s="32"/>
      <c r="AF112" s="32"/>
      <c r="AG112" s="32"/>
      <c r="AH112" s="32"/>
      <c r="AI112" s="32"/>
      <c r="AJ112" s="32"/>
      <c r="AK112" s="32"/>
      <c r="AL112" s="32"/>
      <c r="AM112" s="32"/>
      <c r="AN112" s="32"/>
      <c r="AO112" s="32"/>
      <c r="AP112" s="32"/>
      <c r="AQ112" s="51">
        <v>44663</v>
      </c>
      <c r="AR112" s="51">
        <v>44760</v>
      </c>
      <c r="AS112" s="51"/>
      <c r="AT112" s="51"/>
      <c r="AU112" s="32"/>
      <c r="AV112" s="53"/>
      <c r="AW112" s="32"/>
      <c r="AX112" s="32"/>
      <c r="AY112" s="38" t="str">
        <f>IFERROR(IF(AE112=0,"",IF((AI112/AE112)&gt;1,1,(AI112/AE112))),"")</f>
        <v/>
      </c>
      <c r="AZ112" s="38" t="str">
        <f>IFERROR(IF(AF112=0,"",IF((AK112/AF112)&gt;1,1,(AK112/AF112))),"")</f>
        <v/>
      </c>
      <c r="BA112" s="38" t="str">
        <f>IFERROR(IF(AG112=0,"",IF((AM112/AG112)&gt;1,1,(AM112/AG112))),"")</f>
        <v/>
      </c>
      <c r="BB112" s="38" t="str">
        <f>IFERROR(IF(AH112=0,"",IF((AO112/AH112)&gt;1,1,(AO112/AH112))),"")</f>
        <v/>
      </c>
      <c r="BC112" s="38" t="str">
        <f>IFERROR(IF((AI112+AK112+AM112+AO112)/AD112&gt;1,1,(AI112+AK112+AM112+AO112)/AD112),"")</f>
        <v/>
      </c>
      <c r="BD112" s="36"/>
      <c r="BE112" s="32"/>
      <c r="BF112" s="32"/>
      <c r="BG112" s="32"/>
      <c r="BH112" s="37"/>
      <c r="BI112" s="37"/>
      <c r="BJ112" s="37"/>
      <c r="BK112" s="37"/>
      <c r="BL112" s="37"/>
      <c r="BM112" s="35"/>
      <c r="BN112" s="37"/>
      <c r="BO112" s="32"/>
      <c r="BP112" s="32"/>
      <c r="BQ112" s="32"/>
      <c r="BR112" s="32"/>
      <c r="BS112" s="32"/>
      <c r="BT112" s="32"/>
      <c r="BU112" s="32"/>
      <c r="BV112" s="32"/>
      <c r="BW112" s="32"/>
      <c r="BX112" s="32"/>
      <c r="BY112" s="32"/>
      <c r="BZ112" s="32"/>
      <c r="CA112" s="32"/>
      <c r="CB112" s="32"/>
      <c r="CC112" s="51">
        <v>44663</v>
      </c>
      <c r="CD112" s="51">
        <v>44760</v>
      </c>
      <c r="CE112" s="51"/>
      <c r="CF112" s="51"/>
      <c r="CG112" s="32"/>
      <c r="CH112" s="53"/>
      <c r="CI112" s="32"/>
      <c r="CJ112" s="32"/>
      <c r="CK112" s="38" t="str">
        <f>IFERROR(IF(BQ112=0,"",IF((BU112/BQ112)&gt;1,1,(BU112/BQ112))),"")</f>
        <v/>
      </c>
      <c r="CL112" s="38" t="str">
        <f>IFERROR(IF(BR112=0,"",IF((BW112/BR112)&gt;1,1,(BW112/BR112))),"")</f>
        <v/>
      </c>
      <c r="CM112" s="38" t="str">
        <f>IFERROR(IF(BS112=0,"",IF((BY112/BS112)&gt;1,1,(BY112/BS112))),"")</f>
        <v/>
      </c>
      <c r="CN112" s="38" t="str">
        <f>IFERROR(IF(BT112=0,"",IF((CA112/BT112)&gt;1,1,(CA112/BT112))),"")</f>
        <v/>
      </c>
      <c r="CO112" s="38" t="str">
        <f>IFERROR(IF((BU112+BW112+BY112+CA112)/BP112&gt;1,1,(BU112+BW112+BY112+CA112)/BP112),"")</f>
        <v/>
      </c>
      <c r="CP112" s="36" t="s">
        <v>1079</v>
      </c>
      <c r="CQ112" s="32"/>
      <c r="CR112" s="45" t="s">
        <v>565</v>
      </c>
      <c r="CS112" s="32" t="s">
        <v>1080</v>
      </c>
      <c r="CT112" s="37" t="s">
        <v>1049</v>
      </c>
      <c r="CU112" s="37" t="s">
        <v>1042</v>
      </c>
      <c r="CV112" s="37" t="s">
        <v>1043</v>
      </c>
      <c r="CW112" s="37" t="s">
        <v>1044</v>
      </c>
      <c r="CX112" s="37" t="s">
        <v>1045</v>
      </c>
      <c r="CY112" s="35">
        <v>0.4</v>
      </c>
      <c r="CZ112" s="37" t="s">
        <v>1046</v>
      </c>
      <c r="DA112" s="32" t="s">
        <v>224</v>
      </c>
      <c r="DB112" s="32">
        <f>SUM(DC112:DF112)</f>
        <v>8</v>
      </c>
      <c r="DC112" s="32">
        <v>3</v>
      </c>
      <c r="DD112" s="32">
        <v>3</v>
      </c>
      <c r="DE112" s="32">
        <v>1</v>
      </c>
      <c r="DF112" s="32">
        <v>1</v>
      </c>
      <c r="DG112" s="32">
        <v>3</v>
      </c>
      <c r="DH112" s="32" t="s">
        <v>720</v>
      </c>
      <c r="DI112" s="32">
        <v>3</v>
      </c>
      <c r="DJ112" s="32" t="s">
        <v>1756</v>
      </c>
      <c r="DK112" s="32"/>
      <c r="DL112" s="32"/>
      <c r="DM112" s="32"/>
      <c r="DN112" s="32"/>
      <c r="DO112" s="51">
        <v>44663</v>
      </c>
      <c r="DP112" s="51">
        <v>44760</v>
      </c>
      <c r="DQ112" s="51"/>
      <c r="DR112" s="51"/>
      <c r="DS112" s="32" t="s">
        <v>6</v>
      </c>
      <c r="DT112" s="53" t="s">
        <v>6</v>
      </c>
      <c r="DU112" s="32"/>
      <c r="DV112" s="32"/>
      <c r="DW112" s="38">
        <f>IFERROR(IF(DC112=0,"",IF((DG112/DC112)&gt;1,1,(DG112/DC112))),"")</f>
        <v>1</v>
      </c>
      <c r="DX112" s="38">
        <f>IFERROR(IF(DD112=0,"",IF((DI112/DD112)&gt;1,1,(DI112/DD112))),"")</f>
        <v>1</v>
      </c>
      <c r="DY112" s="38">
        <f>IFERROR(IF(DE112=0,"",IF((DK112/DE112)&gt;1,1,(DK112/DE112))),"")</f>
        <v>0</v>
      </c>
      <c r="DZ112" s="38">
        <f>IFERROR(IF(DF112=0,"",IF((DM112/DF112)&gt;1,1,(DM112/DF112))),"")</f>
        <v>0</v>
      </c>
      <c r="EA112" s="38">
        <f>IFERROR(IF((DG112+DI112+DK112+DM112)/DB112&gt;1,1,(DG112+DI112+DK112+DM112)/DB112),"")</f>
        <v>0.75</v>
      </c>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51">
        <v>44663</v>
      </c>
      <c r="FG112" s="51">
        <v>44760</v>
      </c>
      <c r="FH112" s="51"/>
      <c r="FI112" s="51"/>
      <c r="FJ112" s="32"/>
      <c r="FK112" s="32"/>
      <c r="FL112" s="32"/>
      <c r="FM112" s="32"/>
      <c r="FN112" s="32"/>
      <c r="FO112" s="32"/>
      <c r="FP112" s="32"/>
      <c r="FQ112" s="32"/>
      <c r="FR112" s="32"/>
      <c r="FS112" s="32"/>
      <c r="FT112" s="32"/>
      <c r="FU112" s="32"/>
      <c r="FV112" s="38" t="str">
        <f>IFERROR(IF(ET112=0,"",IF((EX112/ET112)&gt;1,1,(EX112/ET112))),"")</f>
        <v/>
      </c>
      <c r="FW112" s="38" t="str">
        <f>IFERROR(IF(EU112=0,"",IF((EZ112/EU112)&gt;1,1,(EZ112/EU112))),"")</f>
        <v/>
      </c>
      <c r="FX112" s="38" t="str">
        <f>IFERROR(IF(EV112=0,"",IF((FB112/EV112)&gt;1,1,(FB112/EV112))),"")</f>
        <v/>
      </c>
      <c r="FY112" s="38" t="str">
        <f>IFERROR(IF(EW112=0,"",IF((FD112/EW112)&gt;1,1,(FD112/EW112))),"")</f>
        <v/>
      </c>
      <c r="FZ112" s="38" t="str">
        <f>IFERROR(IF((EX112+EZ112+FB112+FD112)/ES112&gt;1,1,(EX112+EZ112+FB112+FD112)/ES112),"")</f>
        <v/>
      </c>
      <c r="GA112" s="32"/>
      <c r="GB112" s="32"/>
      <c r="GC112" s="32">
        <f>IF(R112&lt;&gt;"",1,0)+IF(BD112&lt;&gt;"",1,0)+IF(CP112&lt;&gt;"",1,0)+IF(EB112&lt;&gt;"",1,0)</f>
        <v>1</v>
      </c>
      <c r="GD112" s="32" t="str">
        <f>'[11]BD Plan'!$B$3</f>
        <v>Guajira</v>
      </c>
      <c r="GE112" s="39"/>
      <c r="GF112" s="39"/>
      <c r="GG112" s="39"/>
      <c r="GH112" s="39"/>
      <c r="GI112" s="39"/>
      <c r="GJ112" s="39"/>
      <c r="GK112" s="39"/>
      <c r="GL112" s="39"/>
      <c r="GM112" s="39" t="s">
        <v>721</v>
      </c>
      <c r="GN112" s="39" t="s">
        <v>1757</v>
      </c>
      <c r="GO112" s="39"/>
      <c r="GP112" s="39"/>
      <c r="GQ112" s="39"/>
      <c r="GR112" s="39"/>
      <c r="GS112" s="39"/>
      <c r="GT112" s="39"/>
      <c r="GU112" s="32" t="s">
        <v>140</v>
      </c>
      <c r="GV112" s="33" t="s">
        <v>8</v>
      </c>
    </row>
    <row r="113" spans="1:204" ht="15" hidden="1" customHeight="1" x14ac:dyDescent="0.3">
      <c r="A113" s="32" t="str">
        <f>'[11]BD Plan'!$B$3</f>
        <v>Guajira</v>
      </c>
      <c r="B113" t="s">
        <v>66</v>
      </c>
      <c r="C113" t="s">
        <v>568</v>
      </c>
      <c r="D113" s="32" t="s">
        <v>1342</v>
      </c>
      <c r="E113" s="32" t="s">
        <v>304</v>
      </c>
      <c r="F113" s="32" t="s">
        <v>231</v>
      </c>
      <c r="G113" s="32" t="s">
        <v>426</v>
      </c>
      <c r="H113" s="32" t="s">
        <v>233</v>
      </c>
      <c r="I113" s="41" t="s">
        <v>427</v>
      </c>
      <c r="J113" s="32" t="s">
        <v>319</v>
      </c>
      <c r="K113" s="35">
        <v>1</v>
      </c>
      <c r="L113" s="35">
        <v>0.8</v>
      </c>
      <c r="M113" s="32" t="s">
        <v>253</v>
      </c>
      <c r="N113" s="35">
        <v>0.36</v>
      </c>
      <c r="O113" s="35">
        <v>0.8</v>
      </c>
      <c r="P113" s="32" t="s">
        <v>253</v>
      </c>
      <c r="Q113" s="32" t="s">
        <v>1038</v>
      </c>
      <c r="R113" s="36"/>
      <c r="S113" s="32"/>
      <c r="T113" s="39"/>
      <c r="U113" s="32"/>
      <c r="V113" s="37"/>
      <c r="W113" s="37"/>
      <c r="X113" s="37"/>
      <c r="Y113" s="37"/>
      <c r="Z113" s="37"/>
      <c r="AA113" s="35"/>
      <c r="AB113" s="37"/>
      <c r="AC113" s="32"/>
      <c r="AD113" s="32"/>
      <c r="AE113" s="37"/>
      <c r="AF113" s="37"/>
      <c r="AG113" s="37"/>
      <c r="AH113" s="37"/>
      <c r="AI113" s="32"/>
      <c r="AJ113" s="32"/>
      <c r="AK113" s="32"/>
      <c r="AL113" s="32"/>
      <c r="AM113" s="32"/>
      <c r="AN113" s="32"/>
      <c r="AO113" s="32"/>
      <c r="AP113" s="32"/>
      <c r="AQ113" s="51"/>
      <c r="AR113" s="51">
        <v>44760</v>
      </c>
      <c r="AS113" s="51"/>
      <c r="AT113" s="51"/>
      <c r="AU113" s="32"/>
      <c r="AV113" s="53"/>
      <c r="AW113" s="32"/>
      <c r="AX113" s="32"/>
      <c r="AY113" s="38" t="str">
        <f>IFERROR(IF(AE113=0,"",IF((AI113/AE113)&gt;1,1,(AI113/AE113))),"")</f>
        <v/>
      </c>
      <c r="AZ113" s="38" t="str">
        <f>IFERROR(IF(AF113=0,"",IF((AK113/AF113)&gt;1,1,(AK113/AF113))),"")</f>
        <v/>
      </c>
      <c r="BA113" s="38" t="str">
        <f>IFERROR(IF(AG113=0,"",IF((AM113/AG113)&gt;1,1,(AM113/AG113))),"")</f>
        <v/>
      </c>
      <c r="BB113" s="38" t="str">
        <f>IFERROR(IF(AH113=0,"",IF((AO113/AH113)&gt;1,1,(AO113/AH113))),"")</f>
        <v/>
      </c>
      <c r="BC113" s="38" t="str">
        <f>IFERROR(IF((AI113+AK113+AM113+AO113)/AD113&gt;1,1,(AI113+AK113+AM113+AO113)/AD113),"")</f>
        <v/>
      </c>
      <c r="BD113" s="33" t="s">
        <v>1528</v>
      </c>
      <c r="BE113" s="32"/>
      <c r="BF113" s="45" t="s">
        <v>565</v>
      </c>
      <c r="BG113" s="32" t="s">
        <v>1529</v>
      </c>
      <c r="BH113" s="37" t="s">
        <v>1049</v>
      </c>
      <c r="BI113" s="37" t="s">
        <v>1042</v>
      </c>
      <c r="BJ113" s="37" t="s">
        <v>1043</v>
      </c>
      <c r="BK113" s="37" t="s">
        <v>1044</v>
      </c>
      <c r="BL113" s="37" t="s">
        <v>1045</v>
      </c>
      <c r="BM113" s="35">
        <v>0.4</v>
      </c>
      <c r="BN113" s="37" t="s">
        <v>1046</v>
      </c>
      <c r="BO113" s="32" t="s">
        <v>224</v>
      </c>
      <c r="BP113" s="32">
        <f t="shared" ref="BP113" si="187">SUM(BQ113:BT113)</f>
        <v>9</v>
      </c>
      <c r="BQ113" s="32"/>
      <c r="BR113" s="32">
        <v>3</v>
      </c>
      <c r="BS113" s="32">
        <v>3</v>
      </c>
      <c r="BT113" s="32">
        <v>3</v>
      </c>
      <c r="BU113" s="32"/>
      <c r="BV113" s="32"/>
      <c r="BW113" s="32">
        <v>3</v>
      </c>
      <c r="BX113" s="32" t="s">
        <v>1758</v>
      </c>
      <c r="BY113" s="32"/>
      <c r="BZ113" s="32"/>
      <c r="CA113" s="32"/>
      <c r="CB113" s="32"/>
      <c r="CC113" s="51">
        <v>44662</v>
      </c>
      <c r="CD113" s="51">
        <v>44760</v>
      </c>
      <c r="CE113" s="51"/>
      <c r="CF113" s="51"/>
      <c r="CG113" s="32"/>
      <c r="CH113" s="53" t="s">
        <v>6</v>
      </c>
      <c r="CI113" s="32"/>
      <c r="CJ113" s="32"/>
      <c r="CK113" s="38" t="str">
        <f>IFERROR(IF(BQ113=0,"",IF((BU113/BQ113)&gt;1,1,(BU113/BQ113))),"")</f>
        <v/>
      </c>
      <c r="CL113" s="38">
        <f>IFERROR(IF(BR113=0,"",IF((BW113/BR113)&gt;1,1,(BW113/BR113))),"")</f>
        <v>1</v>
      </c>
      <c r="CM113" s="38">
        <f>IFERROR(IF(BS113=0,"",IF((BY113/BS113)&gt;1,1,(BY113/BS113))),"")</f>
        <v>0</v>
      </c>
      <c r="CN113" s="38">
        <f>IFERROR(IF(BT113=0,"",IF((CA113/BT113)&gt;1,1,(CA113/BT113))),"")</f>
        <v>0</v>
      </c>
      <c r="CO113" s="38">
        <f>IFERROR(IF((BU113+BW113+BY113+CA113)/BP113&gt;1,1,(BU113+BW113+BY113+CA113)/BP113),"")</f>
        <v>0.33333333333333331</v>
      </c>
      <c r="CP113" s="33"/>
      <c r="CQ113" s="32"/>
      <c r="CR113" s="37"/>
      <c r="CS113" s="32"/>
      <c r="CT113" s="37"/>
      <c r="CU113" s="37"/>
      <c r="CV113" s="37"/>
      <c r="CW113" s="37"/>
      <c r="CX113" s="37"/>
      <c r="CY113" s="35"/>
      <c r="CZ113" s="37"/>
      <c r="DA113" s="32"/>
      <c r="DB113" s="32"/>
      <c r="DC113" s="32"/>
      <c r="DD113" s="32"/>
      <c r="DE113" s="32"/>
      <c r="DF113" s="32"/>
      <c r="DG113" s="32"/>
      <c r="DH113" s="32"/>
      <c r="DI113" s="32"/>
      <c r="DJ113" s="32"/>
      <c r="DK113" s="32"/>
      <c r="DL113" s="32"/>
      <c r="DM113" s="32"/>
      <c r="DN113" s="32"/>
      <c r="DO113" s="51">
        <v>44662</v>
      </c>
      <c r="DP113" s="51">
        <v>44760</v>
      </c>
      <c r="DQ113" s="51"/>
      <c r="DR113" s="51"/>
      <c r="DS113" s="32"/>
      <c r="DT113" s="53"/>
      <c r="DU113" s="32"/>
      <c r="DV113" s="32"/>
      <c r="DW113" s="38" t="str">
        <f>IFERROR(IF(DC113=0,"",IF((DG113/DC113)&gt;1,1,(DG113/DC113))),"")</f>
        <v/>
      </c>
      <c r="DX113" s="38" t="str">
        <f>IFERROR(IF(DD113=0,"",IF((DI113/DD113)&gt;1,1,(DI113/DD113))),"")</f>
        <v/>
      </c>
      <c r="DY113" s="38" t="str">
        <f>IFERROR(IF(DE113=0,"",IF((DK113/DE113)&gt;1,1,(DK113/DE113))),"")</f>
        <v/>
      </c>
      <c r="DZ113" s="38" t="str">
        <f>IFERROR(IF(DF113=0,"",IF((DM113/DF113)&gt;1,1,(DM113/DF113))),"")</f>
        <v/>
      </c>
      <c r="EA113" s="38" t="str">
        <f>IFERROR(IF((DG113+DI113+DK113+DM113)/DB113&gt;1,1,(DG113+DI113+DK113+DM113)/DB113),"")</f>
        <v/>
      </c>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51">
        <v>44662</v>
      </c>
      <c r="FG113" s="51">
        <v>44760</v>
      </c>
      <c r="FH113" s="51"/>
      <c r="FI113" s="51"/>
      <c r="FJ113" s="32"/>
      <c r="FK113" s="32"/>
      <c r="FL113" s="32"/>
      <c r="FM113" s="32"/>
      <c r="FN113" s="32"/>
      <c r="FO113" s="32"/>
      <c r="FP113" s="32"/>
      <c r="FQ113" s="32"/>
      <c r="FR113" s="32"/>
      <c r="FS113" s="32"/>
      <c r="FT113" s="32"/>
      <c r="FU113" s="32"/>
      <c r="FV113" s="38" t="str">
        <f t="shared" ref="FV113:FV116" si="188">IFERROR(IF(ET113=0,"",IF((EX113/ET113)&gt;1,1,(EX113/ET113))),"")</f>
        <v/>
      </c>
      <c r="FW113" s="38" t="str">
        <f t="shared" ref="FW113:FW116" si="189">IFERROR(IF(EU113=0,"",IF((EZ113/EU113)&gt;1,1,(EZ113/EU113))),"")</f>
        <v/>
      </c>
      <c r="FX113" s="38" t="str">
        <f t="shared" ref="FX113:FX116" si="190">IFERROR(IF(EV113=0,"",IF((FB113/EV113)&gt;1,1,(FB113/EV113))),"")</f>
        <v/>
      </c>
      <c r="FY113" s="38" t="str">
        <f t="shared" ref="FY113:FY116" si="191">IFERROR(IF(EW113=0,"",IF((FD113/EW113)&gt;1,1,(FD113/EW113))),"")</f>
        <v/>
      </c>
      <c r="FZ113" s="38" t="str">
        <f t="shared" ref="FZ113:FZ116" si="192">IFERROR(IF((EX113+EZ113+FB113+FD113)/ES113&gt;1,1,(EX113+EZ113+FB113+FD113)/ES113),"")</f>
        <v/>
      </c>
      <c r="GA113" s="32"/>
      <c r="GB113" s="32"/>
      <c r="GC113" s="32">
        <f>IF(R113&lt;&gt;"",1,0)+IF(BD113&lt;&gt;"",1,0)+IF(CP113&lt;&gt;"",1,0)+IF(EB113&lt;&gt;"",1,0)</f>
        <v>1</v>
      </c>
      <c r="GD113" s="32" t="str">
        <f>'[11]BD Plan'!$B$3</f>
        <v>Guajira</v>
      </c>
      <c r="GE113" s="39" t="s">
        <v>722</v>
      </c>
      <c r="GF113" s="39"/>
      <c r="GG113" s="39"/>
      <c r="GH113" s="39"/>
      <c r="GI113" s="39"/>
      <c r="GJ113" s="39" t="s">
        <v>1759</v>
      </c>
      <c r="GK113" s="39"/>
      <c r="GL113" s="39"/>
      <c r="GM113" s="39"/>
      <c r="GN113" s="39"/>
      <c r="GO113" s="39"/>
      <c r="GP113" s="39"/>
      <c r="GQ113" s="39"/>
      <c r="GR113" s="39"/>
      <c r="GS113" s="39"/>
      <c r="GT113" s="39"/>
      <c r="GU113" t="s">
        <v>431</v>
      </c>
      <c r="GV113" s="42" t="s">
        <v>65</v>
      </c>
    </row>
    <row r="114" spans="1:204" ht="15" hidden="1" customHeight="1" x14ac:dyDescent="0.3">
      <c r="A114" s="32" t="str">
        <f>'[11]BD Plan'!$B$3</f>
        <v>Guajira</v>
      </c>
      <c r="B114" t="s">
        <v>31</v>
      </c>
      <c r="C114" t="s">
        <v>27</v>
      </c>
      <c r="D114" s="32" t="s">
        <v>318</v>
      </c>
      <c r="E114" s="32" t="s">
        <v>322</v>
      </c>
      <c r="F114" s="32" t="s">
        <v>231</v>
      </c>
      <c r="G114" s="32" t="s">
        <v>138</v>
      </c>
      <c r="H114" s="32" t="s">
        <v>284</v>
      </c>
      <c r="I114" s="41" t="s">
        <v>1109</v>
      </c>
      <c r="J114" s="32" t="s">
        <v>319</v>
      </c>
      <c r="K114" s="35">
        <v>1</v>
      </c>
      <c r="L114" s="35">
        <v>0.6</v>
      </c>
      <c r="M114" s="32" t="s">
        <v>253</v>
      </c>
      <c r="N114" s="35">
        <v>0.6</v>
      </c>
      <c r="O114" s="35">
        <v>0.6</v>
      </c>
      <c r="P114" s="32" t="s">
        <v>236</v>
      </c>
      <c r="Q114" s="32" t="s">
        <v>1038</v>
      </c>
      <c r="R114" s="36" t="s">
        <v>1110</v>
      </c>
      <c r="S114" s="32"/>
      <c r="T114" s="45" t="s">
        <v>565</v>
      </c>
      <c r="U114" s="32" t="s">
        <v>1111</v>
      </c>
      <c r="V114" s="37" t="s">
        <v>1049</v>
      </c>
      <c r="W114" s="37" t="s">
        <v>1042</v>
      </c>
      <c r="X114" s="37" t="s">
        <v>1043</v>
      </c>
      <c r="Y114" s="37" t="s">
        <v>1112</v>
      </c>
      <c r="Z114" s="37" t="s">
        <v>1045</v>
      </c>
      <c r="AA114" s="35">
        <v>0.4</v>
      </c>
      <c r="AB114" s="37" t="s">
        <v>1046</v>
      </c>
      <c r="AC114" s="32" t="s">
        <v>224</v>
      </c>
      <c r="AD114" s="32">
        <f t="shared" ref="AD114:AD121" si="193">SUM(AE114:AH114)</f>
        <v>12</v>
      </c>
      <c r="AE114" s="37">
        <v>3</v>
      </c>
      <c r="AF114" s="37">
        <v>3</v>
      </c>
      <c r="AG114" s="37">
        <v>3</v>
      </c>
      <c r="AH114" s="37">
        <v>3</v>
      </c>
      <c r="AI114" s="32">
        <v>3</v>
      </c>
      <c r="AJ114" s="32" t="s">
        <v>723</v>
      </c>
      <c r="AK114" s="32">
        <v>3</v>
      </c>
      <c r="AL114" s="32" t="s">
        <v>1760</v>
      </c>
      <c r="AM114" s="32"/>
      <c r="AN114" s="32"/>
      <c r="AO114" s="32"/>
      <c r="AP114" s="32"/>
      <c r="AQ114" s="51">
        <v>44661</v>
      </c>
      <c r="AR114" s="51">
        <v>44753</v>
      </c>
      <c r="AS114" s="51"/>
      <c r="AT114" s="51"/>
      <c r="AU114" s="32" t="s">
        <v>6</v>
      </c>
      <c r="AV114" s="53" t="s">
        <v>6</v>
      </c>
      <c r="AW114" s="32"/>
      <c r="AX114" s="32"/>
      <c r="AY114" s="38">
        <f>IFERROR(IF(AE114=0,"",IF((AI114/AE114)&gt;1,1,(AI114/AE114))),"")</f>
        <v>1</v>
      </c>
      <c r="AZ114" s="38">
        <f>IFERROR(IF(AF114=0,"",IF((AK114/AF114)&gt;1,1,(AK114/AF114))),"")</f>
        <v>1</v>
      </c>
      <c r="BA114" s="38">
        <f>IFERROR(IF(AG114=0,"",IF((AM114/AG114)&gt;1,1,(AM114/AG114))),"")</f>
        <v>0</v>
      </c>
      <c r="BB114" s="38">
        <f>IFERROR(IF(AH114=0,"",IF((AO114/AH114)&gt;1,1,(AO114/AH114))),"")</f>
        <v>0</v>
      </c>
      <c r="BC114" s="38">
        <f>IFERROR(IF((AI114+AK114+AM114+AO114)/AD114&gt;1,1,(AI114+AK114+AM114+AO114)/AD114),"")</f>
        <v>0.5</v>
      </c>
      <c r="BD114" s="33"/>
      <c r="BE114" s="32"/>
      <c r="BF114" s="32"/>
      <c r="BG114" s="32"/>
      <c r="BH114" s="37"/>
      <c r="BI114" s="37"/>
      <c r="BJ114" s="37"/>
      <c r="BK114" s="37"/>
      <c r="BL114" s="37"/>
      <c r="BM114" s="35"/>
      <c r="BN114" s="37"/>
      <c r="BO114" s="32"/>
      <c r="BP114" s="32"/>
      <c r="BQ114" s="32"/>
      <c r="BR114" s="32"/>
      <c r="BS114" s="32"/>
      <c r="BT114" s="32"/>
      <c r="BU114" s="32"/>
      <c r="BV114" s="32"/>
      <c r="BW114" s="32"/>
      <c r="BX114" s="32"/>
      <c r="BY114" s="32"/>
      <c r="BZ114" s="32"/>
      <c r="CA114" s="32"/>
      <c r="CB114" s="32"/>
      <c r="CC114" s="51">
        <v>44661</v>
      </c>
      <c r="CD114" s="51">
        <v>44753</v>
      </c>
      <c r="CE114" s="51"/>
      <c r="CF114" s="51"/>
      <c r="CG114" s="32"/>
      <c r="CH114" s="53"/>
      <c r="CI114" s="32"/>
      <c r="CJ114" s="32"/>
      <c r="CK114" s="38" t="str">
        <f>IFERROR(IF(BQ114=0,"",IF((BU114/BQ114)&gt;1,1,(BU114/BQ114))),"")</f>
        <v/>
      </c>
      <c r="CL114" s="38" t="str">
        <f>IFERROR(IF(BR114=0,"",IF((BW114/BR114)&gt;1,1,(BW114/BR114))),"")</f>
        <v/>
      </c>
      <c r="CM114" s="38" t="str">
        <f>IFERROR(IF(BS114=0,"",IF((BY114/BS114)&gt;1,1,(BY114/BS114))),"")</f>
        <v/>
      </c>
      <c r="CN114" s="38" t="str">
        <f>IFERROR(IF(BT114=0,"",IF((CA114/BT114)&gt;1,1,(CA114/BT114))),"")</f>
        <v/>
      </c>
      <c r="CO114" s="38" t="str">
        <f>IFERROR(IF((BU114+BW114+BY114+CA114)/BP114&gt;1,1,(BU114+BW114+BY114+CA114)/BP114),"")</f>
        <v/>
      </c>
      <c r="CP114" s="33"/>
      <c r="CQ114" s="32"/>
      <c r="CR114" s="37"/>
      <c r="CS114" s="32"/>
      <c r="CT114" s="37"/>
      <c r="CU114" s="37"/>
      <c r="CV114" s="37"/>
      <c r="CW114" s="37"/>
      <c r="CX114" s="37"/>
      <c r="CY114" s="35"/>
      <c r="CZ114" s="37"/>
      <c r="DA114" s="32"/>
      <c r="DB114" s="32"/>
      <c r="DC114" s="32"/>
      <c r="DD114" s="32"/>
      <c r="DE114" s="32"/>
      <c r="DF114" s="32"/>
      <c r="DG114" s="32"/>
      <c r="DH114" s="32"/>
      <c r="DI114" s="32"/>
      <c r="DJ114" s="32"/>
      <c r="DK114" s="32"/>
      <c r="DL114" s="32"/>
      <c r="DM114" s="32"/>
      <c r="DN114" s="32"/>
      <c r="DO114" s="51">
        <v>44661</v>
      </c>
      <c r="DP114" s="51">
        <v>44753</v>
      </c>
      <c r="DQ114" s="51"/>
      <c r="DR114" s="51"/>
      <c r="DS114" s="32"/>
      <c r="DT114" s="53"/>
      <c r="DU114" s="32"/>
      <c r="DV114" s="32"/>
      <c r="DW114" s="38" t="str">
        <f>IFERROR(IF(DC114=0,"",IF((DG114/DC114)&gt;1,1,(DG114/DC114))),"")</f>
        <v/>
      </c>
      <c r="DX114" s="38" t="str">
        <f>IFERROR(IF(DD114=0,"",IF((DI114/DD114)&gt;1,1,(DI114/DD114))),"")</f>
        <v/>
      </c>
      <c r="DY114" s="38" t="str">
        <f>IFERROR(IF(DE114=0,"",IF((DK114/DE114)&gt;1,1,(DK114/DE114))),"")</f>
        <v/>
      </c>
      <c r="DZ114" s="38" t="str">
        <f>IFERROR(IF(DF114=0,"",IF((DM114/DF114)&gt;1,1,(DM114/DF114))),"")</f>
        <v/>
      </c>
      <c r="EA114" s="38" t="str">
        <f>IFERROR(IF((DG114+DI114+DK114+DM114)/DB114&gt;1,1,(DG114+DI114+DK114+DM114)/DB114),"")</f>
        <v/>
      </c>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51">
        <v>44661</v>
      </c>
      <c r="FG114" s="51">
        <v>44753</v>
      </c>
      <c r="FH114" s="51"/>
      <c r="FI114" s="51"/>
      <c r="FJ114" s="32"/>
      <c r="FK114" s="32"/>
      <c r="FL114" s="32"/>
      <c r="FM114" s="32"/>
      <c r="FN114" s="32"/>
      <c r="FO114" s="32"/>
      <c r="FP114" s="32"/>
      <c r="FQ114" s="32"/>
      <c r="FR114" s="32"/>
      <c r="FS114" s="32"/>
      <c r="FT114" s="32"/>
      <c r="FU114" s="32"/>
      <c r="FV114" s="38" t="str">
        <f t="shared" si="188"/>
        <v/>
      </c>
      <c r="FW114" s="38" t="str">
        <f t="shared" si="189"/>
        <v/>
      </c>
      <c r="FX114" s="38" t="str">
        <f t="shared" si="190"/>
        <v/>
      </c>
      <c r="FY114" s="38" t="str">
        <f t="shared" si="191"/>
        <v/>
      </c>
      <c r="FZ114" s="38" t="str">
        <f t="shared" si="192"/>
        <v/>
      </c>
      <c r="GA114" s="32"/>
      <c r="GB114" s="32"/>
      <c r="GC114" s="32">
        <f>IF(R114&lt;&gt;"",1,0)+IF(BD114&lt;&gt;"",1,0)+IF(CP114&lt;&gt;"",1,0)+IF(EB114&lt;&gt;"",1,0)</f>
        <v>1</v>
      </c>
      <c r="GD114" s="32" t="str">
        <f>'[11]BD Plan'!$B$3</f>
        <v>Guajira</v>
      </c>
      <c r="GE114" s="39" t="s">
        <v>724</v>
      </c>
      <c r="GF114" s="39" t="s">
        <v>1761</v>
      </c>
      <c r="GG114" s="39"/>
      <c r="GH114" s="39"/>
      <c r="GI114" s="39"/>
      <c r="GJ114" s="39"/>
      <c r="GK114" s="39"/>
      <c r="GL114" s="39"/>
      <c r="GM114" s="39"/>
      <c r="GN114" s="39"/>
      <c r="GO114" s="39"/>
      <c r="GP114" s="39"/>
      <c r="GQ114" s="39"/>
      <c r="GR114" s="39"/>
      <c r="GS114" s="39"/>
      <c r="GT114" s="39"/>
      <c r="GU114" t="s">
        <v>144</v>
      </c>
      <c r="GV114" s="42" t="s">
        <v>29</v>
      </c>
    </row>
    <row r="115" spans="1:204" ht="15" hidden="1" customHeight="1" x14ac:dyDescent="0.3">
      <c r="A115" s="32" t="str">
        <f>'[11]BD Plan'!$B$3</f>
        <v>Guajira</v>
      </c>
      <c r="B115" t="s">
        <v>33</v>
      </c>
      <c r="C115" t="s">
        <v>27</v>
      </c>
      <c r="D115" s="32" t="s">
        <v>1120</v>
      </c>
      <c r="E115" s="32" t="s">
        <v>304</v>
      </c>
      <c r="F115" s="32" t="s">
        <v>231</v>
      </c>
      <c r="G115" s="32" t="s">
        <v>312</v>
      </c>
      <c r="H115" s="32" t="s">
        <v>284</v>
      </c>
      <c r="I115" s="41" t="s">
        <v>1121</v>
      </c>
      <c r="J115" s="32" t="s">
        <v>319</v>
      </c>
      <c r="K115" s="35">
        <v>0.8</v>
      </c>
      <c r="L115" s="35">
        <v>0.6</v>
      </c>
      <c r="M115" s="32" t="s">
        <v>253</v>
      </c>
      <c r="N115" s="35">
        <v>0.48</v>
      </c>
      <c r="O115" s="35">
        <v>0.6</v>
      </c>
      <c r="P115" s="32" t="s">
        <v>236</v>
      </c>
      <c r="Q115" s="32" t="s">
        <v>1038</v>
      </c>
      <c r="R115" s="36" t="s">
        <v>1122</v>
      </c>
      <c r="S115" s="32"/>
      <c r="T115" s="45" t="s">
        <v>565</v>
      </c>
      <c r="U115" s="39" t="s">
        <v>1123</v>
      </c>
      <c r="V115" s="37" t="s">
        <v>1049</v>
      </c>
      <c r="W115" s="37" t="s">
        <v>1042</v>
      </c>
      <c r="X115" s="37" t="s">
        <v>1043</v>
      </c>
      <c r="Y115" s="37" t="s">
        <v>1112</v>
      </c>
      <c r="Z115" s="37" t="s">
        <v>1045</v>
      </c>
      <c r="AA115" s="35">
        <v>0.4</v>
      </c>
      <c r="AB115" s="37" t="s">
        <v>1046</v>
      </c>
      <c r="AC115" s="32" t="s">
        <v>224</v>
      </c>
      <c r="AD115" s="32">
        <f t="shared" si="193"/>
        <v>24</v>
      </c>
      <c r="AE115" s="37">
        <v>0</v>
      </c>
      <c r="AF115" s="37">
        <v>0</v>
      </c>
      <c r="AG115" s="37">
        <v>12</v>
      </c>
      <c r="AH115" s="37">
        <v>12</v>
      </c>
      <c r="AI115" s="32">
        <v>0</v>
      </c>
      <c r="AJ115" s="32" t="s">
        <v>725</v>
      </c>
      <c r="AK115" s="32">
        <v>0</v>
      </c>
      <c r="AL115" s="32" t="s">
        <v>1762</v>
      </c>
      <c r="AM115" s="32"/>
      <c r="AN115" s="32"/>
      <c r="AO115" s="32"/>
      <c r="AP115" s="32"/>
      <c r="AQ115" s="51">
        <v>44662</v>
      </c>
      <c r="AR115" s="51">
        <v>44753</v>
      </c>
      <c r="AS115" s="51"/>
      <c r="AT115" s="51"/>
      <c r="AU115" s="32" t="s">
        <v>7</v>
      </c>
      <c r="AV115" s="53" t="s">
        <v>7</v>
      </c>
      <c r="AW115" s="32"/>
      <c r="AX115" s="32"/>
      <c r="AY115" s="38" t="str">
        <f>IFERROR(IF(AE115=0,"",IF((AI115/AE115)&gt;1,1,(AI115/AE115))),"")</f>
        <v/>
      </c>
      <c r="AZ115" s="38" t="str">
        <f>IFERROR(IF(AF115=0,"",IF((AK115/AF115)&gt;1,1,(AK115/AF115))),"")</f>
        <v/>
      </c>
      <c r="BA115" s="38">
        <f>IFERROR(IF(AG115=0,"",IF((AM115/AG115)&gt;1,1,(AM115/AG115))),"")</f>
        <v>0</v>
      </c>
      <c r="BB115" s="38">
        <f>IFERROR(IF(AH115=0,"",IF((AO115/AH115)&gt;1,1,(AO115/AH115))),"")</f>
        <v>0</v>
      </c>
      <c r="BC115" s="38">
        <f>IFERROR(IF((AI115+AK115+AM115+AO115)/AD115&gt;1,1,(AI115+AK115+AM115+AO115)/AD115),"")</f>
        <v>0</v>
      </c>
      <c r="BD115" s="33"/>
      <c r="BE115" s="32"/>
      <c r="BG115" s="32"/>
      <c r="BH115" s="37"/>
      <c r="BI115" s="37"/>
      <c r="BJ115" s="37"/>
      <c r="BK115" s="37"/>
      <c r="BL115" s="37"/>
      <c r="BM115" s="35"/>
      <c r="BN115" s="37"/>
      <c r="BO115" s="32"/>
      <c r="BP115" s="32"/>
      <c r="BQ115" s="32"/>
      <c r="BR115" s="32"/>
      <c r="BS115" s="32"/>
      <c r="BT115" s="32"/>
      <c r="BU115" s="32"/>
      <c r="BV115" s="32"/>
      <c r="BW115" s="32"/>
      <c r="BX115" s="32"/>
      <c r="BY115" s="32"/>
      <c r="BZ115" s="32"/>
      <c r="CA115" s="32"/>
      <c r="CB115" s="32"/>
      <c r="CC115" s="51">
        <v>44662</v>
      </c>
      <c r="CD115" s="51">
        <v>44753</v>
      </c>
      <c r="CE115" s="51"/>
      <c r="CF115" s="51"/>
      <c r="CG115" s="32"/>
      <c r="CH115" s="53"/>
      <c r="CI115" s="32"/>
      <c r="CJ115" s="32"/>
      <c r="CK115" s="38" t="str">
        <f>IFERROR(IF(BQ115=0,"",IF((BU115/BQ115)&gt;1,1,(BU115/BQ115))),"")</f>
        <v/>
      </c>
      <c r="CL115" s="38" t="str">
        <f>IFERROR(IF(BR115=0,"",IF((BW115/BR115)&gt;1,1,(BW115/BR115))),"")</f>
        <v/>
      </c>
      <c r="CM115" s="38" t="str">
        <f>IFERROR(IF(BS115=0,"",IF((BY115/BS115)&gt;1,1,(BY115/BS115))),"")</f>
        <v/>
      </c>
      <c r="CN115" s="38" t="str">
        <f>IFERROR(IF(BT115=0,"",IF((CA115/BT115)&gt;1,1,(CA115/BT115))),"")</f>
        <v/>
      </c>
      <c r="CO115" s="38" t="str">
        <f>IFERROR(IF((BU115+BW115+BY115+CA115)/BP115&gt;1,1,(BU115+BW115+BY115+CA115)/BP115),"")</f>
        <v/>
      </c>
      <c r="CP115" s="33"/>
      <c r="CQ115" s="32"/>
      <c r="CR115" s="37"/>
      <c r="CS115" s="32"/>
      <c r="CT115" s="37"/>
      <c r="CU115" s="37"/>
      <c r="CV115" s="37"/>
      <c r="CW115" s="37"/>
      <c r="CX115" s="37"/>
      <c r="CY115" s="35"/>
      <c r="CZ115" s="37"/>
      <c r="DA115" s="32"/>
      <c r="DB115" s="32"/>
      <c r="DC115" s="32"/>
      <c r="DD115" s="32"/>
      <c r="DE115" s="32"/>
      <c r="DF115" s="32"/>
      <c r="DG115" s="32"/>
      <c r="DH115" s="32"/>
      <c r="DI115" s="32"/>
      <c r="DJ115" s="32"/>
      <c r="DK115" s="32"/>
      <c r="DL115" s="32"/>
      <c r="DM115" s="32"/>
      <c r="DN115" s="32"/>
      <c r="DO115" s="51">
        <v>44662</v>
      </c>
      <c r="DP115" s="51">
        <v>44753</v>
      </c>
      <c r="DQ115" s="51"/>
      <c r="DR115" s="51"/>
      <c r="DS115" s="32"/>
      <c r="DT115" s="53"/>
      <c r="DU115" s="32"/>
      <c r="DV115" s="32"/>
      <c r="DW115" s="38" t="str">
        <f>IFERROR(IF(DC115=0,"",IF((DG115/DC115)&gt;1,1,(DG115/DC115))),"")</f>
        <v/>
      </c>
      <c r="DX115" s="38" t="str">
        <f>IFERROR(IF(DD115=0,"",IF((DI115/DD115)&gt;1,1,(DI115/DD115))),"")</f>
        <v/>
      </c>
      <c r="DY115" s="38" t="str">
        <f>IFERROR(IF(DE115=0,"",IF((DK115/DE115)&gt;1,1,(DK115/DE115))),"")</f>
        <v/>
      </c>
      <c r="DZ115" s="38" t="str">
        <f>IFERROR(IF(DF115=0,"",IF((DM115/DF115)&gt;1,1,(DM115/DF115))),"")</f>
        <v/>
      </c>
      <c r="EA115" s="38" t="str">
        <f>IFERROR(IF((DG115+DI115+DK115+DM115)/DB115&gt;1,1,(DG115+DI115+DK115+DM115)/DB115),"")</f>
        <v/>
      </c>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51">
        <v>44662</v>
      </c>
      <c r="FG115" s="51">
        <v>44753</v>
      </c>
      <c r="FH115" s="51"/>
      <c r="FI115" s="51"/>
      <c r="FJ115" s="32"/>
      <c r="FK115" s="32"/>
      <c r="FL115" s="32"/>
      <c r="FM115" s="32"/>
      <c r="FN115" s="32"/>
      <c r="FO115" s="32"/>
      <c r="FP115" s="32"/>
      <c r="FQ115" s="32"/>
      <c r="FR115" s="32"/>
      <c r="FS115" s="32"/>
      <c r="FT115" s="32"/>
      <c r="FU115" s="32"/>
      <c r="FV115" s="38" t="str">
        <f t="shared" si="188"/>
        <v/>
      </c>
      <c r="FW115" s="38" t="str">
        <f t="shared" si="189"/>
        <v/>
      </c>
      <c r="FX115" s="38" t="str">
        <f t="shared" si="190"/>
        <v/>
      </c>
      <c r="FY115" s="38" t="str">
        <f t="shared" si="191"/>
        <v/>
      </c>
      <c r="FZ115" s="38" t="str">
        <f t="shared" si="192"/>
        <v/>
      </c>
      <c r="GA115" s="32"/>
      <c r="GB115" s="32"/>
      <c r="GC115" s="32">
        <f>IF(R115&lt;&gt;"",1,0)+IF(BD115&lt;&gt;"",1,0)+IF(CP115&lt;&gt;"",1,0)+IF(EB115&lt;&gt;"",1,0)</f>
        <v>1</v>
      </c>
      <c r="GD115" s="32" t="str">
        <f>'[11]BD Plan'!$B$3</f>
        <v>Guajira</v>
      </c>
      <c r="GE115" s="39" t="s">
        <v>726</v>
      </c>
      <c r="GF115" s="39" t="s">
        <v>1763</v>
      </c>
      <c r="GG115" s="39"/>
      <c r="GH115" s="39"/>
      <c r="GI115" s="39"/>
      <c r="GJ115" s="39"/>
      <c r="GK115" s="39"/>
      <c r="GL115" s="39"/>
      <c r="GM115" s="39"/>
      <c r="GN115" s="39"/>
      <c r="GO115" s="39"/>
      <c r="GP115" s="39"/>
      <c r="GQ115" s="39"/>
      <c r="GR115" s="39"/>
      <c r="GS115" s="39"/>
      <c r="GT115" s="39"/>
      <c r="GU115" t="s">
        <v>146</v>
      </c>
      <c r="GV115" s="42" t="s">
        <v>28</v>
      </c>
    </row>
    <row r="116" spans="1:204" ht="15" hidden="1" customHeight="1" x14ac:dyDescent="0.3">
      <c r="A116" s="32" t="str">
        <f>'[11]BD Plan'!$B$3</f>
        <v>Guajira</v>
      </c>
      <c r="B116" t="s">
        <v>34</v>
      </c>
      <c r="C116" t="s">
        <v>27</v>
      </c>
      <c r="D116" s="32" t="s">
        <v>328</v>
      </c>
      <c r="E116" s="32" t="s">
        <v>317</v>
      </c>
      <c r="F116" s="32" t="s">
        <v>231</v>
      </c>
      <c r="G116" s="32" t="s">
        <v>312</v>
      </c>
      <c r="H116" s="32" t="s">
        <v>233</v>
      </c>
      <c r="I116" s="41" t="s">
        <v>1126</v>
      </c>
      <c r="J116" s="32" t="s">
        <v>319</v>
      </c>
      <c r="K116" s="35">
        <v>1</v>
      </c>
      <c r="L116" s="35">
        <v>0.8</v>
      </c>
      <c r="M116" s="32" t="s">
        <v>253</v>
      </c>
      <c r="N116" s="35">
        <v>0.6</v>
      </c>
      <c r="O116" s="35">
        <v>0.8</v>
      </c>
      <c r="P116" s="32" t="s">
        <v>253</v>
      </c>
      <c r="Q116" s="32" t="s">
        <v>1038</v>
      </c>
      <c r="R116" s="36" t="s">
        <v>1127</v>
      </c>
      <c r="S116" s="32"/>
      <c r="T116" s="45" t="s">
        <v>565</v>
      </c>
      <c r="U116" s="32" t="s">
        <v>1128</v>
      </c>
      <c r="V116" s="37" t="s">
        <v>1049</v>
      </c>
      <c r="W116" s="37" t="s">
        <v>1042</v>
      </c>
      <c r="X116" s="37" t="s">
        <v>1043</v>
      </c>
      <c r="Y116" s="37" t="s">
        <v>1044</v>
      </c>
      <c r="Z116" s="37" t="s">
        <v>1045</v>
      </c>
      <c r="AA116" s="35">
        <v>0.4</v>
      </c>
      <c r="AB116" s="37" t="s">
        <v>1046</v>
      </c>
      <c r="AC116" s="32" t="s">
        <v>224</v>
      </c>
      <c r="AD116" s="32">
        <f t="shared" si="193"/>
        <v>12</v>
      </c>
      <c r="AE116" s="37">
        <v>3</v>
      </c>
      <c r="AF116" s="37">
        <v>3</v>
      </c>
      <c r="AG116" s="37">
        <v>3</v>
      </c>
      <c r="AH116" s="37">
        <v>3</v>
      </c>
      <c r="AI116" s="32">
        <v>3</v>
      </c>
      <c r="AJ116" s="32" t="s">
        <v>723</v>
      </c>
      <c r="AK116" s="32">
        <v>3</v>
      </c>
      <c r="AL116" s="32" t="s">
        <v>1764</v>
      </c>
      <c r="AM116" s="32"/>
      <c r="AN116" s="32"/>
      <c r="AO116" s="32"/>
      <c r="AP116" s="32"/>
      <c r="AQ116" s="51">
        <v>44661</v>
      </c>
      <c r="AR116" s="51">
        <v>44760</v>
      </c>
      <c r="AS116" s="51"/>
      <c r="AT116" s="51"/>
      <c r="AU116" s="32" t="s">
        <v>6</v>
      </c>
      <c r="AV116" s="53" t="s">
        <v>6</v>
      </c>
      <c r="AW116" s="32"/>
      <c r="AX116" s="32"/>
      <c r="AY116" s="38">
        <f>IFERROR(IF(AE116=0,"",IF((AI116/AE116)&gt;1,1,(AI116/AE116))),"")</f>
        <v>1</v>
      </c>
      <c r="AZ116" s="38">
        <f>IFERROR(IF(AF116=0,"",IF((AK116/AF116)&gt;1,1,(AK116/AF116))),"")</f>
        <v>1</v>
      </c>
      <c r="BA116" s="38">
        <f>IFERROR(IF(AG116=0,"",IF((AM116/AG116)&gt;1,1,(AM116/AG116))),"")</f>
        <v>0</v>
      </c>
      <c r="BB116" s="38">
        <f>IFERROR(IF(AH116=0,"",IF((AO116/AH116)&gt;1,1,(AO116/AH116))),"")</f>
        <v>0</v>
      </c>
      <c r="BC116" s="38">
        <f>IFERROR(IF((AI116+AK116+AM116+AO116)/AD116&gt;1,1,(AI116+AK116+AM116+AO116)/AD116),"")</f>
        <v>0.5</v>
      </c>
      <c r="BD116" s="33"/>
      <c r="BE116" s="32"/>
      <c r="BF116" s="32"/>
      <c r="BG116" s="32"/>
      <c r="BH116" s="37"/>
      <c r="BI116" s="37"/>
      <c r="BJ116" s="37"/>
      <c r="BK116" s="37"/>
      <c r="BL116" s="37"/>
      <c r="BM116" s="35"/>
      <c r="BN116" s="37"/>
      <c r="BO116" s="32"/>
      <c r="BP116" s="32"/>
      <c r="BQ116" s="32"/>
      <c r="BR116" s="32"/>
      <c r="BS116" s="32"/>
      <c r="BT116" s="32"/>
      <c r="BU116" s="32"/>
      <c r="BV116" s="32"/>
      <c r="BW116" s="32"/>
      <c r="BX116" s="32"/>
      <c r="BY116" s="32"/>
      <c r="BZ116" s="32"/>
      <c r="CA116" s="32"/>
      <c r="CB116" s="32"/>
      <c r="CC116" s="51">
        <v>44661</v>
      </c>
      <c r="CD116" s="51">
        <v>44760</v>
      </c>
      <c r="CE116" s="51"/>
      <c r="CF116" s="51"/>
      <c r="CG116" s="32"/>
      <c r="CH116" s="53"/>
      <c r="CI116" s="32"/>
      <c r="CJ116" s="32"/>
      <c r="CK116" s="38" t="str">
        <f>IFERROR(IF(BQ116=0,"",IF((BU116/BQ116)&gt;1,1,(BU116/BQ116))),"")</f>
        <v/>
      </c>
      <c r="CL116" s="38" t="str">
        <f>IFERROR(IF(BR116=0,"",IF((BW116/BR116)&gt;1,1,(BW116/BR116))),"")</f>
        <v/>
      </c>
      <c r="CM116" s="38" t="str">
        <f>IFERROR(IF(BS116=0,"",IF((BY116/BS116)&gt;1,1,(BY116/BS116))),"")</f>
        <v/>
      </c>
      <c r="CN116" s="38" t="str">
        <f>IFERROR(IF(BT116=0,"",IF((CA116/BT116)&gt;1,1,(CA116/BT116))),"")</f>
        <v/>
      </c>
      <c r="CO116" s="38" t="str">
        <f>IFERROR(IF((BU116+BW116+BY116+CA116)/BP116&gt;1,1,(BU116+BW116+BY116+CA116)/BP116),"")</f>
        <v/>
      </c>
      <c r="CP116" s="33"/>
      <c r="CQ116" s="32"/>
      <c r="CR116" s="37"/>
      <c r="CS116" s="32"/>
      <c r="CT116" s="37"/>
      <c r="CU116" s="37"/>
      <c r="CV116" s="37"/>
      <c r="CW116" s="37"/>
      <c r="CX116" s="37"/>
      <c r="CY116" s="35"/>
      <c r="CZ116" s="37"/>
      <c r="DA116" s="32"/>
      <c r="DB116" s="32"/>
      <c r="DC116" s="32"/>
      <c r="DD116" s="32"/>
      <c r="DE116" s="32"/>
      <c r="DF116" s="32"/>
      <c r="DG116" s="32"/>
      <c r="DH116" s="32"/>
      <c r="DI116" s="32"/>
      <c r="DJ116" s="32"/>
      <c r="DK116" s="32"/>
      <c r="DL116" s="32"/>
      <c r="DM116" s="32"/>
      <c r="DN116" s="32"/>
      <c r="DO116" s="51">
        <v>44661</v>
      </c>
      <c r="DP116" s="51">
        <v>44760</v>
      </c>
      <c r="DQ116" s="51"/>
      <c r="DR116" s="51"/>
      <c r="DS116" s="32"/>
      <c r="DT116" s="53"/>
      <c r="DU116" s="32"/>
      <c r="DV116" s="32"/>
      <c r="DW116" s="38" t="str">
        <f>IFERROR(IF(DC116=0,"",IF((DG116/DC116)&gt;1,1,(DG116/DC116))),"")</f>
        <v/>
      </c>
      <c r="DX116" s="38" t="str">
        <f>IFERROR(IF(DD116=0,"",IF((DI116/DD116)&gt;1,1,(DI116/DD116))),"")</f>
        <v/>
      </c>
      <c r="DY116" s="38" t="str">
        <f>IFERROR(IF(DE116=0,"",IF((DK116/DE116)&gt;1,1,(DK116/DE116))),"")</f>
        <v/>
      </c>
      <c r="DZ116" s="38" t="str">
        <f>IFERROR(IF(DF116=0,"",IF((DM116/DF116)&gt;1,1,(DM116/DF116))),"")</f>
        <v/>
      </c>
      <c r="EA116" s="38" t="str">
        <f>IFERROR(IF((DG116+DI116+DK116+DM116)/DB116&gt;1,1,(DG116+DI116+DK116+DM116)/DB116),"")</f>
        <v/>
      </c>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51">
        <v>44661</v>
      </c>
      <c r="FG116" s="51">
        <v>44760</v>
      </c>
      <c r="FH116" s="51"/>
      <c r="FI116" s="51"/>
      <c r="FJ116" s="32"/>
      <c r="FK116" s="32"/>
      <c r="FL116" s="32"/>
      <c r="FM116" s="32"/>
      <c r="FN116" s="32"/>
      <c r="FO116" s="32"/>
      <c r="FP116" s="32"/>
      <c r="FQ116" s="32"/>
      <c r="FR116" s="32"/>
      <c r="FS116" s="32"/>
      <c r="FT116" s="32"/>
      <c r="FU116" s="32"/>
      <c r="FV116" s="38" t="str">
        <f t="shared" si="188"/>
        <v/>
      </c>
      <c r="FW116" s="38" t="str">
        <f t="shared" si="189"/>
        <v/>
      </c>
      <c r="FX116" s="38" t="str">
        <f t="shared" si="190"/>
        <v/>
      </c>
      <c r="FY116" s="38" t="str">
        <f t="shared" si="191"/>
        <v/>
      </c>
      <c r="FZ116" s="38" t="str">
        <f t="shared" si="192"/>
        <v/>
      </c>
      <c r="GA116" s="32"/>
      <c r="GB116" s="32"/>
      <c r="GC116" s="32">
        <f>IF(R116&lt;&gt;"",1,0)+IF(BD116&lt;&gt;"",1,0)+IF(CP116&lt;&gt;"",1,0)+IF(EB116&lt;&gt;"",1,0)</f>
        <v>1</v>
      </c>
      <c r="GD116" s="32" t="str">
        <f>'[11]BD Plan'!$B$3</f>
        <v>Guajira</v>
      </c>
      <c r="GE116" s="40" t="s">
        <v>724</v>
      </c>
      <c r="GF116" s="40" t="s">
        <v>1765</v>
      </c>
      <c r="GG116" s="40"/>
      <c r="GH116" s="40"/>
      <c r="GI116" s="40"/>
      <c r="GJ116" s="40"/>
      <c r="GK116" s="40"/>
      <c r="GL116" s="40"/>
      <c r="GM116" s="40"/>
      <c r="GN116" s="40"/>
      <c r="GO116" s="40"/>
      <c r="GP116" s="40"/>
      <c r="GQ116" s="40"/>
      <c r="GR116" s="40"/>
      <c r="GS116" s="40"/>
      <c r="GT116" s="40"/>
      <c r="GU116" t="s">
        <v>147</v>
      </c>
      <c r="GV116" s="42" t="s">
        <v>29</v>
      </c>
    </row>
    <row r="117" spans="1:204" ht="15" hidden="1" customHeight="1" x14ac:dyDescent="0.3">
      <c r="A117" s="32" t="str">
        <f>'[11]BD Plan'!$B$3</f>
        <v>Guajira</v>
      </c>
      <c r="B117" t="s">
        <v>90</v>
      </c>
      <c r="C117" t="s">
        <v>87</v>
      </c>
      <c r="D117" s="32" t="s">
        <v>505</v>
      </c>
      <c r="E117" s="32" t="s">
        <v>322</v>
      </c>
      <c r="F117" s="32" t="s">
        <v>231</v>
      </c>
      <c r="G117" s="32" t="s">
        <v>232</v>
      </c>
      <c r="H117" s="32" t="s">
        <v>400</v>
      </c>
      <c r="I117" s="41" t="s">
        <v>1439</v>
      </c>
      <c r="J117" s="32" t="s">
        <v>294</v>
      </c>
      <c r="K117" s="35">
        <v>0.8</v>
      </c>
      <c r="L117" s="35">
        <v>0.2</v>
      </c>
      <c r="M117" s="32" t="s">
        <v>236</v>
      </c>
      <c r="N117" s="35">
        <v>0.28999999999999998</v>
      </c>
      <c r="O117" s="35">
        <v>0.2</v>
      </c>
      <c r="P117" s="32" t="s">
        <v>295</v>
      </c>
      <c r="Q117" s="32" t="s">
        <v>1038</v>
      </c>
      <c r="R117" s="36" t="s">
        <v>1440</v>
      </c>
      <c r="S117" s="32"/>
      <c r="T117" s="45" t="s">
        <v>565</v>
      </c>
      <c r="U117" s="32" t="s">
        <v>1441</v>
      </c>
      <c r="V117" s="37" t="s">
        <v>1049</v>
      </c>
      <c r="W117" s="37" t="s">
        <v>1042</v>
      </c>
      <c r="X117" s="37" t="s">
        <v>1043</v>
      </c>
      <c r="Y117" s="37" t="s">
        <v>1044</v>
      </c>
      <c r="Z117" s="37" t="s">
        <v>1045</v>
      </c>
      <c r="AA117" s="35">
        <v>0.4</v>
      </c>
      <c r="AB117" s="37" t="s">
        <v>1046</v>
      </c>
      <c r="AC117" s="32" t="s">
        <v>224</v>
      </c>
      <c r="AD117" s="32">
        <f t="shared" si="193"/>
        <v>3</v>
      </c>
      <c r="AE117" s="37">
        <v>0</v>
      </c>
      <c r="AF117" s="37">
        <v>3</v>
      </c>
      <c r="AG117" s="37">
        <v>0</v>
      </c>
      <c r="AH117" s="37">
        <v>0</v>
      </c>
      <c r="AI117" s="32"/>
      <c r="AJ117" s="32"/>
      <c r="AK117" s="32">
        <v>3</v>
      </c>
      <c r="AL117" s="32" t="s">
        <v>1766</v>
      </c>
      <c r="AM117" s="32"/>
      <c r="AN117" s="32"/>
      <c r="AO117" s="32"/>
      <c r="AP117" s="32"/>
      <c r="AQ117" s="51"/>
      <c r="AR117" s="51">
        <v>44760</v>
      </c>
      <c r="AS117" s="51"/>
      <c r="AT117" s="51"/>
      <c r="AU117" s="32"/>
      <c r="AV117" s="53" t="s">
        <v>6</v>
      </c>
      <c r="AW117" s="32"/>
      <c r="AX117" s="32"/>
      <c r="AY117" s="38" t="str">
        <f>IFERROR(IF(AE117=0,"",IF((AI117/AE117)&gt;1,1,(AI117/AE117))),"")</f>
        <v/>
      </c>
      <c r="AZ117" s="38">
        <f>IFERROR(IF(AF117=0,"",IF((AK117/AF117)&gt;1,1,(AK117/AF117))),"")</f>
        <v>1</v>
      </c>
      <c r="BA117" s="38" t="str">
        <f>IFERROR(IF(AG117=0,"",IF((AM117/AG117)&gt;1,1,(AM117/AG117))),"")</f>
        <v/>
      </c>
      <c r="BB117" s="38" t="str">
        <f>IFERROR(IF(AH117=0,"",IF((AO117/AH117)&gt;1,1,(AO117/AH117))),"")</f>
        <v/>
      </c>
      <c r="BC117" s="38">
        <f>IFERROR(IF((AI117+AK117+AM117+AO117)/AD117&gt;1,1,(AI117+AK117+AM117+AO117)/AD117),"")</f>
        <v>1</v>
      </c>
      <c r="BD117" s="33" t="s">
        <v>1442</v>
      </c>
      <c r="BE117" s="32"/>
      <c r="BF117" s="45" t="s">
        <v>565</v>
      </c>
      <c r="BG117" s="32" t="s">
        <v>1443</v>
      </c>
      <c r="BH117" s="37" t="s">
        <v>1049</v>
      </c>
      <c r="BI117" s="37" t="s">
        <v>1042</v>
      </c>
      <c r="BJ117" s="37" t="s">
        <v>1043</v>
      </c>
      <c r="BK117" s="37" t="s">
        <v>1044</v>
      </c>
      <c r="BL117" s="37" t="s">
        <v>1045</v>
      </c>
      <c r="BM117" s="35">
        <v>0.4</v>
      </c>
      <c r="BN117" s="37" t="s">
        <v>1046</v>
      </c>
      <c r="BO117" s="32" t="s">
        <v>224</v>
      </c>
      <c r="BP117" s="32">
        <f t="shared" ref="BP117" si="194">SUM(BQ117:BT117)</f>
        <v>5</v>
      </c>
      <c r="BQ117" s="32">
        <v>0</v>
      </c>
      <c r="BR117" s="32">
        <v>3</v>
      </c>
      <c r="BS117" s="32">
        <v>1</v>
      </c>
      <c r="BT117" s="32">
        <v>1</v>
      </c>
      <c r="BU117" s="32"/>
      <c r="BV117" s="32"/>
      <c r="BW117" s="32">
        <v>3</v>
      </c>
      <c r="BX117" s="32" t="s">
        <v>1767</v>
      </c>
      <c r="BY117" s="32"/>
      <c r="BZ117" s="32"/>
      <c r="CA117" s="32"/>
      <c r="CB117" s="32"/>
      <c r="CC117" s="51"/>
      <c r="CD117" s="51">
        <v>44760</v>
      </c>
      <c r="CE117" s="51"/>
      <c r="CF117" s="51"/>
      <c r="CG117" s="32"/>
      <c r="CH117" s="53" t="s">
        <v>6</v>
      </c>
      <c r="CI117" s="32"/>
      <c r="CJ117" s="32"/>
      <c r="CK117" s="38" t="str">
        <f>IFERROR(IF(BQ117=0,"",IF((BU117/BQ117)&gt;1,1,(BU117/BQ117))),"")</f>
        <v/>
      </c>
      <c r="CL117" s="38">
        <f>IFERROR(IF(BR117=0,"",IF((BW117/BR117)&gt;1,1,(BW117/BR117))),"")</f>
        <v>1</v>
      </c>
      <c r="CM117" s="38">
        <f>IFERROR(IF(BS117=0,"",IF((BY117/BS117)&gt;1,1,(BY117/BS117))),"")</f>
        <v>0</v>
      </c>
      <c r="CN117" s="38">
        <f>IFERROR(IF(BT117=0,"",IF((CA117/BT117)&gt;1,1,(CA117/BT117))),"")</f>
        <v>0</v>
      </c>
      <c r="CO117" s="38">
        <f>IFERROR(IF((BU117+BW117+BY117+CA117)/BP117&gt;1,1,(BU117+BW117+BY117+CA117)/BP117),"")</f>
        <v>0.6</v>
      </c>
      <c r="CP117" s="33"/>
      <c r="CQ117" s="32"/>
      <c r="CR117" s="37"/>
      <c r="CS117" s="32"/>
      <c r="CT117" s="37"/>
      <c r="CU117" s="37"/>
      <c r="CV117" s="37"/>
      <c r="CW117" s="37"/>
      <c r="CX117" s="37"/>
      <c r="CY117" s="35"/>
      <c r="CZ117" s="37"/>
      <c r="DA117" s="32"/>
      <c r="DB117" s="32"/>
      <c r="DC117" s="32"/>
      <c r="DD117" s="32"/>
      <c r="DE117" s="32"/>
      <c r="DF117" s="32"/>
      <c r="DG117" s="32"/>
      <c r="DH117" s="32"/>
      <c r="DI117" s="32"/>
      <c r="DJ117" s="32"/>
      <c r="DK117" s="32"/>
      <c r="DL117" s="32"/>
      <c r="DM117" s="32"/>
      <c r="DN117" s="32"/>
      <c r="DO117" s="51"/>
      <c r="DP117" s="51">
        <v>44760</v>
      </c>
      <c r="DQ117" s="51"/>
      <c r="DR117" s="51"/>
      <c r="DS117" s="32"/>
      <c r="DT117" s="53"/>
      <c r="DU117" s="32"/>
      <c r="DV117" s="32"/>
      <c r="DW117" s="38" t="str">
        <f>IFERROR(IF(DC117=0,"",IF((DG117/DC117)&gt;1,1,(DG117/DC117))),"")</f>
        <v/>
      </c>
      <c r="DX117" s="38" t="str">
        <f>IFERROR(IF(DD117=0,"",IF((DI117/DD117)&gt;1,1,(DI117/DD117))),"")</f>
        <v/>
      </c>
      <c r="DY117" s="38" t="str">
        <f>IFERROR(IF(DE117=0,"",IF((DK117/DE117)&gt;1,1,(DK117/DE117))),"")</f>
        <v/>
      </c>
      <c r="DZ117" s="38" t="str">
        <f>IFERROR(IF(DF117=0,"",IF((DM117/DF117)&gt;1,1,(DM117/DF117))),"")</f>
        <v/>
      </c>
      <c r="EA117" s="38" t="str">
        <f>IFERROR(IF((DG117+DI117+DK117+DM117)/DB117&gt;1,1,(DG117+DI117+DK117+DM117)/DB117),"")</f>
        <v/>
      </c>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51"/>
      <c r="FG117" s="51">
        <v>44760</v>
      </c>
      <c r="FH117" s="51"/>
      <c r="FI117" s="51"/>
      <c r="FJ117" s="32"/>
      <c r="FK117" s="32"/>
      <c r="FL117" s="32"/>
      <c r="FM117" s="32"/>
      <c r="FN117" s="32"/>
      <c r="FO117" s="32"/>
      <c r="FP117" s="32"/>
      <c r="FQ117" s="32"/>
      <c r="FR117" s="32"/>
      <c r="FS117" s="32"/>
      <c r="FT117" s="32"/>
      <c r="FU117" s="32"/>
      <c r="FV117" s="38"/>
      <c r="FW117" s="38"/>
      <c r="FX117" s="38"/>
      <c r="FY117" s="38"/>
      <c r="FZ117" s="38"/>
      <c r="GA117" s="32"/>
      <c r="GB117" s="32"/>
      <c r="GC117" s="32">
        <f>IF(R117&lt;&gt;"",1,0)+IF(BD117&lt;&gt;"",1,0)+IF(CP117&lt;&gt;"",1,0)+IF(EB117&lt;&gt;"",1,0)</f>
        <v>2</v>
      </c>
      <c r="GD117" s="32" t="str">
        <f>'[11]BD Plan'!$B$3</f>
        <v>Guajira</v>
      </c>
      <c r="GE117" s="40"/>
      <c r="GF117" s="40" t="s">
        <v>1768</v>
      </c>
      <c r="GG117" s="40"/>
      <c r="GH117" s="40"/>
      <c r="GI117" s="40"/>
      <c r="GJ117" s="40" t="s">
        <v>1769</v>
      </c>
      <c r="GK117" s="40"/>
      <c r="GL117" s="40"/>
      <c r="GM117" s="40"/>
      <c r="GN117" s="40"/>
      <c r="GO117" s="40"/>
      <c r="GP117" s="40"/>
      <c r="GQ117" s="40"/>
      <c r="GR117" s="40"/>
      <c r="GS117" s="40"/>
      <c r="GT117" s="40"/>
      <c r="GU117" t="s">
        <v>476</v>
      </c>
      <c r="GV117" s="42" t="s">
        <v>88</v>
      </c>
    </row>
    <row r="118" spans="1:204" ht="15" hidden="1" customHeight="1" x14ac:dyDescent="0.3">
      <c r="A118" s="32" t="str">
        <f>'[11]BD Plan'!$B$3</f>
        <v>Guajira</v>
      </c>
      <c r="B118" t="s">
        <v>153</v>
      </c>
      <c r="C118" t="s">
        <v>87</v>
      </c>
      <c r="D118" s="32" t="s">
        <v>514</v>
      </c>
      <c r="E118" s="32" t="s">
        <v>317</v>
      </c>
      <c r="F118" s="32" t="s">
        <v>215</v>
      </c>
      <c r="G118" s="32" t="s">
        <v>232</v>
      </c>
      <c r="H118" s="32" t="s">
        <v>284</v>
      </c>
      <c r="I118" s="44" t="s">
        <v>515</v>
      </c>
      <c r="J118" s="32" t="s">
        <v>335</v>
      </c>
      <c r="K118" s="35">
        <v>0.8</v>
      </c>
      <c r="L118" s="35">
        <v>0.8</v>
      </c>
      <c r="M118" s="32" t="s">
        <v>253</v>
      </c>
      <c r="N118" s="35">
        <v>0.48</v>
      </c>
      <c r="O118" s="35">
        <v>0.8</v>
      </c>
      <c r="P118" s="32" t="s">
        <v>253</v>
      </c>
      <c r="Q118" s="32" t="s">
        <v>1038</v>
      </c>
      <c r="R118" s="36" t="s">
        <v>1451</v>
      </c>
      <c r="S118" s="32"/>
      <c r="T118" s="45" t="s">
        <v>565</v>
      </c>
      <c r="U118" s="32" t="s">
        <v>1452</v>
      </c>
      <c r="V118" s="37" t="s">
        <v>1049</v>
      </c>
      <c r="W118" s="37" t="s">
        <v>1042</v>
      </c>
      <c r="X118" s="37" t="s">
        <v>1043</v>
      </c>
      <c r="Y118" s="37" t="s">
        <v>1044</v>
      </c>
      <c r="Z118" s="37" t="s">
        <v>1045</v>
      </c>
      <c r="AA118" s="35">
        <v>0.4</v>
      </c>
      <c r="AB118" s="37" t="s">
        <v>1046</v>
      </c>
      <c r="AC118" s="32" t="s">
        <v>224</v>
      </c>
      <c r="AD118" s="32">
        <f t="shared" si="193"/>
        <v>22</v>
      </c>
      <c r="AE118" s="37">
        <v>3</v>
      </c>
      <c r="AF118" s="37">
        <v>13</v>
      </c>
      <c r="AG118" s="37">
        <v>3</v>
      </c>
      <c r="AH118" s="37">
        <v>3</v>
      </c>
      <c r="AI118" s="32"/>
      <c r="AJ118" s="32"/>
      <c r="AK118" s="32">
        <v>13</v>
      </c>
      <c r="AL118" s="32" t="s">
        <v>1770</v>
      </c>
      <c r="AM118" s="32"/>
      <c r="AN118" s="32"/>
      <c r="AO118" s="32"/>
      <c r="AP118" s="32"/>
      <c r="AQ118" s="51">
        <v>44661</v>
      </c>
      <c r="AR118" s="51">
        <v>44760</v>
      </c>
      <c r="AS118" s="51"/>
      <c r="AT118" s="51"/>
      <c r="AU118" s="32"/>
      <c r="AV118" s="53" t="s">
        <v>6</v>
      </c>
      <c r="AW118" s="32"/>
      <c r="AX118" s="32"/>
      <c r="AY118" s="38">
        <f>IFERROR(IF(AE118=0,"",IF((AI118/AE118)&gt;1,1,(AI118/AE118))),"")</f>
        <v>0</v>
      </c>
      <c r="AZ118" s="38">
        <f>IFERROR(IF(AF118=0,"",IF((AK118/AF118)&gt;1,1,(AK118/AF118))),"")</f>
        <v>1</v>
      </c>
      <c r="BA118" s="38">
        <f>IFERROR(IF(AG118=0,"",IF((AM118/AG118)&gt;1,1,(AM118/AG118))),"")</f>
        <v>0</v>
      </c>
      <c r="BB118" s="38">
        <f>IFERROR(IF(AH118=0,"",IF((AO118/AH118)&gt;1,1,(AO118/AH118))),"")</f>
        <v>0</v>
      </c>
      <c r="BC118" s="38">
        <f>IFERROR(IF((AI118+AK118+AM118+AO118)/AD118&gt;1,1,(AI118+AK118+AM118+AO118)/AD118),"")</f>
        <v>0.59090909090909094</v>
      </c>
      <c r="BD118" s="36"/>
      <c r="BE118" s="32"/>
      <c r="BF118" s="32"/>
      <c r="BG118" s="32"/>
      <c r="BH118" s="37"/>
      <c r="BI118" s="37"/>
      <c r="BJ118" s="37"/>
      <c r="BK118" s="37"/>
      <c r="BL118" s="37"/>
      <c r="BM118" s="35"/>
      <c r="BN118" s="37"/>
      <c r="BO118" s="32"/>
      <c r="BP118" s="32"/>
      <c r="BQ118" s="32"/>
      <c r="BR118" s="32"/>
      <c r="BS118" s="32"/>
      <c r="BT118" s="32"/>
      <c r="BU118" s="32"/>
      <c r="BV118" s="32"/>
      <c r="BW118" s="32"/>
      <c r="BX118" s="32"/>
      <c r="BY118" s="32"/>
      <c r="BZ118" s="32"/>
      <c r="CA118" s="32"/>
      <c r="CB118" s="32"/>
      <c r="CC118" s="51">
        <v>44661</v>
      </c>
      <c r="CD118" s="51">
        <v>44760</v>
      </c>
      <c r="CE118" s="51"/>
      <c r="CF118" s="51"/>
      <c r="CG118" s="32"/>
      <c r="CH118" s="53"/>
      <c r="CI118" s="32"/>
      <c r="CJ118" s="32"/>
      <c r="CK118" s="38" t="str">
        <f>IFERROR(IF(BQ118=0,"",IF((BU118/BQ118)&gt;1,1,(BU118/BQ118))),"")</f>
        <v/>
      </c>
      <c r="CL118" s="38" t="str">
        <f>IFERROR(IF(BR118=0,"",IF((BW118/BR118)&gt;1,1,(BW118/BR118))),"")</f>
        <v/>
      </c>
      <c r="CM118" s="38" t="str">
        <f>IFERROR(IF(BS118=0,"",IF((BY118/BS118)&gt;1,1,(BY118/BS118))),"")</f>
        <v/>
      </c>
      <c r="CN118" s="38" t="str">
        <f>IFERROR(IF(BT118=0,"",IF((CA118/BT118)&gt;1,1,(CA118/BT118))),"")</f>
        <v/>
      </c>
      <c r="CO118" s="38" t="str">
        <f>IFERROR(IF((BU118+BW118+BY118+CA118)/BP118&gt;1,1,(BU118+BW118+BY118+CA118)/BP118),"")</f>
        <v/>
      </c>
      <c r="CP118" s="36"/>
      <c r="CQ118" s="32"/>
      <c r="CR118" s="37"/>
      <c r="CS118" s="32"/>
      <c r="CT118" s="37"/>
      <c r="CU118" s="37"/>
      <c r="CV118" s="37"/>
      <c r="CW118" s="37"/>
      <c r="CX118" s="37"/>
      <c r="CY118" s="35"/>
      <c r="CZ118" s="37"/>
      <c r="DA118" s="32"/>
      <c r="DB118" s="32"/>
      <c r="DC118" s="32"/>
      <c r="DD118" s="32"/>
      <c r="DE118" s="32"/>
      <c r="DF118" s="32"/>
      <c r="DG118" s="32"/>
      <c r="DH118" s="32"/>
      <c r="DI118" s="32"/>
      <c r="DJ118" s="32"/>
      <c r="DK118" s="32"/>
      <c r="DL118" s="32"/>
      <c r="DM118" s="32"/>
      <c r="DN118" s="32"/>
      <c r="DO118" s="51"/>
      <c r="DP118" s="51">
        <v>44760</v>
      </c>
      <c r="DQ118" s="51"/>
      <c r="DR118" s="51"/>
      <c r="DS118" s="32"/>
      <c r="DT118" s="53"/>
      <c r="DU118" s="32"/>
      <c r="DV118" s="32"/>
      <c r="DW118" s="38" t="str">
        <f>IFERROR(IF(DC118=0,"",IF((DG118/DC118)&gt;1,1,(DG118/DC118))),"")</f>
        <v/>
      </c>
      <c r="DX118" s="38" t="str">
        <f>IFERROR(IF(DD118=0,"",IF((DI118/DD118)&gt;1,1,(DI118/DD118))),"")</f>
        <v/>
      </c>
      <c r="DY118" s="38" t="str">
        <f>IFERROR(IF(DE118=0,"",IF((DK118/DE118)&gt;1,1,(DK118/DE118))),"")</f>
        <v/>
      </c>
      <c r="DZ118" s="38" t="str">
        <f>IFERROR(IF(DF118=0,"",IF((DM118/DF118)&gt;1,1,(DM118/DF118))),"")</f>
        <v/>
      </c>
      <c r="EA118" s="38" t="str">
        <f>IFERROR(IF((DG118+DI118+DK118+DM118)/DB118&gt;1,1,(DG118+DI118+DK118+DM118)/DB118),"")</f>
        <v/>
      </c>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51">
        <v>44661</v>
      </c>
      <c r="FG118" s="51">
        <v>44760</v>
      </c>
      <c r="FH118" s="51"/>
      <c r="FI118" s="51"/>
      <c r="FJ118" s="32"/>
      <c r="FK118" s="32"/>
      <c r="FL118" s="32"/>
      <c r="FM118" s="32"/>
      <c r="FN118" s="32"/>
      <c r="FO118" s="32"/>
      <c r="FP118" s="32"/>
      <c r="FQ118" s="32"/>
      <c r="FR118" s="32"/>
      <c r="FS118" s="32"/>
      <c r="FT118" s="32"/>
      <c r="FU118" s="32"/>
      <c r="FV118" s="38" t="str">
        <f t="shared" ref="FV118:FV119" si="195">IFERROR(IF(ET118=0,"",IF((EX118/ET118)&gt;1,1,(EX118/ET118))),"")</f>
        <v/>
      </c>
      <c r="FW118" s="38" t="str">
        <f t="shared" ref="FW118:FW119" si="196">IFERROR(IF(EU118=0,"",IF((EZ118/EU118)&gt;1,1,(EZ118/EU118))),"")</f>
        <v/>
      </c>
      <c r="FX118" s="38" t="str">
        <f t="shared" ref="FX118:FX119" si="197">IFERROR(IF(EV118=0,"",IF((FB118/EV118)&gt;1,1,(FB118/EV118))),"")</f>
        <v/>
      </c>
      <c r="FY118" s="38" t="str">
        <f t="shared" ref="FY118:FY119" si="198">IFERROR(IF(EW118=0,"",IF((FD118/EW118)&gt;1,1,(FD118/EW118))),"")</f>
        <v/>
      </c>
      <c r="FZ118" s="38" t="str">
        <f t="shared" ref="FZ118:FZ119" si="199">IFERROR(IF((EX118+EZ118+FB118+FD118)/ES118&gt;1,1,(EX118+EZ118+FB118+FD118)/ES118),"")</f>
        <v/>
      </c>
      <c r="GA118" s="32"/>
      <c r="GB118" s="32"/>
      <c r="GC118" s="32">
        <f>IF(R118&lt;&gt;"",1,0)+IF(BD118&lt;&gt;"",1,0)+IF(CP118&lt;&gt;"",1,0)+IF(EB118&lt;&gt;"",1,0)</f>
        <v>1</v>
      </c>
      <c r="GD118" s="32" t="str">
        <f>'[11]BD Plan'!$B$3</f>
        <v>Guajira</v>
      </c>
      <c r="GE118" s="40"/>
      <c r="GF118" s="40" t="s">
        <v>1771</v>
      </c>
      <c r="GG118" s="40"/>
      <c r="GH118" s="40"/>
      <c r="GI118" s="40"/>
      <c r="GJ118" s="40"/>
      <c r="GK118" s="40"/>
      <c r="GL118" s="40"/>
      <c r="GM118" s="40" t="s">
        <v>727</v>
      </c>
      <c r="GN118" s="40"/>
      <c r="GO118" s="40"/>
      <c r="GP118" s="40"/>
      <c r="GQ118" s="40"/>
      <c r="GR118" s="40"/>
      <c r="GS118" s="40"/>
      <c r="GT118" s="40"/>
      <c r="GU118" t="s">
        <v>518</v>
      </c>
      <c r="GV118" s="42" t="s">
        <v>89</v>
      </c>
    </row>
    <row r="119" spans="1:204" ht="15" hidden="1" customHeight="1" x14ac:dyDescent="0.3">
      <c r="A119" s="32" t="str">
        <f>'[11]BD Plan'!$B$3</f>
        <v>Guajira</v>
      </c>
      <c r="B119" t="s">
        <v>94</v>
      </c>
      <c r="C119" t="s">
        <v>92</v>
      </c>
      <c r="D119" s="32" t="s">
        <v>519</v>
      </c>
      <c r="E119" s="42" t="s">
        <v>322</v>
      </c>
      <c r="F119" s="32" t="s">
        <v>231</v>
      </c>
      <c r="G119" s="32" t="s">
        <v>312</v>
      </c>
      <c r="H119" s="32" t="s">
        <v>265</v>
      </c>
      <c r="I119" s="41" t="s">
        <v>1454</v>
      </c>
      <c r="J119" s="32" t="s">
        <v>294</v>
      </c>
      <c r="K119" s="35">
        <v>0.6</v>
      </c>
      <c r="L119" s="35">
        <v>0.8</v>
      </c>
      <c r="M119" s="32" t="s">
        <v>253</v>
      </c>
      <c r="N119" s="35">
        <v>0.36</v>
      </c>
      <c r="O119" s="35">
        <v>0.8</v>
      </c>
      <c r="P119" s="32" t="s">
        <v>253</v>
      </c>
      <c r="Q119" s="32" t="s">
        <v>1038</v>
      </c>
      <c r="R119" s="36" t="s">
        <v>1455</v>
      </c>
      <c r="S119" s="32"/>
      <c r="T119" s="45" t="s">
        <v>565</v>
      </c>
      <c r="U119" s="39" t="s">
        <v>1456</v>
      </c>
      <c r="V119" s="37" t="s">
        <v>1049</v>
      </c>
      <c r="W119" s="37" t="s">
        <v>1042</v>
      </c>
      <c r="X119" s="37" t="s">
        <v>1043</v>
      </c>
      <c r="Y119" s="37" t="s">
        <v>1044</v>
      </c>
      <c r="Z119" s="37" t="s">
        <v>1045</v>
      </c>
      <c r="AA119" s="35">
        <v>0.4</v>
      </c>
      <c r="AB119" s="37" t="s">
        <v>1046</v>
      </c>
      <c r="AC119" s="32" t="s">
        <v>224</v>
      </c>
      <c r="AD119" s="32">
        <f t="shared" si="193"/>
        <v>50</v>
      </c>
      <c r="AE119" s="37">
        <v>24</v>
      </c>
      <c r="AF119" s="37">
        <v>24</v>
      </c>
      <c r="AG119" s="37">
        <v>1</v>
      </c>
      <c r="AH119" s="37">
        <v>1</v>
      </c>
      <c r="AI119" s="32">
        <v>24</v>
      </c>
      <c r="AJ119" s="32" t="s">
        <v>728</v>
      </c>
      <c r="AK119" s="32">
        <v>24</v>
      </c>
      <c r="AL119" s="32" t="s">
        <v>1772</v>
      </c>
      <c r="AM119" s="32"/>
      <c r="AN119" s="32"/>
      <c r="AO119" s="32"/>
      <c r="AP119" s="32"/>
      <c r="AQ119" s="51">
        <v>44662</v>
      </c>
      <c r="AR119" s="51">
        <v>44753</v>
      </c>
      <c r="AS119" s="51"/>
      <c r="AT119" s="51"/>
      <c r="AU119" s="32" t="s">
        <v>6</v>
      </c>
      <c r="AV119" s="53" t="s">
        <v>6</v>
      </c>
      <c r="AW119" s="32"/>
      <c r="AX119" s="32"/>
      <c r="AY119" s="38">
        <f>IFERROR(IF(AE119=0,"",IF((AI119/AE119)&gt;1,1,(AI119/AE119))),"")</f>
        <v>1</v>
      </c>
      <c r="AZ119" s="38">
        <f>IFERROR(IF(AF119=0,"",IF((AK119/AF119)&gt;1,1,(AK119/AF119))),"")</f>
        <v>1</v>
      </c>
      <c r="BA119" s="38">
        <f>IFERROR(IF(AG119=0,"",IF((AM119/AG119)&gt;1,1,(AM119/AG119))),"")</f>
        <v>0</v>
      </c>
      <c r="BB119" s="38">
        <f>IFERROR(IF(AH119=0,"",IF((AO119/AH119)&gt;1,1,(AO119/AH119))),"")</f>
        <v>0</v>
      </c>
      <c r="BC119" s="38">
        <f>IFERROR(IF((AI119+AK119+AM119+AO119)/AD119&gt;1,1,(AI119+AK119+AM119+AO119)/AD119),"")</f>
        <v>0.96</v>
      </c>
      <c r="BD119" s="36"/>
      <c r="BE119" s="32"/>
      <c r="BF119" s="32"/>
      <c r="BG119" s="32"/>
      <c r="BH119" s="37"/>
      <c r="BI119" s="37"/>
      <c r="BJ119" s="37"/>
      <c r="BK119" s="37"/>
      <c r="BL119" s="37"/>
      <c r="BM119" s="35"/>
      <c r="BN119" s="37"/>
      <c r="BO119" s="32"/>
      <c r="BP119" s="32"/>
      <c r="BQ119" s="32"/>
      <c r="BR119" s="32"/>
      <c r="BS119" s="32"/>
      <c r="BT119" s="32"/>
      <c r="BU119" s="32"/>
      <c r="BV119" s="32"/>
      <c r="BW119" s="32"/>
      <c r="BX119" s="32"/>
      <c r="BY119" s="32"/>
      <c r="BZ119" s="32"/>
      <c r="CA119" s="32"/>
      <c r="CB119" s="32"/>
      <c r="CC119" s="51"/>
      <c r="CD119" s="51">
        <v>44753</v>
      </c>
      <c r="CE119" s="51"/>
      <c r="CF119" s="51"/>
      <c r="CG119" s="32"/>
      <c r="CH119" s="53"/>
      <c r="CI119" s="32"/>
      <c r="CJ119" s="32"/>
      <c r="CK119" s="38" t="str">
        <f>IFERROR(IF(BQ119=0,"",IF((BU119/BQ119)&gt;1,1,(BU119/BQ119))),"")</f>
        <v/>
      </c>
      <c r="CL119" s="38" t="str">
        <f>IFERROR(IF(BR119=0,"",IF((BW119/BR119)&gt;1,1,(BW119/BR119))),"")</f>
        <v/>
      </c>
      <c r="CM119" s="38" t="str">
        <f>IFERROR(IF(BS119=0,"",IF((BY119/BS119)&gt;1,1,(BY119/BS119))),"")</f>
        <v/>
      </c>
      <c r="CN119" s="38" t="str">
        <f>IFERROR(IF(BT119=0,"",IF((CA119/BT119)&gt;1,1,(CA119/BT119))),"")</f>
        <v/>
      </c>
      <c r="CO119" s="38" t="str">
        <f>IFERROR(IF((BU119+BW119+BY119+CA119)/BP119&gt;1,1,(BU119+BW119+BY119+CA119)/BP119),"")</f>
        <v/>
      </c>
      <c r="CP119" s="33"/>
      <c r="CQ119" s="32"/>
      <c r="CR119" s="37"/>
      <c r="CS119" s="32"/>
      <c r="CT119" s="37"/>
      <c r="CU119" s="37"/>
      <c r="CV119" s="37"/>
      <c r="CW119" s="37"/>
      <c r="CX119" s="37"/>
      <c r="CY119" s="35"/>
      <c r="CZ119" s="37"/>
      <c r="DA119" s="32"/>
      <c r="DB119" s="32"/>
      <c r="DC119" s="32"/>
      <c r="DD119" s="32"/>
      <c r="DE119" s="32"/>
      <c r="DF119" s="32"/>
      <c r="DG119" s="32"/>
      <c r="DH119" s="32"/>
      <c r="DI119" s="32"/>
      <c r="DJ119" s="32"/>
      <c r="DK119" s="32"/>
      <c r="DL119" s="32"/>
      <c r="DM119" s="32"/>
      <c r="DN119" s="32"/>
      <c r="DO119" s="51">
        <v>44662</v>
      </c>
      <c r="DP119" s="51">
        <v>44753</v>
      </c>
      <c r="DQ119" s="51"/>
      <c r="DR119" s="51"/>
      <c r="DS119" s="32"/>
      <c r="DT119" s="53"/>
      <c r="DU119" s="32"/>
      <c r="DV119" s="32"/>
      <c r="DW119" s="38" t="str">
        <f>IFERROR(IF(DC119=0,"",IF((DG119/DC119)&gt;1,1,(DG119/DC119))),"")</f>
        <v/>
      </c>
      <c r="DX119" s="38" t="str">
        <f>IFERROR(IF(DD119=0,"",IF((DI119/DD119)&gt;1,1,(DI119/DD119))),"")</f>
        <v/>
      </c>
      <c r="DY119" s="38" t="str">
        <f>IFERROR(IF(DE119=0,"",IF((DK119/DE119)&gt;1,1,(DK119/DE119))),"")</f>
        <v/>
      </c>
      <c r="DZ119" s="38" t="str">
        <f>IFERROR(IF(DF119=0,"",IF((DM119/DF119)&gt;1,1,(DM119/DF119))),"")</f>
        <v/>
      </c>
      <c r="EA119" s="38" t="str">
        <f>IFERROR(IF((DG119+DI119+DK119+DM119)/DB119&gt;1,1,(DG119+DI119+DK119+DM119)/DB119),"")</f>
        <v/>
      </c>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51">
        <v>44662</v>
      </c>
      <c r="FG119" s="51">
        <v>44753</v>
      </c>
      <c r="FH119" s="51"/>
      <c r="FI119" s="51"/>
      <c r="FJ119" s="32"/>
      <c r="FK119" s="32"/>
      <c r="FL119" s="32"/>
      <c r="FM119" s="32"/>
      <c r="FN119" s="32"/>
      <c r="FO119" s="32"/>
      <c r="FP119" s="32"/>
      <c r="FQ119" s="32"/>
      <c r="FR119" s="32"/>
      <c r="FS119" s="32"/>
      <c r="FT119" s="32"/>
      <c r="FU119" s="32"/>
      <c r="FV119" s="38" t="str">
        <f t="shared" si="195"/>
        <v/>
      </c>
      <c r="FW119" s="38" t="str">
        <f t="shared" si="196"/>
        <v/>
      </c>
      <c r="FX119" s="38" t="str">
        <f t="shared" si="197"/>
        <v/>
      </c>
      <c r="FY119" s="38" t="str">
        <f t="shared" si="198"/>
        <v/>
      </c>
      <c r="FZ119" s="38" t="str">
        <f t="shared" si="199"/>
        <v/>
      </c>
      <c r="GA119" s="32"/>
      <c r="GB119" s="32"/>
      <c r="GC119" s="32">
        <f>IF(R119&lt;&gt;"",1,0)+IF(BD119&lt;&gt;"",1,0)+IF(CP119&lt;&gt;"",1,0)+IF(EB119&lt;&gt;"",1,0)</f>
        <v>1</v>
      </c>
      <c r="GD119" s="32" t="str">
        <f>'[11]BD Plan'!$B$3</f>
        <v>Guajira</v>
      </c>
      <c r="GE119" s="40" t="s">
        <v>729</v>
      </c>
      <c r="GF119" s="40" t="s">
        <v>1773</v>
      </c>
      <c r="GG119" s="40"/>
      <c r="GH119" s="40"/>
      <c r="GI119" s="40" t="s">
        <v>730</v>
      </c>
      <c r="GJ119" s="40"/>
      <c r="GK119" s="40"/>
      <c r="GL119" s="40"/>
      <c r="GM119" s="40"/>
      <c r="GN119" s="40"/>
      <c r="GO119" s="40"/>
      <c r="GP119" s="40"/>
      <c r="GQ119" s="40"/>
      <c r="GR119" s="40"/>
      <c r="GS119" s="40"/>
      <c r="GT119" s="40"/>
      <c r="GU119" t="s">
        <v>150</v>
      </c>
      <c r="GV119" s="42" t="s">
        <v>93</v>
      </c>
    </row>
    <row r="120" spans="1:204" ht="15" hidden="1" customHeight="1" x14ac:dyDescent="0.3">
      <c r="A120" s="32" t="str">
        <f>'[11]BD Plan'!$B$3</f>
        <v>Guajira</v>
      </c>
      <c r="B120" t="s">
        <v>38</v>
      </c>
      <c r="C120" t="s">
        <v>37</v>
      </c>
      <c r="D120" s="32" t="s">
        <v>333</v>
      </c>
      <c r="E120" s="42" t="s">
        <v>304</v>
      </c>
      <c r="F120" s="32" t="s">
        <v>231</v>
      </c>
      <c r="G120" s="32" t="s">
        <v>232</v>
      </c>
      <c r="H120" s="32" t="s">
        <v>284</v>
      </c>
      <c r="I120" s="41" t="s">
        <v>334</v>
      </c>
      <c r="J120" s="32" t="s">
        <v>335</v>
      </c>
      <c r="K120" s="35">
        <v>0.8</v>
      </c>
      <c r="L120" s="35">
        <v>0.6</v>
      </c>
      <c r="M120" s="32" t="s">
        <v>253</v>
      </c>
      <c r="N120" s="35">
        <v>0.28999999999999998</v>
      </c>
      <c r="O120" s="35">
        <v>0.6</v>
      </c>
      <c r="P120" s="32" t="s">
        <v>236</v>
      </c>
      <c r="Q120" s="32" t="s">
        <v>1038</v>
      </c>
      <c r="R120" s="36"/>
      <c r="S120" s="32"/>
      <c r="T120" s="39"/>
      <c r="U120" s="39"/>
      <c r="V120" s="37"/>
      <c r="W120" s="37"/>
      <c r="X120" s="37"/>
      <c r="Y120" s="37"/>
      <c r="Z120" s="37"/>
      <c r="AA120" s="35"/>
      <c r="AB120" s="37"/>
      <c r="AC120" s="32"/>
      <c r="AD120" s="32"/>
      <c r="AE120" s="37"/>
      <c r="AF120" s="37"/>
      <c r="AG120" s="37"/>
      <c r="AH120" s="37"/>
      <c r="AI120" s="32"/>
      <c r="AJ120" s="32"/>
      <c r="AK120" s="32"/>
      <c r="AL120" s="32"/>
      <c r="AM120" s="32"/>
      <c r="AN120" s="32"/>
      <c r="AO120" s="32"/>
      <c r="AP120" s="32"/>
      <c r="AQ120" s="51"/>
      <c r="AR120" s="51">
        <v>44760</v>
      </c>
      <c r="AS120" s="51"/>
      <c r="AT120" s="51"/>
      <c r="AU120" s="32"/>
      <c r="AV120" s="53"/>
      <c r="AW120" s="32"/>
      <c r="AX120" s="32"/>
      <c r="AY120" s="38" t="str">
        <f>IFERROR(IF(AE120=0,"",IF((AI120/AE120)&gt;1,1,(AI120/AE120))),"")</f>
        <v/>
      </c>
      <c r="AZ120" s="38" t="str">
        <f>IFERROR(IF(AF120=0,"",IF((AK120/AF120)&gt;1,1,(AK120/AF120))),"")</f>
        <v/>
      </c>
      <c r="BA120" s="38" t="str">
        <f>IFERROR(IF(AG120=0,"",IF((AM120/AG120)&gt;1,1,(AM120/AG120))),"")</f>
        <v/>
      </c>
      <c r="BB120" s="38" t="str">
        <f>IFERROR(IF(AH120=0,"",IF((AO120/AH120)&gt;1,1,(AO120/AH120))),"")</f>
        <v/>
      </c>
      <c r="BC120" s="38" t="str">
        <f>IFERROR(IF((AI120+AK120+AM120+AO120)/AD120&gt;1,1,(AI120+AK120+AM120+AO120)/AD120),"")</f>
        <v/>
      </c>
      <c r="BD120" s="36" t="s">
        <v>1544</v>
      </c>
      <c r="BE120" s="32"/>
      <c r="BF120" s="45" t="s">
        <v>565</v>
      </c>
      <c r="BG120" s="32" t="s">
        <v>1545</v>
      </c>
      <c r="BH120" s="37" t="s">
        <v>1049</v>
      </c>
      <c r="BI120" s="37" t="s">
        <v>1042</v>
      </c>
      <c r="BJ120" s="37" t="s">
        <v>1043</v>
      </c>
      <c r="BK120" s="37" t="s">
        <v>1044</v>
      </c>
      <c r="BL120" s="37" t="s">
        <v>1045</v>
      </c>
      <c r="BM120" s="35">
        <v>0.4</v>
      </c>
      <c r="BN120" s="37" t="s">
        <v>1046</v>
      </c>
      <c r="BO120" s="32" t="s">
        <v>224</v>
      </c>
      <c r="BP120" s="32">
        <f t="shared" ref="BP120" si="200">SUM(BQ120:BT120)</f>
        <v>19</v>
      </c>
      <c r="BQ120" s="32">
        <v>0</v>
      </c>
      <c r="BR120" s="32">
        <v>13</v>
      </c>
      <c r="BS120" s="32">
        <v>3</v>
      </c>
      <c r="BT120" s="32">
        <v>3</v>
      </c>
      <c r="BU120" s="32"/>
      <c r="BV120" s="32"/>
      <c r="BW120" s="32">
        <v>13</v>
      </c>
      <c r="BX120" s="32" t="s">
        <v>1774</v>
      </c>
      <c r="BY120" s="32"/>
      <c r="BZ120" s="32"/>
      <c r="CA120" s="32"/>
      <c r="CB120" s="32"/>
      <c r="CC120" s="51"/>
      <c r="CD120" s="51">
        <v>44760</v>
      </c>
      <c r="CE120" s="51"/>
      <c r="CF120" s="51"/>
      <c r="CG120" s="32"/>
      <c r="CH120" s="53" t="s">
        <v>6</v>
      </c>
      <c r="CI120" s="32"/>
      <c r="CJ120" s="32"/>
      <c r="CK120" s="38" t="str">
        <f>IFERROR(IF(BQ120=0,"",IF((BU120/BQ120)&gt;1,1,(BU120/BQ120))),"")</f>
        <v/>
      </c>
      <c r="CL120" s="38">
        <f>IFERROR(IF(BR120=0,"",IF((BW120/BR120)&gt;1,1,(BW120/BR120))),"")</f>
        <v>1</v>
      </c>
      <c r="CM120" s="38">
        <f>IFERROR(IF(BS120=0,"",IF((BY120/BS120)&gt;1,1,(BY120/BS120))),"")</f>
        <v>0</v>
      </c>
      <c r="CN120" s="38">
        <f>IFERROR(IF(BT120=0,"",IF((CA120/BT120)&gt;1,1,(CA120/BT120))),"")</f>
        <v>0</v>
      </c>
      <c r="CO120" s="38">
        <f>IFERROR(IF((BU120+BW120+BY120+CA120)/BP120&gt;1,1,(BU120+BW120+BY120+CA120)/BP120),"")</f>
        <v>0.68421052631578949</v>
      </c>
      <c r="CP120" s="33"/>
      <c r="CQ120" s="32"/>
      <c r="CR120" s="37"/>
      <c r="CS120" s="32"/>
      <c r="CT120" s="37"/>
      <c r="CU120" s="37"/>
      <c r="CV120" s="37"/>
      <c r="CW120" s="37"/>
      <c r="CX120" s="37"/>
      <c r="CY120" s="35"/>
      <c r="CZ120" s="37"/>
      <c r="DA120" s="32"/>
      <c r="DB120" s="32"/>
      <c r="DC120" s="32"/>
      <c r="DD120" s="32"/>
      <c r="DE120" s="32"/>
      <c r="DF120" s="32"/>
      <c r="DG120" s="32"/>
      <c r="DH120" s="32"/>
      <c r="DI120" s="32"/>
      <c r="DJ120" s="32"/>
      <c r="DK120" s="32"/>
      <c r="DL120" s="32"/>
      <c r="DM120" s="32"/>
      <c r="DN120" s="32"/>
      <c r="DO120" s="51"/>
      <c r="DP120" s="51">
        <v>44760</v>
      </c>
      <c r="DQ120" s="51"/>
      <c r="DR120" s="51"/>
      <c r="DS120" s="32"/>
      <c r="DT120" s="53"/>
      <c r="DU120" s="32"/>
      <c r="DV120" s="32"/>
      <c r="DW120" s="38" t="str">
        <f>IFERROR(IF(DC120=0,"",IF((DG120/DC120)&gt;1,1,(DG120/DC120))),"")</f>
        <v/>
      </c>
      <c r="DX120" s="38" t="str">
        <f>IFERROR(IF(DD120=0,"",IF((DI120/DD120)&gt;1,1,(DI120/DD120))),"")</f>
        <v/>
      </c>
      <c r="DY120" s="38" t="str">
        <f>IFERROR(IF(DE120=0,"",IF((DK120/DE120)&gt;1,1,(DK120/DE120))),"")</f>
        <v/>
      </c>
      <c r="DZ120" s="38" t="str">
        <f>IFERROR(IF(DF120=0,"",IF((DM120/DF120)&gt;1,1,(DM120/DF120))),"")</f>
        <v/>
      </c>
      <c r="EA120" s="38" t="str">
        <f>IFERROR(IF((DG120+DI120+DK120+DM120)/DB120&gt;1,1,(DG120+DI120+DK120+DM120)/DB120),"")</f>
        <v/>
      </c>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51"/>
      <c r="FG120" s="51">
        <v>44760</v>
      </c>
      <c r="FH120" s="51"/>
      <c r="FI120" s="51"/>
      <c r="FJ120" s="32"/>
      <c r="FK120" s="32"/>
      <c r="FL120" s="32"/>
      <c r="FM120" s="32"/>
      <c r="FN120" s="32"/>
      <c r="FO120" s="32"/>
      <c r="FP120" s="32"/>
      <c r="FQ120" s="32"/>
      <c r="FR120" s="32"/>
      <c r="FS120" s="32"/>
      <c r="FT120" s="32"/>
      <c r="FU120" s="32"/>
      <c r="FV120" s="38"/>
      <c r="FW120" s="38"/>
      <c r="FX120" s="38"/>
      <c r="FY120" s="38"/>
      <c r="FZ120" s="38"/>
      <c r="GA120" s="32"/>
      <c r="GB120" s="32"/>
      <c r="GC120" s="32">
        <f>IF(R120&lt;&gt;"",1,0)+IF(BD120&lt;&gt;"",1,0)+IF(CP120&lt;&gt;"",1,0)+IF(EB120&lt;&gt;"",1,0)</f>
        <v>1</v>
      </c>
      <c r="GD120" s="32" t="str">
        <f>'[11]BD Plan'!$B$3</f>
        <v>Guajira</v>
      </c>
      <c r="GE120" s="40"/>
      <c r="GF120" s="40"/>
      <c r="GG120" s="40"/>
      <c r="GH120" s="40"/>
      <c r="GI120" s="40"/>
      <c r="GJ120" s="40" t="s">
        <v>1775</v>
      </c>
      <c r="GK120" s="40"/>
      <c r="GL120" s="40"/>
      <c r="GM120" s="40"/>
      <c r="GN120" s="40"/>
      <c r="GO120" s="40"/>
      <c r="GP120" s="40"/>
      <c r="GQ120" s="40"/>
      <c r="GR120" s="40"/>
      <c r="GS120" s="40"/>
      <c r="GT120" s="40"/>
      <c r="GU120" t="s">
        <v>38</v>
      </c>
      <c r="GV120" s="42" t="s">
        <v>37</v>
      </c>
    </row>
    <row r="121" spans="1:204" ht="15" hidden="1" customHeight="1" x14ac:dyDescent="0.3">
      <c r="A121" s="32" t="str">
        <f>'[11]BD Plan'!$B$3</f>
        <v>Guajira</v>
      </c>
      <c r="B121" t="s">
        <v>39</v>
      </c>
      <c r="C121" t="s">
        <v>37</v>
      </c>
      <c r="D121" s="32" t="s">
        <v>338</v>
      </c>
      <c r="E121" s="32" t="s">
        <v>317</v>
      </c>
      <c r="F121" s="32" t="s">
        <v>231</v>
      </c>
      <c r="G121" s="32" t="s">
        <v>232</v>
      </c>
      <c r="H121" s="32" t="s">
        <v>284</v>
      </c>
      <c r="I121" s="41" t="s">
        <v>339</v>
      </c>
      <c r="J121" s="32" t="s">
        <v>319</v>
      </c>
      <c r="K121" s="35">
        <v>0.8</v>
      </c>
      <c r="L121" s="35">
        <v>0.6</v>
      </c>
      <c r="M121" s="32" t="s">
        <v>253</v>
      </c>
      <c r="N121" s="35">
        <v>0.28999999999999998</v>
      </c>
      <c r="O121" s="35">
        <v>0.6</v>
      </c>
      <c r="P121" s="32" t="s">
        <v>236</v>
      </c>
      <c r="Q121" s="32" t="s">
        <v>1038</v>
      </c>
      <c r="R121" s="36" t="s">
        <v>1139</v>
      </c>
      <c r="S121" s="32"/>
      <c r="T121" s="45" t="s">
        <v>565</v>
      </c>
      <c r="U121" s="32" t="s">
        <v>1140</v>
      </c>
      <c r="V121" s="37" t="s">
        <v>1049</v>
      </c>
      <c r="W121" s="37" t="s">
        <v>1042</v>
      </c>
      <c r="X121" s="37" t="s">
        <v>1043</v>
      </c>
      <c r="Y121" s="37" t="s">
        <v>1044</v>
      </c>
      <c r="Z121" s="37" t="s">
        <v>1045</v>
      </c>
      <c r="AA121" s="35">
        <v>0.4</v>
      </c>
      <c r="AB121" s="37" t="s">
        <v>1046</v>
      </c>
      <c r="AC121" s="32" t="s">
        <v>224</v>
      </c>
      <c r="AD121" s="32">
        <f t="shared" si="193"/>
        <v>14</v>
      </c>
      <c r="AE121" s="37">
        <v>14</v>
      </c>
      <c r="AF121" s="37">
        <v>0</v>
      </c>
      <c r="AG121" s="37">
        <v>0</v>
      </c>
      <c r="AH121" s="37">
        <v>0</v>
      </c>
      <c r="AI121" s="32">
        <v>14</v>
      </c>
      <c r="AJ121" s="32" t="s">
        <v>731</v>
      </c>
      <c r="AK121" s="32">
        <v>0</v>
      </c>
      <c r="AL121" s="32" t="s">
        <v>1776</v>
      </c>
      <c r="AM121" s="32"/>
      <c r="AN121" s="32"/>
      <c r="AO121" s="32"/>
      <c r="AP121" s="32"/>
      <c r="AQ121" s="51">
        <v>44663</v>
      </c>
      <c r="AR121" s="51">
        <v>44760</v>
      </c>
      <c r="AS121" s="51"/>
      <c r="AT121" s="51"/>
      <c r="AU121" s="32" t="s">
        <v>6</v>
      </c>
      <c r="AV121" s="53" t="s">
        <v>7</v>
      </c>
      <c r="AW121" s="32"/>
      <c r="AX121" s="32"/>
      <c r="AY121" s="38">
        <f>IFERROR(IF(AE121=0,"",IF((AI121/AE121)&gt;1,1,(AI121/AE121))),"")</f>
        <v>1</v>
      </c>
      <c r="AZ121" s="38" t="str">
        <f>IFERROR(IF(AF121=0,"",IF((AK121/AF121)&gt;1,1,(AK121/AF121))),"")</f>
        <v/>
      </c>
      <c r="BA121" s="38" t="str">
        <f>IFERROR(IF(AG121=0,"",IF((AM121/AG121)&gt;1,1,(AM121/AG121))),"")</f>
        <v/>
      </c>
      <c r="BB121" s="38" t="str">
        <f>IFERROR(IF(AH121=0,"",IF((AO121/AH121)&gt;1,1,(AO121/AH121))),"")</f>
        <v/>
      </c>
      <c r="BC121" s="38">
        <f>IFERROR(IF((AI121+AK121+AM121+AO121)/AD121&gt;1,1,(AI121+AK121+AM121+AO121)/AD121),"")</f>
        <v>1</v>
      </c>
      <c r="BD121" s="36"/>
      <c r="BE121" s="32"/>
      <c r="BF121" s="37"/>
      <c r="BG121" s="32"/>
      <c r="BH121" s="37"/>
      <c r="BI121" s="37"/>
      <c r="BJ121" s="37"/>
      <c r="BK121" s="37"/>
      <c r="BL121" s="37"/>
      <c r="BM121" s="35"/>
      <c r="BN121" s="37"/>
      <c r="BO121" s="32"/>
      <c r="BP121" s="32"/>
      <c r="BQ121" s="32"/>
      <c r="BR121" s="32"/>
      <c r="BS121" s="32"/>
      <c r="BT121" s="32"/>
      <c r="BU121" s="32"/>
      <c r="BV121" s="32"/>
      <c r="BW121" s="32"/>
      <c r="BX121" s="32"/>
      <c r="BY121" s="32"/>
      <c r="BZ121" s="32"/>
      <c r="CA121" s="32"/>
      <c r="CB121" s="32"/>
      <c r="CC121" s="51">
        <v>44663</v>
      </c>
      <c r="CD121" s="51">
        <v>44760</v>
      </c>
      <c r="CE121" s="51"/>
      <c r="CF121" s="51"/>
      <c r="CG121" s="32"/>
      <c r="CH121" s="53"/>
      <c r="CI121" s="32"/>
      <c r="CJ121" s="32"/>
      <c r="CK121" s="38" t="str">
        <f>IFERROR(IF(BQ121=0,"",IF((BU121/BQ121)&gt;1,1,(BU121/BQ121))),"")</f>
        <v/>
      </c>
      <c r="CL121" s="38" t="str">
        <f>IFERROR(IF(BR121=0,"",IF((BW121/BR121)&gt;1,1,(BW121/BR121))),"")</f>
        <v/>
      </c>
      <c r="CM121" s="38" t="str">
        <f>IFERROR(IF(BS121=0,"",IF((BY121/BS121)&gt;1,1,(BY121/BS121))),"")</f>
        <v/>
      </c>
      <c r="CN121" s="38" t="str">
        <f>IFERROR(IF(BT121=0,"",IF((CA121/BT121)&gt;1,1,(CA121/BT121))),"")</f>
        <v/>
      </c>
      <c r="CO121" s="38" t="str">
        <f>IFERROR(IF((BU121+BW121+BY121+CA121)/BP121&gt;1,1,(BU121+BW121+BY121+CA121)/BP121),"")</f>
        <v/>
      </c>
      <c r="CP121" s="33"/>
      <c r="CQ121" s="32"/>
      <c r="CR121" s="37"/>
      <c r="CS121" s="32"/>
      <c r="CT121" s="37"/>
      <c r="CU121" s="37"/>
      <c r="CV121" s="37"/>
      <c r="CW121" s="37"/>
      <c r="CX121" s="37"/>
      <c r="CY121" s="35"/>
      <c r="CZ121" s="37"/>
      <c r="DA121" s="32"/>
      <c r="DB121" s="32"/>
      <c r="DC121" s="32"/>
      <c r="DD121" s="32"/>
      <c r="DE121" s="32"/>
      <c r="DF121" s="32"/>
      <c r="DG121" s="32"/>
      <c r="DH121" s="32"/>
      <c r="DI121" s="32"/>
      <c r="DJ121" s="32"/>
      <c r="DK121" s="32"/>
      <c r="DL121" s="32"/>
      <c r="DM121" s="32"/>
      <c r="DN121" s="32"/>
      <c r="DO121" s="51">
        <v>44663</v>
      </c>
      <c r="DP121" s="51">
        <v>44760</v>
      </c>
      <c r="DQ121" s="51"/>
      <c r="DR121" s="51"/>
      <c r="DS121" s="32"/>
      <c r="DT121" s="53"/>
      <c r="DU121" s="32"/>
      <c r="DV121" s="32"/>
      <c r="DW121" s="38" t="str">
        <f>IFERROR(IF(DC121=0,"",IF((DG121/DC121)&gt;1,1,(DG121/DC121))),"")</f>
        <v/>
      </c>
      <c r="DX121" s="38" t="str">
        <f>IFERROR(IF(DD121=0,"",IF((DI121/DD121)&gt;1,1,(DI121/DD121))),"")</f>
        <v/>
      </c>
      <c r="DY121" s="38" t="str">
        <f>IFERROR(IF(DE121=0,"",IF((DK121/DE121)&gt;1,1,(DK121/DE121))),"")</f>
        <v/>
      </c>
      <c r="DZ121" s="38" t="str">
        <f>IFERROR(IF(DF121=0,"",IF((DM121/DF121)&gt;1,1,(DM121/DF121))),"")</f>
        <v/>
      </c>
      <c r="EA121" s="38" t="str">
        <f>IFERROR(IF((DG121+DI121+DK121+DM121)/DB121&gt;1,1,(DG121+DI121+DK121+DM121)/DB121),"")</f>
        <v/>
      </c>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51">
        <v>44663</v>
      </c>
      <c r="FG121" s="51">
        <v>44760</v>
      </c>
      <c r="FH121" s="51"/>
      <c r="FI121" s="51"/>
      <c r="FJ121" s="32"/>
      <c r="FK121" s="32"/>
      <c r="FL121" s="32"/>
      <c r="FM121" s="32"/>
      <c r="FN121" s="32"/>
      <c r="FO121" s="32"/>
      <c r="FP121" s="32"/>
      <c r="FQ121" s="32"/>
      <c r="FR121" s="32"/>
      <c r="FS121" s="32"/>
      <c r="FT121" s="32"/>
      <c r="FU121" s="32"/>
      <c r="FV121" s="38" t="str">
        <f t="shared" ref="FV121:FV122" si="201">IFERROR(IF(ET121=0,"",IF((EX121/ET121)&gt;1,1,(EX121/ET121))),"")</f>
        <v/>
      </c>
      <c r="FW121" s="38" t="str">
        <f t="shared" ref="FW121:FW122" si="202">IFERROR(IF(EU121=0,"",IF((EZ121/EU121)&gt;1,1,(EZ121/EU121))),"")</f>
        <v/>
      </c>
      <c r="FX121" s="38" t="str">
        <f t="shared" ref="FX121:FX122" si="203">IFERROR(IF(EV121=0,"",IF((FB121/EV121)&gt;1,1,(FB121/EV121))),"")</f>
        <v/>
      </c>
      <c r="FY121" s="38" t="str">
        <f t="shared" ref="FY121:FY122" si="204">IFERROR(IF(EW121=0,"",IF((FD121/EW121)&gt;1,1,(FD121/EW121))),"")</f>
        <v/>
      </c>
      <c r="FZ121" s="38" t="str">
        <f t="shared" ref="FZ121:FZ122" si="205">IFERROR(IF((EX121+EZ121+FB121+FD121)/ES121&gt;1,1,(EX121+EZ121+FB121+FD121)/ES121),"")</f>
        <v/>
      </c>
      <c r="GA121" s="32"/>
      <c r="GB121" s="32"/>
      <c r="GC121" s="32">
        <f>IF(R121&lt;&gt;"",1,0)+IF(BD121&lt;&gt;"",1,0)+IF(CP121&lt;&gt;"",1,0)+IF(EB121&lt;&gt;"",1,0)</f>
        <v>1</v>
      </c>
      <c r="GD121" s="32" t="str">
        <f>'[11]BD Plan'!$B$3</f>
        <v>Guajira</v>
      </c>
      <c r="GE121" s="40" t="s">
        <v>732</v>
      </c>
      <c r="GF121" s="40" t="s">
        <v>1777</v>
      </c>
      <c r="GG121" s="40"/>
      <c r="GH121" s="40"/>
      <c r="GI121" s="40"/>
      <c r="GJ121" s="40"/>
      <c r="GK121" s="40"/>
      <c r="GL121" s="40"/>
      <c r="GM121" s="40"/>
      <c r="GN121" s="40"/>
      <c r="GO121" s="40"/>
      <c r="GP121" s="40"/>
      <c r="GQ121" s="40"/>
      <c r="GR121" s="40"/>
      <c r="GS121" s="40"/>
      <c r="GT121" s="40"/>
      <c r="GU121" t="s">
        <v>39</v>
      </c>
      <c r="GV121" s="42" t="s">
        <v>37</v>
      </c>
    </row>
    <row r="122" spans="1:204" ht="15" hidden="1" customHeight="1" x14ac:dyDescent="0.3">
      <c r="A122" s="32" t="str">
        <f>'[11]BD Plan'!$B$3</f>
        <v>Guajira</v>
      </c>
      <c r="B122" t="s">
        <v>24</v>
      </c>
      <c r="C122" t="s">
        <v>21</v>
      </c>
      <c r="D122" s="32" t="s">
        <v>1084</v>
      </c>
      <c r="E122" s="32" t="s">
        <v>304</v>
      </c>
      <c r="F122" s="32" t="s">
        <v>231</v>
      </c>
      <c r="G122" s="32" t="s">
        <v>232</v>
      </c>
      <c r="H122" s="32" t="s">
        <v>284</v>
      </c>
      <c r="I122" s="41" t="s">
        <v>1085</v>
      </c>
      <c r="J122" s="32" t="s">
        <v>294</v>
      </c>
      <c r="K122" s="35">
        <v>0.2</v>
      </c>
      <c r="L122" s="35">
        <v>0.4</v>
      </c>
      <c r="M122" s="32" t="s">
        <v>295</v>
      </c>
      <c r="N122" s="35">
        <v>0.04</v>
      </c>
      <c r="O122" s="35">
        <v>0.4</v>
      </c>
      <c r="P122" s="32" t="s">
        <v>295</v>
      </c>
      <c r="Q122" s="32" t="s">
        <v>1038</v>
      </c>
      <c r="R122" s="36"/>
      <c r="S122" s="32"/>
      <c r="T122" s="37"/>
      <c r="U122" s="32"/>
      <c r="V122" s="37"/>
      <c r="W122" s="37"/>
      <c r="X122" s="37"/>
      <c r="Y122" s="37"/>
      <c r="Z122" s="37"/>
      <c r="AA122" s="35"/>
      <c r="AB122" s="37"/>
      <c r="AC122" s="32"/>
      <c r="AD122" s="32"/>
      <c r="AE122" s="37"/>
      <c r="AF122" s="37"/>
      <c r="AG122" s="37"/>
      <c r="AH122" s="37"/>
      <c r="AI122" s="32"/>
      <c r="AJ122" s="32"/>
      <c r="AK122" s="32"/>
      <c r="AL122" s="32"/>
      <c r="AM122" s="32"/>
      <c r="AN122" s="32"/>
      <c r="AO122" s="32"/>
      <c r="AP122" s="32"/>
      <c r="AQ122" s="51">
        <v>44669</v>
      </c>
      <c r="AR122" s="51">
        <v>44760</v>
      </c>
      <c r="AS122" s="51"/>
      <c r="AT122" s="51"/>
      <c r="AU122" s="32"/>
      <c r="AV122" s="53"/>
      <c r="AW122" s="32"/>
      <c r="AX122" s="32"/>
      <c r="AY122" s="38" t="str">
        <f>IFERROR(IF(AE122=0,"",IF((AI122/AE122)&gt;1,1,(AI122/AE122))),"")</f>
        <v/>
      </c>
      <c r="AZ122" s="38" t="str">
        <f>IFERROR(IF(AF122=0,"",IF((AK122/AF122)&gt;1,1,(AK122/AF122))),"")</f>
        <v/>
      </c>
      <c r="BA122" s="38" t="str">
        <f>IFERROR(IF(AG122=0,"",IF((AM122/AG122)&gt;1,1,(AM122/AG122))),"")</f>
        <v/>
      </c>
      <c r="BB122" s="38" t="str">
        <f>IFERROR(IF(AH122=0,"",IF((AO122/AH122)&gt;1,1,(AO122/AH122))),"")</f>
        <v/>
      </c>
      <c r="BC122" s="38" t="str">
        <f>IFERROR(IF((AI122+AK122+AM122+AO122)/AD122&gt;1,1,(AI122+AK122+AM122+AO122)/AD122),"")</f>
        <v/>
      </c>
      <c r="BD122" s="36" t="s">
        <v>1087</v>
      </c>
      <c r="BE122" s="32"/>
      <c r="BF122" s="45" t="s">
        <v>565</v>
      </c>
      <c r="BG122" s="32" t="s">
        <v>1088</v>
      </c>
      <c r="BH122" s="37" t="s">
        <v>1049</v>
      </c>
      <c r="BI122" s="37" t="s">
        <v>1042</v>
      </c>
      <c r="BJ122" s="37" t="s">
        <v>1043</v>
      </c>
      <c r="BK122" s="37" t="s">
        <v>1044</v>
      </c>
      <c r="BL122" s="37" t="s">
        <v>1045</v>
      </c>
      <c r="BM122" s="35">
        <v>0.4</v>
      </c>
      <c r="BN122" s="37" t="s">
        <v>1046</v>
      </c>
      <c r="BO122" s="32" t="s">
        <v>224</v>
      </c>
      <c r="BP122" s="32">
        <f t="shared" ref="BP122" si="206">SUM(BQ122:BT122)</f>
        <v>7</v>
      </c>
      <c r="BQ122" s="32">
        <v>3</v>
      </c>
      <c r="BR122" s="32">
        <v>3</v>
      </c>
      <c r="BS122" s="32">
        <v>0</v>
      </c>
      <c r="BT122" s="32">
        <v>1</v>
      </c>
      <c r="BU122" s="32">
        <v>3</v>
      </c>
      <c r="BV122" s="32" t="s">
        <v>733</v>
      </c>
      <c r="BW122" s="32">
        <v>3</v>
      </c>
      <c r="BX122" s="32" t="s">
        <v>1778</v>
      </c>
      <c r="BY122" s="32"/>
      <c r="BZ122" s="32"/>
      <c r="CA122" s="32"/>
      <c r="CB122" s="32"/>
      <c r="CC122" s="51">
        <v>44669</v>
      </c>
      <c r="CD122" s="51">
        <v>44760</v>
      </c>
      <c r="CE122" s="51"/>
      <c r="CF122" s="51"/>
      <c r="CG122" s="32" t="s">
        <v>6</v>
      </c>
      <c r="CH122" s="53" t="s">
        <v>6</v>
      </c>
      <c r="CI122" s="32"/>
      <c r="CJ122" s="32"/>
      <c r="CK122" s="38">
        <f>IFERROR(IF(BQ122=0,"",IF((BU122/BQ122)&gt;1,1,(BU122/BQ122))),"")</f>
        <v>1</v>
      </c>
      <c r="CL122" s="38">
        <f>IFERROR(IF(BR122=0,"",IF((BW122/BR122)&gt;1,1,(BW122/BR122))),"")</f>
        <v>1</v>
      </c>
      <c r="CM122" s="38" t="str">
        <f>IFERROR(IF(BS122=0,"",IF((BY122/BS122)&gt;1,1,(BY122/BS122))),"")</f>
        <v/>
      </c>
      <c r="CN122" s="38">
        <f>IFERROR(IF(BT122=0,"",IF((CA122/BT122)&gt;1,1,(CA122/BT122))),"")</f>
        <v>0</v>
      </c>
      <c r="CO122" s="38">
        <f>IFERROR(IF((BU122+BW122+BY122+CA122)/BP122&gt;1,1,(BU122+BW122+BY122+CA122)/BP122),"")</f>
        <v>0.8571428571428571</v>
      </c>
      <c r="CP122" s="36" t="s">
        <v>1090</v>
      </c>
      <c r="CQ122" s="32"/>
      <c r="CR122" s="45" t="s">
        <v>565</v>
      </c>
      <c r="CS122" s="32" t="s">
        <v>1091</v>
      </c>
      <c r="CT122" s="37" t="s">
        <v>1049</v>
      </c>
      <c r="CU122" s="37" t="s">
        <v>1042</v>
      </c>
      <c r="CV122" s="37" t="s">
        <v>1043</v>
      </c>
      <c r="CW122" s="37" t="s">
        <v>1044</v>
      </c>
      <c r="CX122" s="37" t="s">
        <v>1045</v>
      </c>
      <c r="CY122" s="35">
        <v>0.4</v>
      </c>
      <c r="CZ122" s="37" t="s">
        <v>1046</v>
      </c>
      <c r="DA122" s="32" t="s">
        <v>224</v>
      </c>
      <c r="DB122" s="32">
        <f>SUM(DC122:DF122)</f>
        <v>0</v>
      </c>
      <c r="DC122" s="32">
        <v>0</v>
      </c>
      <c r="DD122" s="32">
        <v>0</v>
      </c>
      <c r="DE122" s="32">
        <v>0</v>
      </c>
      <c r="DF122" s="32">
        <v>0</v>
      </c>
      <c r="DG122" s="32"/>
      <c r="DH122" s="32"/>
      <c r="DI122" s="32">
        <v>0</v>
      </c>
      <c r="DJ122" s="32" t="s">
        <v>1779</v>
      </c>
      <c r="DK122" s="32"/>
      <c r="DL122" s="32"/>
      <c r="DM122" s="32"/>
      <c r="DN122" s="32"/>
      <c r="DO122" s="51">
        <v>44669</v>
      </c>
      <c r="DP122" s="51">
        <v>44760</v>
      </c>
      <c r="DQ122" s="51"/>
      <c r="DR122" s="51"/>
      <c r="DS122" s="32"/>
      <c r="DT122" s="53" t="s">
        <v>6</v>
      </c>
      <c r="DU122" s="32"/>
      <c r="DV122" s="32"/>
      <c r="DW122" s="38" t="str">
        <f>IFERROR(IF(DC122=0,"",IF((DG122/DC122)&gt;1,1,(DG122/DC122))),"")</f>
        <v/>
      </c>
      <c r="DX122" s="38" t="str">
        <f>IFERROR(IF(DD122=0,"",IF((DI122/DD122)&gt;1,1,(DI122/DD122))),"")</f>
        <v/>
      </c>
      <c r="DY122" s="38" t="str">
        <f>IFERROR(IF(DE122=0,"",IF((DK122/DE122)&gt;1,1,(DK122/DE122))),"")</f>
        <v/>
      </c>
      <c r="DZ122" s="38" t="str">
        <f>IFERROR(IF(DF122=0,"",IF((DM122/DF122)&gt;1,1,(DM122/DF122))),"")</f>
        <v/>
      </c>
      <c r="EA122" s="38" t="str">
        <f>IFERROR(IF((DG122+DI122+DK122+DM122)/DB122&gt;1,1,(DG122+DI122+DK122+DM122)/DB122),"")</f>
        <v/>
      </c>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51">
        <v>44669</v>
      </c>
      <c r="FG122" s="51">
        <v>44760</v>
      </c>
      <c r="FH122" s="51"/>
      <c r="FI122" s="51"/>
      <c r="FJ122" s="32"/>
      <c r="FK122" s="32"/>
      <c r="FL122" s="32"/>
      <c r="FM122" s="32"/>
      <c r="FN122" s="32"/>
      <c r="FO122" s="32"/>
      <c r="FP122" s="32"/>
      <c r="FQ122" s="32"/>
      <c r="FR122" s="32"/>
      <c r="FS122" s="32"/>
      <c r="FT122" s="32"/>
      <c r="FU122" s="32"/>
      <c r="FV122" s="38" t="str">
        <f t="shared" si="201"/>
        <v/>
      </c>
      <c r="FW122" s="38" t="str">
        <f t="shared" si="202"/>
        <v/>
      </c>
      <c r="FX122" s="38" t="str">
        <f t="shared" si="203"/>
        <v/>
      </c>
      <c r="FY122" s="38" t="str">
        <f t="shared" si="204"/>
        <v/>
      </c>
      <c r="FZ122" s="38" t="str">
        <f t="shared" si="205"/>
        <v/>
      </c>
      <c r="GA122" s="32"/>
      <c r="GB122" s="32"/>
      <c r="GC122" s="32">
        <f>IF(R122&lt;&gt;"",1,0)+IF(BD122&lt;&gt;"",1,0)+IF(CP122&lt;&gt;"",1,0)+IF(EB122&lt;&gt;"",1,0)</f>
        <v>2</v>
      </c>
      <c r="GD122" s="32" t="str">
        <f>'[11]BD Plan'!$B$3</f>
        <v>Guajira</v>
      </c>
      <c r="GE122" s="40"/>
      <c r="GF122" s="40"/>
      <c r="GG122" s="40"/>
      <c r="GH122" s="40"/>
      <c r="GI122" s="40" t="s">
        <v>734</v>
      </c>
      <c r="GJ122" s="40" t="s">
        <v>1780</v>
      </c>
      <c r="GK122" s="40"/>
      <c r="GL122" s="40"/>
      <c r="GM122" s="40"/>
      <c r="GN122" s="40" t="s">
        <v>1781</v>
      </c>
      <c r="GO122" s="40"/>
      <c r="GP122" s="40"/>
      <c r="GQ122" s="40"/>
      <c r="GR122" s="40"/>
      <c r="GS122" s="40"/>
      <c r="GT122" s="40"/>
      <c r="GU122" t="s">
        <v>142</v>
      </c>
      <c r="GV122" s="42" t="s">
        <v>22</v>
      </c>
    </row>
    <row r="123" spans="1:204" ht="15" hidden="1" customHeight="1" x14ac:dyDescent="0.3">
      <c r="A123" s="32" t="str">
        <f>'[12]BD Plan'!$B$3</f>
        <v>Huila</v>
      </c>
      <c r="B123" s="32" t="s">
        <v>20</v>
      </c>
      <c r="C123" s="32" t="s">
        <v>4</v>
      </c>
      <c r="D123" s="32" t="s">
        <v>1074</v>
      </c>
      <c r="E123" s="32" t="s">
        <v>141</v>
      </c>
      <c r="F123" s="32" t="s">
        <v>283</v>
      </c>
      <c r="G123" s="32" t="s">
        <v>232</v>
      </c>
      <c r="H123" s="32" t="s">
        <v>284</v>
      </c>
      <c r="I123" s="41" t="s">
        <v>285</v>
      </c>
      <c r="J123" s="32" t="s">
        <v>294</v>
      </c>
      <c r="K123" s="35">
        <v>0.4</v>
      </c>
      <c r="L123" s="35">
        <v>0.6</v>
      </c>
      <c r="M123" s="32" t="s">
        <v>236</v>
      </c>
      <c r="N123" s="35">
        <v>0.09</v>
      </c>
      <c r="O123" s="35">
        <v>0.6</v>
      </c>
      <c r="P123" s="32" t="s">
        <v>236</v>
      </c>
      <c r="Q123" s="32" t="s">
        <v>1038</v>
      </c>
      <c r="R123" s="36"/>
      <c r="S123" s="32"/>
      <c r="T123" s="39"/>
      <c r="U123" s="32"/>
      <c r="V123" s="37"/>
      <c r="W123" s="37"/>
      <c r="X123" s="37"/>
      <c r="Y123" s="37"/>
      <c r="Z123" s="37"/>
      <c r="AA123" s="35"/>
      <c r="AB123" s="37"/>
      <c r="AC123" s="32"/>
      <c r="AD123" s="32"/>
      <c r="AE123" s="32"/>
      <c r="AF123" s="32"/>
      <c r="AG123" s="32"/>
      <c r="AH123" s="32"/>
      <c r="AI123" s="32"/>
      <c r="AJ123" s="32"/>
      <c r="AK123" s="32"/>
      <c r="AL123" s="32"/>
      <c r="AM123" s="32"/>
      <c r="AN123" s="32"/>
      <c r="AO123" s="32"/>
      <c r="AP123" s="32"/>
      <c r="AQ123" s="51">
        <v>44669</v>
      </c>
      <c r="AR123" s="51">
        <v>44761</v>
      </c>
      <c r="AS123" s="51"/>
      <c r="AT123" s="51"/>
      <c r="AU123" s="32"/>
      <c r="AV123" s="53"/>
      <c r="AW123" s="32"/>
      <c r="AX123" s="32"/>
      <c r="AY123" s="38" t="str">
        <f>IFERROR(IF(AE123=0,"",IF((AI123/AE123)&gt;1,1,(AI123/AE123))),"")</f>
        <v/>
      </c>
      <c r="AZ123" s="38" t="str">
        <f>IFERROR(IF(AF123=0,"",IF((AK123/AF123)&gt;1,1,(AK123/AF123))),"")</f>
        <v/>
      </c>
      <c r="BA123" s="38" t="str">
        <f>IFERROR(IF(AG123=0,"",IF((AM123/AG123)&gt;1,1,(AM123/AG123))),"")</f>
        <v/>
      </c>
      <c r="BB123" s="38" t="str">
        <f>IFERROR(IF(AH123=0,"",IF((AO123/AH123)&gt;1,1,(AO123/AH123))),"")</f>
        <v/>
      </c>
      <c r="BC123" s="38" t="str">
        <f>IFERROR(IF((AI123+AK123+AM123+AO123)/AD123&gt;1,1,(AI123+AK123+AM123+AO123)/AD123),"")</f>
        <v/>
      </c>
      <c r="BD123" s="36"/>
      <c r="BE123" s="32"/>
      <c r="BF123" s="32"/>
      <c r="BG123" s="32"/>
      <c r="BH123" s="37"/>
      <c r="BI123" s="37"/>
      <c r="BJ123" s="37"/>
      <c r="BK123" s="37"/>
      <c r="BL123" s="37"/>
      <c r="BM123" s="35"/>
      <c r="BN123" s="37"/>
      <c r="BO123" s="32"/>
      <c r="BP123" s="32"/>
      <c r="BQ123" s="32"/>
      <c r="BR123" s="32"/>
      <c r="BS123" s="32"/>
      <c r="BT123" s="32"/>
      <c r="BU123" s="32"/>
      <c r="BV123" s="32"/>
      <c r="BW123" s="32"/>
      <c r="BX123" s="32"/>
      <c r="BY123" s="32"/>
      <c r="BZ123" s="32"/>
      <c r="CA123" s="32"/>
      <c r="CB123" s="32"/>
      <c r="CC123" s="51">
        <v>44669</v>
      </c>
      <c r="CD123" s="51">
        <v>44761</v>
      </c>
      <c r="CE123" s="51"/>
      <c r="CF123" s="51"/>
      <c r="CG123" s="32"/>
      <c r="CH123" s="53"/>
      <c r="CI123" s="32"/>
      <c r="CJ123" s="32"/>
      <c r="CK123" s="38" t="str">
        <f>IFERROR(IF(BQ123=0,"",IF((BU123/BQ123)&gt;1,1,(BU123/BQ123))),"")</f>
        <v/>
      </c>
      <c r="CL123" s="38" t="str">
        <f>IFERROR(IF(BR123=0,"",IF((BW123/BR123)&gt;1,1,(BW123/BR123))),"")</f>
        <v/>
      </c>
      <c r="CM123" s="38" t="str">
        <f>IFERROR(IF(BS123=0,"",IF((BY123/BS123)&gt;1,1,(BY123/BS123))),"")</f>
        <v/>
      </c>
      <c r="CN123" s="38" t="str">
        <f>IFERROR(IF(BT123=0,"",IF((CA123/BT123)&gt;1,1,(CA123/BT123))),"")</f>
        <v/>
      </c>
      <c r="CO123" s="38" t="str">
        <f>IFERROR(IF((BU123+BW123+BY123+CA123)/BP123&gt;1,1,(BU123+BW123+BY123+CA123)/BP123),"")</f>
        <v/>
      </c>
      <c r="CP123" s="36" t="s">
        <v>1079</v>
      </c>
      <c r="CQ123" s="32"/>
      <c r="CR123" s="45" t="s">
        <v>565</v>
      </c>
      <c r="CS123" s="32" t="s">
        <v>1080</v>
      </c>
      <c r="CT123" s="37" t="s">
        <v>1049</v>
      </c>
      <c r="CU123" s="37" t="s">
        <v>1042</v>
      </c>
      <c r="CV123" s="37" t="s">
        <v>1043</v>
      </c>
      <c r="CW123" s="37" t="s">
        <v>1044</v>
      </c>
      <c r="CX123" s="37" t="s">
        <v>1045</v>
      </c>
      <c r="CY123" s="35">
        <v>0.4</v>
      </c>
      <c r="CZ123" s="37" t="s">
        <v>1046</v>
      </c>
      <c r="DA123" s="32" t="s">
        <v>224</v>
      </c>
      <c r="DB123" s="32">
        <f>SUM(DC123:DF123)</f>
        <v>4</v>
      </c>
      <c r="DC123" s="32">
        <v>1</v>
      </c>
      <c r="DD123" s="32">
        <v>1</v>
      </c>
      <c r="DE123" s="32">
        <v>1</v>
      </c>
      <c r="DF123" s="32">
        <v>1</v>
      </c>
      <c r="DG123" s="32">
        <v>1</v>
      </c>
      <c r="DH123" s="32" t="s">
        <v>735</v>
      </c>
      <c r="DI123" s="32">
        <v>1</v>
      </c>
      <c r="DJ123" s="32" t="s">
        <v>1782</v>
      </c>
      <c r="DK123" s="32"/>
      <c r="DL123" s="32"/>
      <c r="DM123" s="32"/>
      <c r="DN123" s="32"/>
      <c r="DO123" s="51">
        <v>44669</v>
      </c>
      <c r="DP123" s="51">
        <v>44761</v>
      </c>
      <c r="DQ123" s="51"/>
      <c r="DR123" s="51"/>
      <c r="DS123" s="32" t="s">
        <v>6</v>
      </c>
      <c r="DT123" s="53" t="s">
        <v>6</v>
      </c>
      <c r="DU123" s="32"/>
      <c r="DV123" s="32"/>
      <c r="DW123" s="38">
        <f>IFERROR(IF(DC123=0,"",IF((DG123/DC123)&gt;1,1,(DG123/DC123))),"")</f>
        <v>1</v>
      </c>
      <c r="DX123" s="38">
        <f>IFERROR(IF(DD123=0,"",IF((DI123/DD123)&gt;1,1,(DI123/DD123))),"")</f>
        <v>1</v>
      </c>
      <c r="DY123" s="38">
        <f>IFERROR(IF(DE123=0,"",IF((DK123/DE123)&gt;1,1,(DK123/DE123))),"")</f>
        <v>0</v>
      </c>
      <c r="DZ123" s="38">
        <f>IFERROR(IF(DF123=0,"",IF((DM123/DF123)&gt;1,1,(DM123/DF123))),"")</f>
        <v>0</v>
      </c>
      <c r="EA123" s="38">
        <f>IFERROR(IF((DG123+DI123+DK123+DM123)/DB123&gt;1,1,(DG123+DI123+DK123+DM123)/DB123),"")</f>
        <v>0.5</v>
      </c>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51">
        <v>44669</v>
      </c>
      <c r="FG123" s="51">
        <v>44761</v>
      </c>
      <c r="FH123" s="51"/>
      <c r="FI123" s="51"/>
      <c r="FJ123" s="32"/>
      <c r="FK123" s="32"/>
      <c r="FL123" s="32"/>
      <c r="FM123" s="32"/>
      <c r="FN123" s="32"/>
      <c r="FO123" s="32"/>
      <c r="FP123" s="32"/>
      <c r="FQ123" s="32"/>
      <c r="FR123" s="32"/>
      <c r="FS123" s="32"/>
      <c r="FT123" s="32"/>
      <c r="FU123" s="32"/>
      <c r="FV123" s="38" t="str">
        <f>IFERROR(IF(ET123=0,"",IF((EX123/ET123)&gt;1,1,(EX123/ET123))),"")</f>
        <v/>
      </c>
      <c r="FW123" s="38" t="str">
        <f>IFERROR(IF(EU123=0,"",IF((EZ123/EU123)&gt;1,1,(EZ123/EU123))),"")</f>
        <v/>
      </c>
      <c r="FX123" s="38" t="str">
        <f>IFERROR(IF(EV123=0,"",IF((FB123/EV123)&gt;1,1,(FB123/EV123))),"")</f>
        <v/>
      </c>
      <c r="FY123" s="38" t="str">
        <f>IFERROR(IF(EW123=0,"",IF((FD123/EW123)&gt;1,1,(FD123/EW123))),"")</f>
        <v/>
      </c>
      <c r="FZ123" s="38" t="str">
        <f>IFERROR(IF((EX123+EZ123+FB123+FD123)/ES123&gt;1,1,(EX123+EZ123+FB123+FD123)/ES123),"")</f>
        <v/>
      </c>
      <c r="GA123" s="32"/>
      <c r="GB123" s="32"/>
      <c r="GC123" s="32">
        <f>IF(R123&lt;&gt;"",1,0)+IF(BD123&lt;&gt;"",1,0)+IF(CP123&lt;&gt;"",1,0)+IF(EB123&lt;&gt;"",1,0)</f>
        <v>1</v>
      </c>
      <c r="GD123" s="32" t="str">
        <f>'[12]BD Plan'!$B$3</f>
        <v>Huila</v>
      </c>
      <c r="GE123" s="39"/>
      <c r="GF123" s="39"/>
      <c r="GG123" s="39"/>
      <c r="GH123" s="39"/>
      <c r="GI123" s="39"/>
      <c r="GJ123" s="39"/>
      <c r="GK123" s="39"/>
      <c r="GL123" s="39"/>
      <c r="GM123" s="39" t="s">
        <v>736</v>
      </c>
      <c r="GN123" s="39" t="s">
        <v>1783</v>
      </c>
      <c r="GO123" s="39"/>
      <c r="GP123" s="39"/>
      <c r="GQ123" s="39"/>
      <c r="GR123" s="39"/>
      <c r="GS123" s="39"/>
      <c r="GT123" s="39"/>
      <c r="GU123" s="32" t="s">
        <v>140</v>
      </c>
      <c r="GV123" s="33" t="s">
        <v>8</v>
      </c>
    </row>
    <row r="124" spans="1:204" ht="15" hidden="1" customHeight="1" x14ac:dyDescent="0.3">
      <c r="A124" s="32" t="str">
        <f>'[12]BD Plan'!$B$3</f>
        <v>Huila</v>
      </c>
      <c r="B124" t="s">
        <v>66</v>
      </c>
      <c r="C124" t="s">
        <v>568</v>
      </c>
      <c r="D124" s="32" t="s">
        <v>1342</v>
      </c>
      <c r="E124" s="32" t="s">
        <v>304</v>
      </c>
      <c r="F124" s="32" t="s">
        <v>231</v>
      </c>
      <c r="G124" s="32" t="s">
        <v>426</v>
      </c>
      <c r="H124" s="32" t="s">
        <v>233</v>
      </c>
      <c r="I124" s="41" t="s">
        <v>427</v>
      </c>
      <c r="J124" s="32" t="s">
        <v>319</v>
      </c>
      <c r="K124" s="35">
        <v>1</v>
      </c>
      <c r="L124" s="35">
        <v>0.8</v>
      </c>
      <c r="M124" s="32" t="s">
        <v>253</v>
      </c>
      <c r="N124" s="35">
        <v>0.36</v>
      </c>
      <c r="O124" s="35">
        <v>0.8</v>
      </c>
      <c r="P124" s="32" t="s">
        <v>253</v>
      </c>
      <c r="Q124" s="32" t="s">
        <v>1038</v>
      </c>
      <c r="R124" s="36"/>
      <c r="S124" s="32"/>
      <c r="T124" s="39"/>
      <c r="U124" s="32"/>
      <c r="V124" s="37"/>
      <c r="W124" s="37"/>
      <c r="X124" s="37"/>
      <c r="Y124" s="37"/>
      <c r="Z124" s="37"/>
      <c r="AA124" s="35"/>
      <c r="AB124" s="37"/>
      <c r="AC124" s="32"/>
      <c r="AD124" s="32"/>
      <c r="AE124" s="37"/>
      <c r="AF124" s="37"/>
      <c r="AG124" s="37"/>
      <c r="AH124" s="37"/>
      <c r="AI124" s="32"/>
      <c r="AJ124" s="32"/>
      <c r="AK124" s="32"/>
      <c r="AL124" s="32"/>
      <c r="AM124" s="32"/>
      <c r="AN124" s="32"/>
      <c r="AO124" s="32"/>
      <c r="AP124" s="32"/>
      <c r="AQ124" s="51"/>
      <c r="AR124" s="51">
        <v>44761</v>
      </c>
      <c r="AS124" s="51"/>
      <c r="AT124" s="51"/>
      <c r="AU124" s="32"/>
      <c r="AV124" s="53"/>
      <c r="AW124" s="32"/>
      <c r="AX124" s="32"/>
      <c r="AY124" s="38" t="str">
        <f>IFERROR(IF(AE124=0,"",IF((AI124/AE124)&gt;1,1,(AI124/AE124))),"")</f>
        <v/>
      </c>
      <c r="AZ124" s="38" t="str">
        <f>IFERROR(IF(AF124=0,"",IF((AK124/AF124)&gt;1,1,(AK124/AF124))),"")</f>
        <v/>
      </c>
      <c r="BA124" s="38" t="str">
        <f>IFERROR(IF(AG124=0,"",IF((AM124/AG124)&gt;1,1,(AM124/AG124))),"")</f>
        <v/>
      </c>
      <c r="BB124" s="38" t="str">
        <f>IFERROR(IF(AH124=0,"",IF((AO124/AH124)&gt;1,1,(AO124/AH124))),"")</f>
        <v/>
      </c>
      <c r="BC124" s="38" t="str">
        <f>IFERROR(IF((AI124+AK124+AM124+AO124)/AD124&gt;1,1,(AI124+AK124+AM124+AO124)/AD124),"")</f>
        <v/>
      </c>
      <c r="BD124" s="33" t="s">
        <v>1528</v>
      </c>
      <c r="BE124" s="32"/>
      <c r="BF124" s="45" t="s">
        <v>565</v>
      </c>
      <c r="BG124" s="32" t="s">
        <v>1529</v>
      </c>
      <c r="BH124" s="37" t="s">
        <v>1049</v>
      </c>
      <c r="BI124" s="37" t="s">
        <v>1042</v>
      </c>
      <c r="BJ124" s="37" t="s">
        <v>1043</v>
      </c>
      <c r="BK124" s="37" t="s">
        <v>1044</v>
      </c>
      <c r="BL124" s="37" t="s">
        <v>1045</v>
      </c>
      <c r="BM124" s="35">
        <v>0.4</v>
      </c>
      <c r="BN124" s="37" t="s">
        <v>1046</v>
      </c>
      <c r="BO124" s="32" t="s">
        <v>224</v>
      </c>
      <c r="BP124" s="32">
        <f t="shared" ref="BP124" si="207">SUM(BQ124:BT124)</f>
        <v>7</v>
      </c>
      <c r="BQ124" s="32">
        <v>0</v>
      </c>
      <c r="BR124" s="32">
        <v>1</v>
      </c>
      <c r="BS124" s="32">
        <v>3</v>
      </c>
      <c r="BT124" s="32">
        <v>3</v>
      </c>
      <c r="BU124" s="32"/>
      <c r="BV124" s="32"/>
      <c r="BW124" s="32">
        <v>1</v>
      </c>
      <c r="BX124" s="32" t="s">
        <v>1784</v>
      </c>
      <c r="BY124" s="32"/>
      <c r="BZ124" s="32"/>
      <c r="CA124" s="32"/>
      <c r="CB124" s="32"/>
      <c r="CC124" s="51">
        <v>44663</v>
      </c>
      <c r="CD124" s="51">
        <v>44761</v>
      </c>
      <c r="CE124" s="51"/>
      <c r="CF124" s="51"/>
      <c r="CG124" s="32"/>
      <c r="CH124" s="53" t="s">
        <v>6</v>
      </c>
      <c r="CI124" s="32"/>
      <c r="CJ124" s="32"/>
      <c r="CK124" s="38" t="str">
        <f>IFERROR(IF(BQ124=0,"",IF((BU124/BQ124)&gt;1,1,(BU124/BQ124))),"")</f>
        <v/>
      </c>
      <c r="CL124" s="38">
        <f>IFERROR(IF(BR124=0,"",IF((BW124/BR124)&gt;1,1,(BW124/BR124))),"")</f>
        <v>1</v>
      </c>
      <c r="CM124" s="38">
        <f>IFERROR(IF(BS124=0,"",IF((BY124/BS124)&gt;1,1,(BY124/BS124))),"")</f>
        <v>0</v>
      </c>
      <c r="CN124" s="38">
        <f>IFERROR(IF(BT124=0,"",IF((CA124/BT124)&gt;1,1,(CA124/BT124))),"")</f>
        <v>0</v>
      </c>
      <c r="CO124" s="38">
        <f>IFERROR(IF((BU124+BW124+BY124+CA124)/BP124&gt;1,1,(BU124+BW124+BY124+CA124)/BP124),"")</f>
        <v>0.14285714285714285</v>
      </c>
      <c r="CP124" s="33"/>
      <c r="CQ124" s="32"/>
      <c r="CR124" s="37"/>
      <c r="CS124" s="32"/>
      <c r="CT124" s="37"/>
      <c r="CU124" s="37"/>
      <c r="CV124" s="37"/>
      <c r="CW124" s="37"/>
      <c r="CX124" s="37"/>
      <c r="CY124" s="35"/>
      <c r="CZ124" s="37"/>
      <c r="DA124" s="32"/>
      <c r="DB124" s="32"/>
      <c r="DC124" s="32"/>
      <c r="DD124" s="32"/>
      <c r="DE124" s="32"/>
      <c r="DF124" s="32"/>
      <c r="DG124" s="32"/>
      <c r="DH124" s="32"/>
      <c r="DI124" s="32"/>
      <c r="DJ124" s="32"/>
      <c r="DK124" s="32"/>
      <c r="DL124" s="32"/>
      <c r="DM124" s="32"/>
      <c r="DN124" s="32"/>
      <c r="DO124" s="51">
        <v>44663</v>
      </c>
      <c r="DP124" s="51">
        <v>44761</v>
      </c>
      <c r="DQ124" s="51"/>
      <c r="DR124" s="51"/>
      <c r="DS124" s="32"/>
      <c r="DT124" s="53"/>
      <c r="DU124" s="32"/>
      <c r="DV124" s="32"/>
      <c r="DW124" s="38" t="str">
        <f>IFERROR(IF(DC124=0,"",IF((DG124/DC124)&gt;1,1,(DG124/DC124))),"")</f>
        <v/>
      </c>
      <c r="DX124" s="38" t="str">
        <f>IFERROR(IF(DD124=0,"",IF((DI124/DD124)&gt;1,1,(DI124/DD124))),"")</f>
        <v/>
      </c>
      <c r="DY124" s="38" t="str">
        <f>IFERROR(IF(DE124=0,"",IF((DK124/DE124)&gt;1,1,(DK124/DE124))),"")</f>
        <v/>
      </c>
      <c r="DZ124" s="38" t="str">
        <f>IFERROR(IF(DF124=0,"",IF((DM124/DF124)&gt;1,1,(DM124/DF124))),"")</f>
        <v/>
      </c>
      <c r="EA124" s="38" t="str">
        <f>IFERROR(IF((DG124+DI124+DK124+DM124)/DB124&gt;1,1,(DG124+DI124+DK124+DM124)/DB124),"")</f>
        <v/>
      </c>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51">
        <v>44663</v>
      </c>
      <c r="FG124" s="51">
        <v>44761</v>
      </c>
      <c r="FH124" s="51"/>
      <c r="FI124" s="51"/>
      <c r="FJ124" s="32"/>
      <c r="FK124" s="32"/>
      <c r="FL124" s="32"/>
      <c r="FM124" s="32"/>
      <c r="FN124" s="32"/>
      <c r="FO124" s="32"/>
      <c r="FP124" s="32"/>
      <c r="FQ124" s="32"/>
      <c r="FR124" s="32"/>
      <c r="FS124" s="32"/>
      <c r="FT124" s="32"/>
      <c r="FU124" s="32"/>
      <c r="FV124" s="38" t="str">
        <f t="shared" ref="FV124:FV127" si="208">IFERROR(IF(ET124=0,"",IF((EX124/ET124)&gt;1,1,(EX124/ET124))),"")</f>
        <v/>
      </c>
      <c r="FW124" s="38" t="str">
        <f t="shared" ref="FW124:FW127" si="209">IFERROR(IF(EU124=0,"",IF((EZ124/EU124)&gt;1,1,(EZ124/EU124))),"")</f>
        <v/>
      </c>
      <c r="FX124" s="38" t="str">
        <f t="shared" ref="FX124:FX127" si="210">IFERROR(IF(EV124=0,"",IF((FB124/EV124)&gt;1,1,(FB124/EV124))),"")</f>
        <v/>
      </c>
      <c r="FY124" s="38" t="str">
        <f t="shared" ref="FY124:FY127" si="211">IFERROR(IF(EW124=0,"",IF((FD124/EW124)&gt;1,1,(FD124/EW124))),"")</f>
        <v/>
      </c>
      <c r="FZ124" s="38" t="str">
        <f t="shared" ref="FZ124:FZ127" si="212">IFERROR(IF((EX124+EZ124+FB124+FD124)/ES124&gt;1,1,(EX124+EZ124+FB124+FD124)/ES124),"")</f>
        <v/>
      </c>
      <c r="GA124" s="32"/>
      <c r="GB124" s="32"/>
      <c r="GC124" s="32">
        <f>IF(R124&lt;&gt;"",1,0)+IF(BD124&lt;&gt;"",1,0)+IF(CP124&lt;&gt;"",1,0)+IF(EB124&lt;&gt;"",1,0)</f>
        <v>1</v>
      </c>
      <c r="GD124" s="32" t="str">
        <f>'[12]BD Plan'!$B$3</f>
        <v>Huila</v>
      </c>
      <c r="GE124" s="39" t="s">
        <v>737</v>
      </c>
      <c r="GF124" s="39"/>
      <c r="GG124" s="39"/>
      <c r="GH124" s="39"/>
      <c r="GI124" s="39"/>
      <c r="GJ124" s="39" t="s">
        <v>1783</v>
      </c>
      <c r="GK124" s="39"/>
      <c r="GL124" s="39"/>
      <c r="GM124" s="39"/>
      <c r="GN124" s="39"/>
      <c r="GO124" s="39"/>
      <c r="GP124" s="39"/>
      <c r="GQ124" s="39"/>
      <c r="GR124" s="39"/>
      <c r="GS124" s="39"/>
      <c r="GT124" s="39"/>
      <c r="GU124" t="s">
        <v>431</v>
      </c>
      <c r="GV124" s="42" t="s">
        <v>65</v>
      </c>
    </row>
    <row r="125" spans="1:204" ht="15" hidden="1" customHeight="1" x14ac:dyDescent="0.3">
      <c r="A125" s="32" t="str">
        <f>'[12]BD Plan'!$B$3</f>
        <v>Huila</v>
      </c>
      <c r="B125" t="s">
        <v>31</v>
      </c>
      <c r="C125" t="s">
        <v>27</v>
      </c>
      <c r="D125" s="32" t="s">
        <v>318</v>
      </c>
      <c r="E125" s="32" t="s">
        <v>322</v>
      </c>
      <c r="F125" s="32" t="s">
        <v>231</v>
      </c>
      <c r="G125" s="32" t="s">
        <v>138</v>
      </c>
      <c r="H125" s="32" t="s">
        <v>284</v>
      </c>
      <c r="I125" s="41" t="s">
        <v>1109</v>
      </c>
      <c r="J125" s="32" t="s">
        <v>319</v>
      </c>
      <c r="K125" s="35">
        <v>1</v>
      </c>
      <c r="L125" s="35">
        <v>0.6</v>
      </c>
      <c r="M125" s="32" t="s">
        <v>253</v>
      </c>
      <c r="N125" s="35">
        <v>0.6</v>
      </c>
      <c r="O125" s="35">
        <v>0.6</v>
      </c>
      <c r="P125" s="32" t="s">
        <v>236</v>
      </c>
      <c r="Q125" s="32" t="s">
        <v>1038</v>
      </c>
      <c r="R125" s="36" t="s">
        <v>1110</v>
      </c>
      <c r="S125" s="32"/>
      <c r="T125" s="45" t="s">
        <v>565</v>
      </c>
      <c r="U125" s="32" t="s">
        <v>1111</v>
      </c>
      <c r="V125" s="37" t="s">
        <v>1049</v>
      </c>
      <c r="W125" s="37" t="s">
        <v>1042</v>
      </c>
      <c r="X125" s="37" t="s">
        <v>1043</v>
      </c>
      <c r="Y125" s="37" t="s">
        <v>1112</v>
      </c>
      <c r="Z125" s="37" t="s">
        <v>1045</v>
      </c>
      <c r="AA125" s="35">
        <v>0.4</v>
      </c>
      <c r="AB125" s="37" t="s">
        <v>1046</v>
      </c>
      <c r="AC125" s="32" t="s">
        <v>224</v>
      </c>
      <c r="AD125" s="32">
        <f t="shared" ref="AD125:AD132" si="213">SUM(AE125:AH125)</f>
        <v>8</v>
      </c>
      <c r="AE125" s="37">
        <v>1</v>
      </c>
      <c r="AF125" s="37">
        <v>1</v>
      </c>
      <c r="AG125" s="37">
        <v>3</v>
      </c>
      <c r="AH125" s="37">
        <v>3</v>
      </c>
      <c r="AI125" s="32">
        <v>1</v>
      </c>
      <c r="AJ125" s="32" t="s">
        <v>738</v>
      </c>
      <c r="AK125" s="32">
        <v>1</v>
      </c>
      <c r="AL125" s="32" t="s">
        <v>1785</v>
      </c>
      <c r="AM125" s="32"/>
      <c r="AN125" s="32"/>
      <c r="AO125" s="32"/>
      <c r="AP125" s="32"/>
      <c r="AQ125" s="51">
        <v>44669</v>
      </c>
      <c r="AR125" s="51">
        <v>44757</v>
      </c>
      <c r="AS125" s="51"/>
      <c r="AT125" s="51"/>
      <c r="AU125" s="32" t="s">
        <v>6</v>
      </c>
      <c r="AV125" s="53" t="s">
        <v>6</v>
      </c>
      <c r="AW125" s="32"/>
      <c r="AX125" s="32"/>
      <c r="AY125" s="38">
        <f>IFERROR(IF(AE125=0,"",IF((AI125/AE125)&gt;1,1,(AI125/AE125))),"")</f>
        <v>1</v>
      </c>
      <c r="AZ125" s="38">
        <f>IFERROR(IF(AF125=0,"",IF((AK125/AF125)&gt;1,1,(AK125/AF125))),"")</f>
        <v>1</v>
      </c>
      <c r="BA125" s="38">
        <f>IFERROR(IF(AG125=0,"",IF((AM125/AG125)&gt;1,1,(AM125/AG125))),"")</f>
        <v>0</v>
      </c>
      <c r="BB125" s="38">
        <f>IFERROR(IF(AH125=0,"",IF((AO125/AH125)&gt;1,1,(AO125/AH125))),"")</f>
        <v>0</v>
      </c>
      <c r="BC125" s="38">
        <f>IFERROR(IF((AI125+AK125+AM125+AO125)/AD125&gt;1,1,(AI125+AK125+AM125+AO125)/AD125),"")</f>
        <v>0.25</v>
      </c>
      <c r="BD125" s="33"/>
      <c r="BE125" s="32"/>
      <c r="BF125" s="32"/>
      <c r="BG125" s="32"/>
      <c r="BH125" s="37"/>
      <c r="BI125" s="37"/>
      <c r="BJ125" s="37"/>
      <c r="BK125" s="37"/>
      <c r="BL125" s="37"/>
      <c r="BM125" s="35"/>
      <c r="BN125" s="37"/>
      <c r="BO125" s="32"/>
      <c r="BP125" s="32"/>
      <c r="BQ125" s="32"/>
      <c r="BR125" s="32"/>
      <c r="BS125" s="32"/>
      <c r="BT125" s="32"/>
      <c r="BU125" s="32"/>
      <c r="BV125" s="32"/>
      <c r="BW125" s="32"/>
      <c r="BX125" s="32"/>
      <c r="BY125" s="32"/>
      <c r="BZ125" s="32"/>
      <c r="CA125" s="32"/>
      <c r="CB125" s="32"/>
      <c r="CC125" s="51">
        <v>44669</v>
      </c>
      <c r="CD125" s="51">
        <v>44757</v>
      </c>
      <c r="CE125" s="51"/>
      <c r="CF125" s="51"/>
      <c r="CG125" s="32"/>
      <c r="CH125" s="53"/>
      <c r="CI125" s="32"/>
      <c r="CJ125" s="32"/>
      <c r="CK125" s="38" t="str">
        <f>IFERROR(IF(BQ125=0,"",IF((BU125/BQ125)&gt;1,1,(BU125/BQ125))),"")</f>
        <v/>
      </c>
      <c r="CL125" s="38" t="str">
        <f>IFERROR(IF(BR125=0,"",IF((BW125/BR125)&gt;1,1,(BW125/BR125))),"")</f>
        <v/>
      </c>
      <c r="CM125" s="38" t="str">
        <f>IFERROR(IF(BS125=0,"",IF((BY125/BS125)&gt;1,1,(BY125/BS125))),"")</f>
        <v/>
      </c>
      <c r="CN125" s="38" t="str">
        <f>IFERROR(IF(BT125=0,"",IF((CA125/BT125)&gt;1,1,(CA125/BT125))),"")</f>
        <v/>
      </c>
      <c r="CO125" s="38" t="str">
        <f>IFERROR(IF((BU125+BW125+BY125+CA125)/BP125&gt;1,1,(BU125+BW125+BY125+CA125)/BP125),"")</f>
        <v/>
      </c>
      <c r="CP125" s="33"/>
      <c r="CQ125" s="32"/>
      <c r="CR125" s="37"/>
      <c r="CS125" s="32"/>
      <c r="CT125" s="37"/>
      <c r="CU125" s="37"/>
      <c r="CV125" s="37"/>
      <c r="CW125" s="37"/>
      <c r="CX125" s="37"/>
      <c r="CY125" s="35"/>
      <c r="CZ125" s="37"/>
      <c r="DA125" s="32"/>
      <c r="DB125" s="32"/>
      <c r="DC125" s="32"/>
      <c r="DD125" s="32"/>
      <c r="DE125" s="32"/>
      <c r="DF125" s="32"/>
      <c r="DG125" s="32"/>
      <c r="DH125" s="32"/>
      <c r="DI125" s="32"/>
      <c r="DJ125" s="32"/>
      <c r="DK125" s="32"/>
      <c r="DL125" s="32"/>
      <c r="DM125" s="32"/>
      <c r="DN125" s="32"/>
      <c r="DO125" s="51">
        <v>44669</v>
      </c>
      <c r="DP125" s="51">
        <v>44757</v>
      </c>
      <c r="DQ125" s="51"/>
      <c r="DR125" s="51"/>
      <c r="DS125" s="32"/>
      <c r="DT125" s="53"/>
      <c r="DU125" s="32"/>
      <c r="DV125" s="32"/>
      <c r="DW125" s="38" t="str">
        <f>IFERROR(IF(DC125=0,"",IF((DG125/DC125)&gt;1,1,(DG125/DC125))),"")</f>
        <v/>
      </c>
      <c r="DX125" s="38" t="str">
        <f>IFERROR(IF(DD125=0,"",IF((DI125/DD125)&gt;1,1,(DI125/DD125))),"")</f>
        <v/>
      </c>
      <c r="DY125" s="38" t="str">
        <f>IFERROR(IF(DE125=0,"",IF((DK125/DE125)&gt;1,1,(DK125/DE125))),"")</f>
        <v/>
      </c>
      <c r="DZ125" s="38" t="str">
        <f>IFERROR(IF(DF125=0,"",IF((DM125/DF125)&gt;1,1,(DM125/DF125))),"")</f>
        <v/>
      </c>
      <c r="EA125" s="38" t="str">
        <f>IFERROR(IF((DG125+DI125+DK125+DM125)/DB125&gt;1,1,(DG125+DI125+DK125+DM125)/DB125),"")</f>
        <v/>
      </c>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51">
        <v>44669</v>
      </c>
      <c r="FG125" s="51">
        <v>44757</v>
      </c>
      <c r="FH125" s="51"/>
      <c r="FI125" s="51"/>
      <c r="FJ125" s="32"/>
      <c r="FK125" s="32"/>
      <c r="FL125" s="32"/>
      <c r="FM125" s="32"/>
      <c r="FN125" s="32"/>
      <c r="FO125" s="32"/>
      <c r="FP125" s="32"/>
      <c r="FQ125" s="32"/>
      <c r="FR125" s="32"/>
      <c r="FS125" s="32"/>
      <c r="FT125" s="32"/>
      <c r="FU125" s="32"/>
      <c r="FV125" s="38" t="str">
        <f t="shared" si="208"/>
        <v/>
      </c>
      <c r="FW125" s="38" t="str">
        <f t="shared" si="209"/>
        <v/>
      </c>
      <c r="FX125" s="38" t="str">
        <f t="shared" si="210"/>
        <v/>
      </c>
      <c r="FY125" s="38" t="str">
        <f t="shared" si="211"/>
        <v/>
      </c>
      <c r="FZ125" s="38" t="str">
        <f t="shared" si="212"/>
        <v/>
      </c>
      <c r="GA125" s="32"/>
      <c r="GB125" s="32"/>
      <c r="GC125" s="32">
        <f>IF(R125&lt;&gt;"",1,0)+IF(BD125&lt;&gt;"",1,0)+IF(CP125&lt;&gt;"",1,0)+IF(EB125&lt;&gt;"",1,0)</f>
        <v>1</v>
      </c>
      <c r="GD125" s="32" t="str">
        <f>'[12]BD Plan'!$B$3</f>
        <v>Huila</v>
      </c>
      <c r="GE125" s="39" t="s">
        <v>739</v>
      </c>
      <c r="GF125" s="39" t="s">
        <v>1783</v>
      </c>
      <c r="GG125" s="39"/>
      <c r="GH125" s="39"/>
      <c r="GI125" s="39"/>
      <c r="GJ125" s="39"/>
      <c r="GK125" s="39"/>
      <c r="GL125" s="39"/>
      <c r="GM125" s="39"/>
      <c r="GN125" s="39"/>
      <c r="GO125" s="39"/>
      <c r="GP125" s="39"/>
      <c r="GQ125" s="39"/>
      <c r="GR125" s="39"/>
      <c r="GS125" s="39"/>
      <c r="GT125" s="39"/>
      <c r="GU125" t="s">
        <v>144</v>
      </c>
      <c r="GV125" s="42" t="s">
        <v>29</v>
      </c>
    </row>
    <row r="126" spans="1:204" ht="15" hidden="1" customHeight="1" x14ac:dyDescent="0.3">
      <c r="A126" s="32" t="str">
        <f>'[12]BD Plan'!$B$3</f>
        <v>Huila</v>
      </c>
      <c r="B126" t="s">
        <v>33</v>
      </c>
      <c r="C126" t="s">
        <v>27</v>
      </c>
      <c r="D126" s="32" t="s">
        <v>1120</v>
      </c>
      <c r="E126" s="32" t="s">
        <v>304</v>
      </c>
      <c r="F126" s="32" t="s">
        <v>231</v>
      </c>
      <c r="G126" s="32" t="s">
        <v>312</v>
      </c>
      <c r="H126" s="32" t="s">
        <v>284</v>
      </c>
      <c r="I126" s="41" t="s">
        <v>1121</v>
      </c>
      <c r="J126" s="32" t="s">
        <v>319</v>
      </c>
      <c r="K126" s="35">
        <v>0.8</v>
      </c>
      <c r="L126" s="35">
        <v>0.6</v>
      </c>
      <c r="M126" s="32" t="s">
        <v>253</v>
      </c>
      <c r="N126" s="35">
        <v>0.48</v>
      </c>
      <c r="O126" s="35">
        <v>0.6</v>
      </c>
      <c r="P126" s="32" t="s">
        <v>236</v>
      </c>
      <c r="Q126" s="32" t="s">
        <v>1038</v>
      </c>
      <c r="R126" s="36" t="s">
        <v>1122</v>
      </c>
      <c r="S126" s="32"/>
      <c r="T126" s="45" t="s">
        <v>565</v>
      </c>
      <c r="U126" s="39" t="s">
        <v>1123</v>
      </c>
      <c r="V126" s="37" t="s">
        <v>1049</v>
      </c>
      <c r="W126" s="37" t="s">
        <v>1042</v>
      </c>
      <c r="X126" s="37" t="s">
        <v>1043</v>
      </c>
      <c r="Y126" s="37" t="s">
        <v>1112</v>
      </c>
      <c r="Z126" s="37" t="s">
        <v>1045</v>
      </c>
      <c r="AA126" s="35">
        <v>0.4</v>
      </c>
      <c r="AB126" s="37" t="s">
        <v>1046</v>
      </c>
      <c r="AC126" s="32" t="s">
        <v>224</v>
      </c>
      <c r="AD126" s="32">
        <f t="shared" si="213"/>
        <v>24</v>
      </c>
      <c r="AE126" s="37">
        <v>0</v>
      </c>
      <c r="AF126" s="37">
        <v>0</v>
      </c>
      <c r="AG126" s="37">
        <v>12</v>
      </c>
      <c r="AH126" s="37">
        <v>12</v>
      </c>
      <c r="AI126" s="32">
        <v>0</v>
      </c>
      <c r="AJ126" s="32" t="s">
        <v>740</v>
      </c>
      <c r="AK126" s="32">
        <v>0</v>
      </c>
      <c r="AL126" s="32" t="s">
        <v>1786</v>
      </c>
      <c r="AM126" s="32"/>
      <c r="AN126" s="32"/>
      <c r="AO126" s="32"/>
      <c r="AP126" s="32"/>
      <c r="AQ126" s="51">
        <v>44663</v>
      </c>
      <c r="AR126" s="51">
        <v>44757</v>
      </c>
      <c r="AS126" s="51"/>
      <c r="AT126" s="51"/>
      <c r="AU126" s="32" t="s">
        <v>7</v>
      </c>
      <c r="AV126" s="53" t="s">
        <v>7</v>
      </c>
      <c r="AW126" s="32"/>
      <c r="AX126" s="32"/>
      <c r="AY126" s="38" t="str">
        <f>IFERROR(IF(AE126=0,"",IF((AI126/AE126)&gt;1,1,(AI126/AE126))),"")</f>
        <v/>
      </c>
      <c r="AZ126" s="38" t="str">
        <f>IFERROR(IF(AF126=0,"",IF((AK126/AF126)&gt;1,1,(AK126/AF126))),"")</f>
        <v/>
      </c>
      <c r="BA126" s="38">
        <f>IFERROR(IF(AG126=0,"",IF((AM126/AG126)&gt;1,1,(AM126/AG126))),"")</f>
        <v>0</v>
      </c>
      <c r="BB126" s="38">
        <f>IFERROR(IF(AH126=0,"",IF((AO126/AH126)&gt;1,1,(AO126/AH126))),"")</f>
        <v>0</v>
      </c>
      <c r="BC126" s="38">
        <f>IFERROR(IF((AI126+AK126+AM126+AO126)/AD126&gt;1,1,(AI126+AK126+AM126+AO126)/AD126),"")</f>
        <v>0</v>
      </c>
      <c r="BD126" s="33"/>
      <c r="BE126" s="32"/>
      <c r="BG126" s="32"/>
      <c r="BH126" s="37"/>
      <c r="BI126" s="37"/>
      <c r="BJ126" s="37"/>
      <c r="BK126" s="37"/>
      <c r="BL126" s="37"/>
      <c r="BM126" s="35"/>
      <c r="BN126" s="37"/>
      <c r="BO126" s="32"/>
      <c r="BP126" s="32"/>
      <c r="BQ126" s="32"/>
      <c r="BR126" s="32"/>
      <c r="BS126" s="32"/>
      <c r="BT126" s="32"/>
      <c r="BU126" s="32"/>
      <c r="BV126" s="32"/>
      <c r="BW126" s="32"/>
      <c r="BX126" s="32"/>
      <c r="BY126" s="32"/>
      <c r="BZ126" s="32"/>
      <c r="CA126" s="32"/>
      <c r="CB126" s="32"/>
      <c r="CC126" s="51">
        <v>44663</v>
      </c>
      <c r="CD126" s="51">
        <v>44757</v>
      </c>
      <c r="CE126" s="51"/>
      <c r="CF126" s="51"/>
      <c r="CG126" s="32"/>
      <c r="CH126" s="53"/>
      <c r="CI126" s="32"/>
      <c r="CJ126" s="32"/>
      <c r="CK126" s="38" t="str">
        <f>IFERROR(IF(BQ126=0,"",IF((BU126/BQ126)&gt;1,1,(BU126/BQ126))),"")</f>
        <v/>
      </c>
      <c r="CL126" s="38" t="str">
        <f>IFERROR(IF(BR126=0,"",IF((BW126/BR126)&gt;1,1,(BW126/BR126))),"")</f>
        <v/>
      </c>
      <c r="CM126" s="38" t="str">
        <f>IFERROR(IF(BS126=0,"",IF((BY126/BS126)&gt;1,1,(BY126/BS126))),"")</f>
        <v/>
      </c>
      <c r="CN126" s="38" t="str">
        <f>IFERROR(IF(BT126=0,"",IF((CA126/BT126)&gt;1,1,(CA126/BT126))),"")</f>
        <v/>
      </c>
      <c r="CO126" s="38" t="str">
        <f>IFERROR(IF((BU126+BW126+BY126+CA126)/BP126&gt;1,1,(BU126+BW126+BY126+CA126)/BP126),"")</f>
        <v/>
      </c>
      <c r="CP126" s="33"/>
      <c r="CQ126" s="32"/>
      <c r="CR126" s="37"/>
      <c r="CS126" s="32"/>
      <c r="CT126" s="37"/>
      <c r="CU126" s="37"/>
      <c r="CV126" s="37"/>
      <c r="CW126" s="37"/>
      <c r="CX126" s="37"/>
      <c r="CY126" s="35"/>
      <c r="CZ126" s="37"/>
      <c r="DA126" s="32"/>
      <c r="DB126" s="32"/>
      <c r="DC126" s="32"/>
      <c r="DD126" s="32"/>
      <c r="DE126" s="32"/>
      <c r="DF126" s="32"/>
      <c r="DG126" s="32"/>
      <c r="DH126" s="32"/>
      <c r="DI126" s="32"/>
      <c r="DJ126" s="32"/>
      <c r="DK126" s="32"/>
      <c r="DL126" s="32"/>
      <c r="DM126" s="32"/>
      <c r="DN126" s="32"/>
      <c r="DO126" s="51">
        <v>44663</v>
      </c>
      <c r="DP126" s="51">
        <v>44757</v>
      </c>
      <c r="DQ126" s="51"/>
      <c r="DR126" s="51"/>
      <c r="DS126" s="32"/>
      <c r="DT126" s="53"/>
      <c r="DU126" s="32"/>
      <c r="DV126" s="32"/>
      <c r="DW126" s="38" t="str">
        <f>IFERROR(IF(DC126=0,"",IF((DG126/DC126)&gt;1,1,(DG126/DC126))),"")</f>
        <v/>
      </c>
      <c r="DX126" s="38" t="str">
        <f>IFERROR(IF(DD126=0,"",IF((DI126/DD126)&gt;1,1,(DI126/DD126))),"")</f>
        <v/>
      </c>
      <c r="DY126" s="38" t="str">
        <f>IFERROR(IF(DE126=0,"",IF((DK126/DE126)&gt;1,1,(DK126/DE126))),"")</f>
        <v/>
      </c>
      <c r="DZ126" s="38" t="str">
        <f>IFERROR(IF(DF126=0,"",IF((DM126/DF126)&gt;1,1,(DM126/DF126))),"")</f>
        <v/>
      </c>
      <c r="EA126" s="38" t="str">
        <f>IFERROR(IF((DG126+DI126+DK126+DM126)/DB126&gt;1,1,(DG126+DI126+DK126+DM126)/DB126),"")</f>
        <v/>
      </c>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51">
        <v>44663</v>
      </c>
      <c r="FG126" s="51">
        <v>44757</v>
      </c>
      <c r="FH126" s="51"/>
      <c r="FI126" s="51"/>
      <c r="FJ126" s="32"/>
      <c r="FK126" s="32"/>
      <c r="FL126" s="32"/>
      <c r="FM126" s="32"/>
      <c r="FN126" s="32"/>
      <c r="FO126" s="32"/>
      <c r="FP126" s="32"/>
      <c r="FQ126" s="32"/>
      <c r="FR126" s="32"/>
      <c r="FS126" s="32"/>
      <c r="FT126" s="32"/>
      <c r="FU126" s="32"/>
      <c r="FV126" s="38" t="str">
        <f t="shared" si="208"/>
        <v/>
      </c>
      <c r="FW126" s="38" t="str">
        <f t="shared" si="209"/>
        <v/>
      </c>
      <c r="FX126" s="38" t="str">
        <f t="shared" si="210"/>
        <v/>
      </c>
      <c r="FY126" s="38" t="str">
        <f t="shared" si="211"/>
        <v/>
      </c>
      <c r="FZ126" s="38" t="str">
        <f t="shared" si="212"/>
        <v/>
      </c>
      <c r="GA126" s="32"/>
      <c r="GB126" s="32"/>
      <c r="GC126" s="32">
        <f>IF(R126&lt;&gt;"",1,0)+IF(BD126&lt;&gt;"",1,0)+IF(CP126&lt;&gt;"",1,0)+IF(EB126&lt;&gt;"",1,0)</f>
        <v>1</v>
      </c>
      <c r="GD126" s="32" t="str">
        <f>'[12]BD Plan'!$B$3</f>
        <v>Huila</v>
      </c>
      <c r="GE126" s="39" t="s">
        <v>741</v>
      </c>
      <c r="GF126" s="39" t="s">
        <v>1787</v>
      </c>
      <c r="GG126" s="39"/>
      <c r="GH126" s="39"/>
      <c r="GI126" s="39"/>
      <c r="GJ126" s="39"/>
      <c r="GK126" s="39"/>
      <c r="GL126" s="39"/>
      <c r="GM126" s="39"/>
      <c r="GN126" s="39"/>
      <c r="GO126" s="39"/>
      <c r="GP126" s="39"/>
      <c r="GQ126" s="39"/>
      <c r="GR126" s="39"/>
      <c r="GS126" s="39"/>
      <c r="GT126" s="39"/>
      <c r="GU126" t="s">
        <v>146</v>
      </c>
      <c r="GV126" s="42" t="s">
        <v>28</v>
      </c>
    </row>
    <row r="127" spans="1:204" ht="15" hidden="1" customHeight="1" x14ac:dyDescent="0.3">
      <c r="A127" s="32" t="str">
        <f>'[12]BD Plan'!$B$3</f>
        <v>Huila</v>
      </c>
      <c r="B127" t="s">
        <v>34</v>
      </c>
      <c r="C127" t="s">
        <v>27</v>
      </c>
      <c r="D127" s="32" t="s">
        <v>328</v>
      </c>
      <c r="E127" s="32" t="s">
        <v>317</v>
      </c>
      <c r="F127" s="32" t="s">
        <v>231</v>
      </c>
      <c r="G127" s="32" t="s">
        <v>312</v>
      </c>
      <c r="H127" s="32" t="s">
        <v>233</v>
      </c>
      <c r="I127" s="41" t="s">
        <v>1126</v>
      </c>
      <c r="J127" s="32" t="s">
        <v>319</v>
      </c>
      <c r="K127" s="35">
        <v>1</v>
      </c>
      <c r="L127" s="35">
        <v>0.8</v>
      </c>
      <c r="M127" s="32" t="s">
        <v>253</v>
      </c>
      <c r="N127" s="35">
        <v>0.6</v>
      </c>
      <c r="O127" s="35">
        <v>0.8</v>
      </c>
      <c r="P127" s="32" t="s">
        <v>253</v>
      </c>
      <c r="Q127" s="32" t="s">
        <v>1038</v>
      </c>
      <c r="R127" s="36" t="s">
        <v>1127</v>
      </c>
      <c r="S127" s="32"/>
      <c r="T127" s="45" t="s">
        <v>565</v>
      </c>
      <c r="U127" s="32" t="s">
        <v>1128</v>
      </c>
      <c r="V127" s="37" t="s">
        <v>1049</v>
      </c>
      <c r="W127" s="37" t="s">
        <v>1042</v>
      </c>
      <c r="X127" s="37" t="s">
        <v>1043</v>
      </c>
      <c r="Y127" s="37" t="s">
        <v>1044</v>
      </c>
      <c r="Z127" s="37" t="s">
        <v>1045</v>
      </c>
      <c r="AA127" s="35">
        <v>0.4</v>
      </c>
      <c r="AB127" s="37" t="s">
        <v>1046</v>
      </c>
      <c r="AC127" s="32" t="s">
        <v>224</v>
      </c>
      <c r="AD127" s="32">
        <f t="shared" si="213"/>
        <v>8</v>
      </c>
      <c r="AE127" s="37">
        <v>1</v>
      </c>
      <c r="AF127" s="37">
        <v>1</v>
      </c>
      <c r="AG127" s="37">
        <v>3</v>
      </c>
      <c r="AH127" s="37">
        <v>3</v>
      </c>
      <c r="AI127" s="32">
        <v>1</v>
      </c>
      <c r="AJ127" s="32" t="s">
        <v>738</v>
      </c>
      <c r="AK127" s="32">
        <v>1</v>
      </c>
      <c r="AL127" s="32" t="s">
        <v>1785</v>
      </c>
      <c r="AM127" s="32"/>
      <c r="AN127" s="32"/>
      <c r="AO127" s="32"/>
      <c r="AP127" s="32"/>
      <c r="AQ127" s="51">
        <v>44669</v>
      </c>
      <c r="AR127" s="51">
        <v>44757</v>
      </c>
      <c r="AS127" s="51"/>
      <c r="AT127" s="51"/>
      <c r="AU127" s="32" t="s">
        <v>6</v>
      </c>
      <c r="AV127" s="53" t="s">
        <v>6</v>
      </c>
      <c r="AW127" s="32"/>
      <c r="AX127" s="32"/>
      <c r="AY127" s="38">
        <f>IFERROR(IF(AE127=0,"",IF((AI127/AE127)&gt;1,1,(AI127/AE127))),"")</f>
        <v>1</v>
      </c>
      <c r="AZ127" s="38">
        <f>IFERROR(IF(AF127=0,"",IF((AK127/AF127)&gt;1,1,(AK127/AF127))),"")</f>
        <v>1</v>
      </c>
      <c r="BA127" s="38">
        <f>IFERROR(IF(AG127=0,"",IF((AM127/AG127)&gt;1,1,(AM127/AG127))),"")</f>
        <v>0</v>
      </c>
      <c r="BB127" s="38">
        <f>IFERROR(IF(AH127=0,"",IF((AO127/AH127)&gt;1,1,(AO127/AH127))),"")</f>
        <v>0</v>
      </c>
      <c r="BC127" s="38">
        <f>IFERROR(IF((AI127+AK127+AM127+AO127)/AD127&gt;1,1,(AI127+AK127+AM127+AO127)/AD127),"")</f>
        <v>0.25</v>
      </c>
      <c r="BD127" s="33"/>
      <c r="BE127" s="32"/>
      <c r="BF127" s="32"/>
      <c r="BG127" s="32"/>
      <c r="BH127" s="37"/>
      <c r="BI127" s="37"/>
      <c r="BJ127" s="37"/>
      <c r="BK127" s="37"/>
      <c r="BL127" s="37"/>
      <c r="BM127" s="35"/>
      <c r="BN127" s="37"/>
      <c r="BO127" s="32"/>
      <c r="BP127" s="32"/>
      <c r="BQ127" s="32"/>
      <c r="BR127" s="32"/>
      <c r="BS127" s="32"/>
      <c r="BT127" s="32"/>
      <c r="BU127" s="32"/>
      <c r="BV127" s="32"/>
      <c r="BW127" s="32"/>
      <c r="BX127" s="32"/>
      <c r="BY127" s="32"/>
      <c r="BZ127" s="32"/>
      <c r="CA127" s="32"/>
      <c r="CB127" s="32"/>
      <c r="CC127" s="51">
        <v>44669</v>
      </c>
      <c r="CD127" s="51">
        <v>44757</v>
      </c>
      <c r="CE127" s="51"/>
      <c r="CF127" s="51"/>
      <c r="CG127" s="32"/>
      <c r="CH127" s="53"/>
      <c r="CI127" s="32"/>
      <c r="CJ127" s="32"/>
      <c r="CK127" s="38" t="str">
        <f>IFERROR(IF(BQ127=0,"",IF((BU127/BQ127)&gt;1,1,(BU127/BQ127))),"")</f>
        <v/>
      </c>
      <c r="CL127" s="38" t="str">
        <f>IFERROR(IF(BR127=0,"",IF((BW127/BR127)&gt;1,1,(BW127/BR127))),"")</f>
        <v/>
      </c>
      <c r="CM127" s="38" t="str">
        <f>IFERROR(IF(BS127=0,"",IF((BY127/BS127)&gt;1,1,(BY127/BS127))),"")</f>
        <v/>
      </c>
      <c r="CN127" s="38" t="str">
        <f>IFERROR(IF(BT127=0,"",IF((CA127/BT127)&gt;1,1,(CA127/BT127))),"")</f>
        <v/>
      </c>
      <c r="CO127" s="38" t="str">
        <f>IFERROR(IF((BU127+BW127+BY127+CA127)/BP127&gt;1,1,(BU127+BW127+BY127+CA127)/BP127),"")</f>
        <v/>
      </c>
      <c r="CP127" s="33"/>
      <c r="CQ127" s="32"/>
      <c r="CR127" s="37"/>
      <c r="CS127" s="32"/>
      <c r="CT127" s="37"/>
      <c r="CU127" s="37"/>
      <c r="CV127" s="37"/>
      <c r="CW127" s="37"/>
      <c r="CX127" s="37"/>
      <c r="CY127" s="35"/>
      <c r="CZ127" s="37"/>
      <c r="DA127" s="32"/>
      <c r="DB127" s="32"/>
      <c r="DC127" s="32"/>
      <c r="DD127" s="32"/>
      <c r="DE127" s="32"/>
      <c r="DF127" s="32"/>
      <c r="DG127" s="32"/>
      <c r="DH127" s="32"/>
      <c r="DI127" s="32"/>
      <c r="DJ127" s="32"/>
      <c r="DK127" s="32"/>
      <c r="DL127" s="32"/>
      <c r="DM127" s="32"/>
      <c r="DN127" s="32"/>
      <c r="DO127" s="51">
        <v>44669</v>
      </c>
      <c r="DP127" s="51">
        <v>44757</v>
      </c>
      <c r="DQ127" s="51"/>
      <c r="DR127" s="51"/>
      <c r="DS127" s="32"/>
      <c r="DT127" s="53"/>
      <c r="DU127" s="32"/>
      <c r="DV127" s="32"/>
      <c r="DW127" s="38" t="str">
        <f>IFERROR(IF(DC127=0,"",IF((DG127/DC127)&gt;1,1,(DG127/DC127))),"")</f>
        <v/>
      </c>
      <c r="DX127" s="38" t="str">
        <f>IFERROR(IF(DD127=0,"",IF((DI127/DD127)&gt;1,1,(DI127/DD127))),"")</f>
        <v/>
      </c>
      <c r="DY127" s="38" t="str">
        <f>IFERROR(IF(DE127=0,"",IF((DK127/DE127)&gt;1,1,(DK127/DE127))),"")</f>
        <v/>
      </c>
      <c r="DZ127" s="38" t="str">
        <f>IFERROR(IF(DF127=0,"",IF((DM127/DF127)&gt;1,1,(DM127/DF127))),"")</f>
        <v/>
      </c>
      <c r="EA127" s="38" t="str">
        <f>IFERROR(IF((DG127+DI127+DK127+DM127)/DB127&gt;1,1,(DG127+DI127+DK127+DM127)/DB127),"")</f>
        <v/>
      </c>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51">
        <v>44669</v>
      </c>
      <c r="FG127" s="51">
        <v>44757</v>
      </c>
      <c r="FH127" s="51"/>
      <c r="FI127" s="51"/>
      <c r="FJ127" s="32"/>
      <c r="FK127" s="32"/>
      <c r="FL127" s="32"/>
      <c r="FM127" s="32"/>
      <c r="FN127" s="32"/>
      <c r="FO127" s="32"/>
      <c r="FP127" s="32"/>
      <c r="FQ127" s="32"/>
      <c r="FR127" s="32"/>
      <c r="FS127" s="32"/>
      <c r="FT127" s="32"/>
      <c r="FU127" s="32"/>
      <c r="FV127" s="38" t="str">
        <f t="shared" si="208"/>
        <v/>
      </c>
      <c r="FW127" s="38" t="str">
        <f t="shared" si="209"/>
        <v/>
      </c>
      <c r="FX127" s="38" t="str">
        <f t="shared" si="210"/>
        <v/>
      </c>
      <c r="FY127" s="38" t="str">
        <f t="shared" si="211"/>
        <v/>
      </c>
      <c r="FZ127" s="38" t="str">
        <f t="shared" si="212"/>
        <v/>
      </c>
      <c r="GA127" s="32"/>
      <c r="GB127" s="32"/>
      <c r="GC127" s="32">
        <f>IF(R127&lt;&gt;"",1,0)+IF(BD127&lt;&gt;"",1,0)+IF(CP127&lt;&gt;"",1,0)+IF(EB127&lt;&gt;"",1,0)</f>
        <v>1</v>
      </c>
      <c r="GD127" s="32" t="str">
        <f>'[12]BD Plan'!$B$3</f>
        <v>Huila</v>
      </c>
      <c r="GE127" s="40" t="s">
        <v>742</v>
      </c>
      <c r="GF127" s="40" t="s">
        <v>1783</v>
      </c>
      <c r="GG127" s="40"/>
      <c r="GH127" s="40"/>
      <c r="GI127" s="40"/>
      <c r="GJ127" s="40"/>
      <c r="GK127" s="40"/>
      <c r="GL127" s="40"/>
      <c r="GM127" s="40"/>
      <c r="GN127" s="40"/>
      <c r="GO127" s="40"/>
      <c r="GP127" s="40"/>
      <c r="GQ127" s="40"/>
      <c r="GR127" s="40"/>
      <c r="GS127" s="40"/>
      <c r="GT127" s="40"/>
      <c r="GU127" t="s">
        <v>147</v>
      </c>
      <c r="GV127" s="42" t="s">
        <v>29</v>
      </c>
    </row>
    <row r="128" spans="1:204" ht="15" hidden="1" customHeight="1" x14ac:dyDescent="0.3">
      <c r="A128" s="32" t="str">
        <f>'[12]BD Plan'!$B$3</f>
        <v>Huila</v>
      </c>
      <c r="B128" t="s">
        <v>90</v>
      </c>
      <c r="C128" t="s">
        <v>87</v>
      </c>
      <c r="D128" s="32" t="s">
        <v>505</v>
      </c>
      <c r="E128" s="32" t="s">
        <v>322</v>
      </c>
      <c r="F128" s="32" t="s">
        <v>231</v>
      </c>
      <c r="G128" s="32" t="s">
        <v>232</v>
      </c>
      <c r="H128" s="32" t="s">
        <v>400</v>
      </c>
      <c r="I128" s="41" t="s">
        <v>1439</v>
      </c>
      <c r="J128" s="32" t="s">
        <v>294</v>
      </c>
      <c r="K128" s="35">
        <v>0.8</v>
      </c>
      <c r="L128" s="35">
        <v>0.2</v>
      </c>
      <c r="M128" s="32" t="s">
        <v>236</v>
      </c>
      <c r="N128" s="35">
        <v>0.28999999999999998</v>
      </c>
      <c r="O128" s="35">
        <v>0.2</v>
      </c>
      <c r="P128" s="32" t="s">
        <v>295</v>
      </c>
      <c r="Q128" s="32" t="s">
        <v>1038</v>
      </c>
      <c r="R128" s="36" t="s">
        <v>1440</v>
      </c>
      <c r="S128" s="32"/>
      <c r="T128" s="45" t="s">
        <v>565</v>
      </c>
      <c r="U128" s="32" t="s">
        <v>1441</v>
      </c>
      <c r="V128" s="37" t="s">
        <v>1049</v>
      </c>
      <c r="W128" s="37" t="s">
        <v>1042</v>
      </c>
      <c r="X128" s="37" t="s">
        <v>1043</v>
      </c>
      <c r="Y128" s="37" t="s">
        <v>1044</v>
      </c>
      <c r="Z128" s="37" t="s">
        <v>1045</v>
      </c>
      <c r="AA128" s="35">
        <v>0.4</v>
      </c>
      <c r="AB128" s="37" t="s">
        <v>1046</v>
      </c>
      <c r="AC128" s="32" t="s">
        <v>224</v>
      </c>
      <c r="AD128" s="32">
        <f t="shared" si="213"/>
        <v>1</v>
      </c>
      <c r="AE128" s="37">
        <v>0</v>
      </c>
      <c r="AF128" s="37">
        <v>1</v>
      </c>
      <c r="AG128" s="37">
        <v>0</v>
      </c>
      <c r="AH128" s="37">
        <v>0</v>
      </c>
      <c r="AI128" s="32"/>
      <c r="AJ128" s="32"/>
      <c r="AK128" s="32">
        <v>1</v>
      </c>
      <c r="AL128" s="32" t="s">
        <v>1788</v>
      </c>
      <c r="AM128" s="32"/>
      <c r="AN128" s="32"/>
      <c r="AO128" s="32"/>
      <c r="AP128" s="32"/>
      <c r="AQ128" s="51"/>
      <c r="AR128" s="51">
        <v>44756</v>
      </c>
      <c r="AS128" s="51"/>
      <c r="AT128" s="51"/>
      <c r="AU128" s="32"/>
      <c r="AV128" s="53" t="s">
        <v>6</v>
      </c>
      <c r="AW128" s="32"/>
      <c r="AX128" s="32"/>
      <c r="AY128" s="38" t="str">
        <f>IFERROR(IF(AE128=0,"",IF((AI128/AE128)&gt;1,1,(AI128/AE128))),"")</f>
        <v/>
      </c>
      <c r="AZ128" s="38">
        <f>IFERROR(IF(AF128=0,"",IF((AK128/AF128)&gt;1,1,(AK128/AF128))),"")</f>
        <v>1</v>
      </c>
      <c r="BA128" s="38" t="str">
        <f>IFERROR(IF(AG128=0,"",IF((AM128/AG128)&gt;1,1,(AM128/AG128))),"")</f>
        <v/>
      </c>
      <c r="BB128" s="38" t="str">
        <f>IFERROR(IF(AH128=0,"",IF((AO128/AH128)&gt;1,1,(AO128/AH128))),"")</f>
        <v/>
      </c>
      <c r="BC128" s="38">
        <f>IFERROR(IF((AI128+AK128+AM128+AO128)/AD128&gt;1,1,(AI128+AK128+AM128+AO128)/AD128),"")</f>
        <v>1</v>
      </c>
      <c r="BD128" s="33" t="s">
        <v>1442</v>
      </c>
      <c r="BE128" s="32"/>
      <c r="BF128" s="45" t="s">
        <v>565</v>
      </c>
      <c r="BG128" s="32" t="s">
        <v>1443</v>
      </c>
      <c r="BH128" s="37" t="s">
        <v>1049</v>
      </c>
      <c r="BI128" s="37" t="s">
        <v>1042</v>
      </c>
      <c r="BJ128" s="37" t="s">
        <v>1043</v>
      </c>
      <c r="BK128" s="37" t="s">
        <v>1044</v>
      </c>
      <c r="BL128" s="37" t="s">
        <v>1045</v>
      </c>
      <c r="BM128" s="35">
        <v>0.4</v>
      </c>
      <c r="BN128" s="37" t="s">
        <v>1046</v>
      </c>
      <c r="BO128" s="32" t="s">
        <v>224</v>
      </c>
      <c r="BP128" s="32">
        <f t="shared" ref="BP128" si="214">SUM(BQ128:BT128)</f>
        <v>3</v>
      </c>
      <c r="BQ128" s="32">
        <v>0</v>
      </c>
      <c r="BR128" s="32">
        <v>1</v>
      </c>
      <c r="BS128" s="32">
        <v>1</v>
      </c>
      <c r="BT128" s="32">
        <v>1</v>
      </c>
      <c r="BU128" s="32"/>
      <c r="BV128" s="32"/>
      <c r="BW128" s="32">
        <v>1</v>
      </c>
      <c r="BX128" s="32" t="s">
        <v>1789</v>
      </c>
      <c r="BY128" s="32"/>
      <c r="BZ128" s="32"/>
      <c r="CA128" s="32"/>
      <c r="CB128" s="32"/>
      <c r="CC128" s="51"/>
      <c r="CD128" s="51">
        <v>44756</v>
      </c>
      <c r="CE128" s="51"/>
      <c r="CF128" s="51"/>
      <c r="CG128" s="32"/>
      <c r="CH128" s="53" t="s">
        <v>6</v>
      </c>
      <c r="CI128" s="32"/>
      <c r="CJ128" s="32"/>
      <c r="CK128" s="38" t="str">
        <f>IFERROR(IF(BQ128=0,"",IF((BU128/BQ128)&gt;1,1,(BU128/BQ128))),"")</f>
        <v/>
      </c>
      <c r="CL128" s="38">
        <f>IFERROR(IF(BR128=0,"",IF((BW128/BR128)&gt;1,1,(BW128/BR128))),"")</f>
        <v>1</v>
      </c>
      <c r="CM128" s="38">
        <f>IFERROR(IF(BS128=0,"",IF((BY128/BS128)&gt;1,1,(BY128/BS128))),"")</f>
        <v>0</v>
      </c>
      <c r="CN128" s="38">
        <f>IFERROR(IF(BT128=0,"",IF((CA128/BT128)&gt;1,1,(CA128/BT128))),"")</f>
        <v>0</v>
      </c>
      <c r="CO128" s="38">
        <f>IFERROR(IF((BU128+BW128+BY128+CA128)/BP128&gt;1,1,(BU128+BW128+BY128+CA128)/BP128),"")</f>
        <v>0.33333333333333331</v>
      </c>
      <c r="CP128" s="33"/>
      <c r="CQ128" s="32"/>
      <c r="CR128" s="37"/>
      <c r="CS128" s="32"/>
      <c r="CT128" s="37"/>
      <c r="CU128" s="37"/>
      <c r="CV128" s="37"/>
      <c r="CW128" s="37"/>
      <c r="CX128" s="37"/>
      <c r="CY128" s="35"/>
      <c r="CZ128" s="37"/>
      <c r="DA128" s="32"/>
      <c r="DB128" s="32"/>
      <c r="DC128" s="32"/>
      <c r="DD128" s="32"/>
      <c r="DE128" s="32"/>
      <c r="DF128" s="32"/>
      <c r="DG128" s="32"/>
      <c r="DH128" s="32"/>
      <c r="DI128" s="32"/>
      <c r="DJ128" s="32"/>
      <c r="DK128" s="32"/>
      <c r="DL128" s="32"/>
      <c r="DM128" s="32"/>
      <c r="DN128" s="32"/>
      <c r="DO128" s="51"/>
      <c r="DP128" s="51">
        <v>44756</v>
      </c>
      <c r="DQ128" s="51"/>
      <c r="DR128" s="51"/>
      <c r="DS128" s="32"/>
      <c r="DT128" s="53"/>
      <c r="DU128" s="32"/>
      <c r="DV128" s="32"/>
      <c r="DW128" s="38" t="str">
        <f>IFERROR(IF(DC128=0,"",IF((DG128/DC128)&gt;1,1,(DG128/DC128))),"")</f>
        <v/>
      </c>
      <c r="DX128" s="38" t="str">
        <f>IFERROR(IF(DD128=0,"",IF((DI128/DD128)&gt;1,1,(DI128/DD128))),"")</f>
        <v/>
      </c>
      <c r="DY128" s="38" t="str">
        <f>IFERROR(IF(DE128=0,"",IF((DK128/DE128)&gt;1,1,(DK128/DE128))),"")</f>
        <v/>
      </c>
      <c r="DZ128" s="38" t="str">
        <f>IFERROR(IF(DF128=0,"",IF((DM128/DF128)&gt;1,1,(DM128/DF128))),"")</f>
        <v/>
      </c>
      <c r="EA128" s="38" t="str">
        <f>IFERROR(IF((DG128+DI128+DK128+DM128)/DB128&gt;1,1,(DG128+DI128+DK128+DM128)/DB128),"")</f>
        <v/>
      </c>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51"/>
      <c r="FG128" s="51">
        <v>44756</v>
      </c>
      <c r="FH128" s="51"/>
      <c r="FI128" s="51"/>
      <c r="FJ128" s="32"/>
      <c r="FK128" s="32"/>
      <c r="FL128" s="32"/>
      <c r="FM128" s="32"/>
      <c r="FN128" s="32"/>
      <c r="FO128" s="32"/>
      <c r="FP128" s="32"/>
      <c r="FQ128" s="32"/>
      <c r="FR128" s="32"/>
      <c r="FS128" s="32"/>
      <c r="FT128" s="32"/>
      <c r="FU128" s="32"/>
      <c r="FV128" s="38"/>
      <c r="FW128" s="38"/>
      <c r="FX128" s="38"/>
      <c r="FY128" s="38"/>
      <c r="FZ128" s="38"/>
      <c r="GA128" s="32"/>
      <c r="GB128" s="32"/>
      <c r="GC128" s="32">
        <f>IF(R128&lt;&gt;"",1,0)+IF(BD128&lt;&gt;"",1,0)+IF(CP128&lt;&gt;"",1,0)+IF(EB128&lt;&gt;"",1,0)</f>
        <v>2</v>
      </c>
      <c r="GD128" s="32" t="str">
        <f>'[12]BD Plan'!$B$3</f>
        <v>Huila</v>
      </c>
      <c r="GE128" s="40"/>
      <c r="GF128" s="40" t="s">
        <v>1790</v>
      </c>
      <c r="GG128" s="40"/>
      <c r="GH128" s="40"/>
      <c r="GI128" s="40"/>
      <c r="GJ128" s="40" t="s">
        <v>1790</v>
      </c>
      <c r="GK128" s="40"/>
      <c r="GL128" s="40"/>
      <c r="GM128" s="40"/>
      <c r="GN128" s="40"/>
      <c r="GO128" s="40"/>
      <c r="GP128" s="40"/>
      <c r="GQ128" s="40"/>
      <c r="GR128" s="40"/>
      <c r="GS128" s="40"/>
      <c r="GT128" s="40"/>
      <c r="GU128" t="s">
        <v>476</v>
      </c>
      <c r="GV128" s="42" t="s">
        <v>88</v>
      </c>
    </row>
    <row r="129" spans="1:204" ht="15" hidden="1" customHeight="1" x14ac:dyDescent="0.3">
      <c r="A129" s="32" t="str">
        <f>'[12]BD Plan'!$B$3</f>
        <v>Huila</v>
      </c>
      <c r="B129" t="s">
        <v>153</v>
      </c>
      <c r="C129" t="s">
        <v>87</v>
      </c>
      <c r="D129" s="32" t="s">
        <v>514</v>
      </c>
      <c r="E129" s="32" t="s">
        <v>317</v>
      </c>
      <c r="F129" s="32" t="s">
        <v>215</v>
      </c>
      <c r="G129" s="32" t="s">
        <v>232</v>
      </c>
      <c r="H129" s="32" t="s">
        <v>284</v>
      </c>
      <c r="I129" s="44" t="s">
        <v>515</v>
      </c>
      <c r="J129" s="32" t="s">
        <v>335</v>
      </c>
      <c r="K129" s="35">
        <v>0.8</v>
      </c>
      <c r="L129" s="35">
        <v>0.8</v>
      </c>
      <c r="M129" s="32" t="s">
        <v>253</v>
      </c>
      <c r="N129" s="35">
        <v>0.48</v>
      </c>
      <c r="O129" s="35">
        <v>0.8</v>
      </c>
      <c r="P129" s="32" t="s">
        <v>253</v>
      </c>
      <c r="Q129" s="32" t="s">
        <v>1038</v>
      </c>
      <c r="R129" s="36" t="s">
        <v>1451</v>
      </c>
      <c r="S129" s="32"/>
      <c r="T129" s="45" t="s">
        <v>565</v>
      </c>
      <c r="U129" s="32" t="s">
        <v>1452</v>
      </c>
      <c r="V129" s="37" t="s">
        <v>1049</v>
      </c>
      <c r="W129" s="37" t="s">
        <v>1042</v>
      </c>
      <c r="X129" s="37" t="s">
        <v>1043</v>
      </c>
      <c r="Y129" s="37" t="s">
        <v>1044</v>
      </c>
      <c r="Z129" s="37" t="s">
        <v>1045</v>
      </c>
      <c r="AA129" s="35">
        <v>0.4</v>
      </c>
      <c r="AB129" s="37" t="s">
        <v>1046</v>
      </c>
      <c r="AC129" s="32" t="s">
        <v>224</v>
      </c>
      <c r="AD129" s="32">
        <f t="shared" si="213"/>
        <v>10</v>
      </c>
      <c r="AE129" s="37">
        <v>3</v>
      </c>
      <c r="AF129" s="37">
        <v>1</v>
      </c>
      <c r="AG129" s="37">
        <v>3</v>
      </c>
      <c r="AH129" s="37">
        <v>3</v>
      </c>
      <c r="AI129" s="32"/>
      <c r="AJ129" s="32"/>
      <c r="AK129" s="32">
        <v>1</v>
      </c>
      <c r="AL129" s="32" t="s">
        <v>1791</v>
      </c>
      <c r="AM129" s="32"/>
      <c r="AN129" s="32"/>
      <c r="AO129" s="32"/>
      <c r="AP129" s="32"/>
      <c r="AQ129" s="51">
        <v>44663</v>
      </c>
      <c r="AR129" s="51">
        <v>44756</v>
      </c>
      <c r="AS129" s="51"/>
      <c r="AT129" s="51"/>
      <c r="AU129" s="32"/>
      <c r="AV129" s="53" t="s">
        <v>6</v>
      </c>
      <c r="AW129" s="32"/>
      <c r="AX129" s="32"/>
      <c r="AY129" s="38">
        <f>IFERROR(IF(AE129=0,"",IF((AI129/AE129)&gt;1,1,(AI129/AE129))),"")</f>
        <v>0</v>
      </c>
      <c r="AZ129" s="38">
        <f>IFERROR(IF(AF129=0,"",IF((AK129/AF129)&gt;1,1,(AK129/AF129))),"")</f>
        <v>1</v>
      </c>
      <c r="BA129" s="38">
        <f>IFERROR(IF(AG129=0,"",IF((AM129/AG129)&gt;1,1,(AM129/AG129))),"")</f>
        <v>0</v>
      </c>
      <c r="BB129" s="38">
        <f>IFERROR(IF(AH129=0,"",IF((AO129/AH129)&gt;1,1,(AO129/AH129))),"")</f>
        <v>0</v>
      </c>
      <c r="BC129" s="38">
        <f>IFERROR(IF((AI129+AK129+AM129+AO129)/AD129&gt;1,1,(AI129+AK129+AM129+AO129)/AD129),"")</f>
        <v>0.1</v>
      </c>
      <c r="BD129" s="36"/>
      <c r="BE129" s="32"/>
      <c r="BF129" s="32"/>
      <c r="BG129" s="32"/>
      <c r="BH129" s="37"/>
      <c r="BI129" s="37"/>
      <c r="BJ129" s="37"/>
      <c r="BK129" s="37"/>
      <c r="BL129" s="37"/>
      <c r="BM129" s="35"/>
      <c r="BN129" s="37"/>
      <c r="BO129" s="32"/>
      <c r="BP129" s="32"/>
      <c r="BQ129" s="32"/>
      <c r="BR129" s="32"/>
      <c r="BS129" s="32"/>
      <c r="BT129" s="32"/>
      <c r="BU129" s="32"/>
      <c r="BV129" s="32"/>
      <c r="BW129" s="32"/>
      <c r="BX129" s="32"/>
      <c r="BY129" s="32"/>
      <c r="BZ129" s="32"/>
      <c r="CA129" s="32"/>
      <c r="CB129" s="32"/>
      <c r="CC129" s="51">
        <v>44663</v>
      </c>
      <c r="CD129" s="51">
        <v>44756</v>
      </c>
      <c r="CE129" s="51"/>
      <c r="CF129" s="51"/>
      <c r="CG129" s="32"/>
      <c r="CH129" s="53"/>
      <c r="CI129" s="32"/>
      <c r="CJ129" s="32"/>
      <c r="CK129" s="38" t="str">
        <f>IFERROR(IF(BQ129=0,"",IF((BU129/BQ129)&gt;1,1,(BU129/BQ129))),"")</f>
        <v/>
      </c>
      <c r="CL129" s="38" t="str">
        <f>IFERROR(IF(BR129=0,"",IF((BW129/BR129)&gt;1,1,(BW129/BR129))),"")</f>
        <v/>
      </c>
      <c r="CM129" s="38" t="str">
        <f>IFERROR(IF(BS129=0,"",IF((BY129/BS129)&gt;1,1,(BY129/BS129))),"")</f>
        <v/>
      </c>
      <c r="CN129" s="38" t="str">
        <f>IFERROR(IF(BT129=0,"",IF((CA129/BT129)&gt;1,1,(CA129/BT129))),"")</f>
        <v/>
      </c>
      <c r="CO129" s="38" t="str">
        <f>IFERROR(IF((BU129+BW129+BY129+CA129)/BP129&gt;1,1,(BU129+BW129+BY129+CA129)/BP129),"")</f>
        <v/>
      </c>
      <c r="CP129" s="36"/>
      <c r="CQ129" s="32"/>
      <c r="CR129" s="37"/>
      <c r="CS129" s="32"/>
      <c r="CT129" s="37"/>
      <c r="CU129" s="37"/>
      <c r="CV129" s="37"/>
      <c r="CW129" s="37"/>
      <c r="CX129" s="37"/>
      <c r="CY129" s="35"/>
      <c r="CZ129" s="37"/>
      <c r="DA129" s="32"/>
      <c r="DB129" s="32"/>
      <c r="DC129" s="32"/>
      <c r="DD129" s="32"/>
      <c r="DE129" s="32"/>
      <c r="DF129" s="32"/>
      <c r="DG129" s="32"/>
      <c r="DH129" s="32"/>
      <c r="DI129" s="32"/>
      <c r="DJ129" s="32"/>
      <c r="DK129" s="32"/>
      <c r="DL129" s="32"/>
      <c r="DM129" s="32"/>
      <c r="DN129" s="32"/>
      <c r="DO129" s="51"/>
      <c r="DP129" s="51">
        <v>44756</v>
      </c>
      <c r="DQ129" s="51"/>
      <c r="DR129" s="51"/>
      <c r="DS129" s="32"/>
      <c r="DT129" s="53"/>
      <c r="DU129" s="32"/>
      <c r="DV129" s="32"/>
      <c r="DW129" s="38" t="str">
        <f>IFERROR(IF(DC129=0,"",IF((DG129/DC129)&gt;1,1,(DG129/DC129))),"")</f>
        <v/>
      </c>
      <c r="DX129" s="38" t="str">
        <f>IFERROR(IF(DD129=0,"",IF((DI129/DD129)&gt;1,1,(DI129/DD129))),"")</f>
        <v/>
      </c>
      <c r="DY129" s="38" t="str">
        <f>IFERROR(IF(DE129=0,"",IF((DK129/DE129)&gt;1,1,(DK129/DE129))),"")</f>
        <v/>
      </c>
      <c r="DZ129" s="38" t="str">
        <f>IFERROR(IF(DF129=0,"",IF((DM129/DF129)&gt;1,1,(DM129/DF129))),"")</f>
        <v/>
      </c>
      <c r="EA129" s="38" t="str">
        <f>IFERROR(IF((DG129+DI129+DK129+DM129)/DB129&gt;1,1,(DG129+DI129+DK129+DM129)/DB129),"")</f>
        <v/>
      </c>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51">
        <v>44663</v>
      </c>
      <c r="FG129" s="51">
        <v>44756</v>
      </c>
      <c r="FH129" s="51"/>
      <c r="FI129" s="51"/>
      <c r="FJ129" s="32"/>
      <c r="FK129" s="32"/>
      <c r="FL129" s="32"/>
      <c r="FM129" s="32"/>
      <c r="FN129" s="32"/>
      <c r="FO129" s="32"/>
      <c r="FP129" s="32"/>
      <c r="FQ129" s="32"/>
      <c r="FR129" s="32"/>
      <c r="FS129" s="32"/>
      <c r="FT129" s="32"/>
      <c r="FU129" s="32"/>
      <c r="FV129" s="38" t="str">
        <f t="shared" ref="FV129:FV130" si="215">IFERROR(IF(ET129=0,"",IF((EX129/ET129)&gt;1,1,(EX129/ET129))),"")</f>
        <v/>
      </c>
      <c r="FW129" s="38" t="str">
        <f t="shared" ref="FW129:FW130" si="216">IFERROR(IF(EU129=0,"",IF((EZ129/EU129)&gt;1,1,(EZ129/EU129))),"")</f>
        <v/>
      </c>
      <c r="FX129" s="38" t="str">
        <f t="shared" ref="FX129:FX130" si="217">IFERROR(IF(EV129=0,"",IF((FB129/EV129)&gt;1,1,(FB129/EV129))),"")</f>
        <v/>
      </c>
      <c r="FY129" s="38" t="str">
        <f t="shared" ref="FY129:FY130" si="218">IFERROR(IF(EW129=0,"",IF((FD129/EW129)&gt;1,1,(FD129/EW129))),"")</f>
        <v/>
      </c>
      <c r="FZ129" s="38" t="str">
        <f t="shared" ref="FZ129:FZ130" si="219">IFERROR(IF((EX129+EZ129+FB129+FD129)/ES129&gt;1,1,(EX129+EZ129+FB129+FD129)/ES129),"")</f>
        <v/>
      </c>
      <c r="GA129" s="32"/>
      <c r="GB129" s="32"/>
      <c r="GC129" s="32">
        <f>IF(R129&lt;&gt;"",1,0)+IF(BD129&lt;&gt;"",1,0)+IF(CP129&lt;&gt;"",1,0)+IF(EB129&lt;&gt;"",1,0)</f>
        <v>1</v>
      </c>
      <c r="GD129" s="32" t="str">
        <f>'[12]BD Plan'!$B$3</f>
        <v>Huila</v>
      </c>
      <c r="GE129" s="40"/>
      <c r="GF129" s="40" t="s">
        <v>1790</v>
      </c>
      <c r="GG129" s="40"/>
      <c r="GH129" s="40"/>
      <c r="GI129" s="40"/>
      <c r="GJ129" s="40"/>
      <c r="GK129" s="40"/>
      <c r="GL129" s="40"/>
      <c r="GM129" s="40" t="s">
        <v>743</v>
      </c>
      <c r="GN129" s="40"/>
      <c r="GO129" s="40"/>
      <c r="GP129" s="40"/>
      <c r="GQ129" s="40"/>
      <c r="GR129" s="40"/>
      <c r="GS129" s="40"/>
      <c r="GT129" s="40"/>
      <c r="GU129" t="s">
        <v>518</v>
      </c>
      <c r="GV129" s="42" t="s">
        <v>89</v>
      </c>
    </row>
    <row r="130" spans="1:204" ht="15" hidden="1" customHeight="1" x14ac:dyDescent="0.3">
      <c r="A130" s="32" t="str">
        <f>'[12]BD Plan'!$B$3</f>
        <v>Huila</v>
      </c>
      <c r="B130" t="s">
        <v>94</v>
      </c>
      <c r="C130" t="s">
        <v>92</v>
      </c>
      <c r="D130" s="32" t="s">
        <v>519</v>
      </c>
      <c r="E130" s="42" t="s">
        <v>322</v>
      </c>
      <c r="F130" s="32" t="s">
        <v>231</v>
      </c>
      <c r="G130" s="32" t="s">
        <v>312</v>
      </c>
      <c r="H130" s="32" t="s">
        <v>265</v>
      </c>
      <c r="I130" s="41" t="s">
        <v>1454</v>
      </c>
      <c r="J130" s="32" t="s">
        <v>294</v>
      </c>
      <c r="K130" s="35">
        <v>0.6</v>
      </c>
      <c r="L130" s="35">
        <v>0.8</v>
      </c>
      <c r="M130" s="32" t="s">
        <v>253</v>
      </c>
      <c r="N130" s="35">
        <v>0.36</v>
      </c>
      <c r="O130" s="35">
        <v>0.8</v>
      </c>
      <c r="P130" s="32" t="s">
        <v>253</v>
      </c>
      <c r="Q130" s="32" t="s">
        <v>1038</v>
      </c>
      <c r="R130" s="36" t="s">
        <v>1455</v>
      </c>
      <c r="S130" s="32"/>
      <c r="T130" s="45" t="s">
        <v>565</v>
      </c>
      <c r="U130" s="39" t="s">
        <v>1456</v>
      </c>
      <c r="V130" s="37" t="s">
        <v>1049</v>
      </c>
      <c r="W130" s="37" t="s">
        <v>1042</v>
      </c>
      <c r="X130" s="37" t="s">
        <v>1043</v>
      </c>
      <c r="Y130" s="37" t="s">
        <v>1044</v>
      </c>
      <c r="Z130" s="37" t="s">
        <v>1045</v>
      </c>
      <c r="AA130" s="35">
        <v>0.4</v>
      </c>
      <c r="AB130" s="37" t="s">
        <v>1046</v>
      </c>
      <c r="AC130" s="32" t="s">
        <v>224</v>
      </c>
      <c r="AD130" s="32">
        <f t="shared" si="213"/>
        <v>10</v>
      </c>
      <c r="AE130" s="37">
        <v>7</v>
      </c>
      <c r="AF130" s="37">
        <v>1</v>
      </c>
      <c r="AG130" s="37">
        <v>1</v>
      </c>
      <c r="AH130" s="37">
        <v>1</v>
      </c>
      <c r="AI130" s="32">
        <v>7</v>
      </c>
      <c r="AJ130" s="32" t="s">
        <v>744</v>
      </c>
      <c r="AK130" s="32">
        <v>1</v>
      </c>
      <c r="AL130" s="32" t="s">
        <v>1792</v>
      </c>
      <c r="AM130" s="32"/>
      <c r="AN130" s="32"/>
      <c r="AO130" s="32"/>
      <c r="AP130" s="32"/>
      <c r="AQ130" s="51">
        <v>44669</v>
      </c>
      <c r="AR130" s="51">
        <v>44756</v>
      </c>
      <c r="AS130" s="51"/>
      <c r="AT130" s="51"/>
      <c r="AU130" s="32" t="s">
        <v>6</v>
      </c>
      <c r="AV130" s="53" t="s">
        <v>6</v>
      </c>
      <c r="AW130" s="32"/>
      <c r="AX130" s="32"/>
      <c r="AY130" s="38">
        <f>IFERROR(IF(AE130=0,"",IF((AI130/AE130)&gt;1,1,(AI130/AE130))),"")</f>
        <v>1</v>
      </c>
      <c r="AZ130" s="38">
        <f>IFERROR(IF(AF130=0,"",IF((AK130/AF130)&gt;1,1,(AK130/AF130))),"")</f>
        <v>1</v>
      </c>
      <c r="BA130" s="38">
        <f>IFERROR(IF(AG130=0,"",IF((AM130/AG130)&gt;1,1,(AM130/AG130))),"")</f>
        <v>0</v>
      </c>
      <c r="BB130" s="38">
        <f>IFERROR(IF(AH130=0,"",IF((AO130/AH130)&gt;1,1,(AO130/AH130))),"")</f>
        <v>0</v>
      </c>
      <c r="BC130" s="38">
        <f>IFERROR(IF((AI130+AK130+AM130+AO130)/AD130&gt;1,1,(AI130+AK130+AM130+AO130)/AD130),"")</f>
        <v>0.8</v>
      </c>
      <c r="BD130" s="36"/>
      <c r="BE130" s="32"/>
      <c r="BF130" s="32"/>
      <c r="BG130" s="32"/>
      <c r="BH130" s="37"/>
      <c r="BI130" s="37"/>
      <c r="BJ130" s="37"/>
      <c r="BK130" s="37"/>
      <c r="BL130" s="37"/>
      <c r="BM130" s="35"/>
      <c r="BN130" s="37"/>
      <c r="BO130" s="32"/>
      <c r="BP130" s="32"/>
      <c r="BQ130" s="32"/>
      <c r="BR130" s="32"/>
      <c r="BS130" s="32"/>
      <c r="BT130" s="32"/>
      <c r="BU130" s="32"/>
      <c r="BV130" s="32"/>
      <c r="BW130" s="32"/>
      <c r="BX130" s="32"/>
      <c r="BY130" s="32"/>
      <c r="BZ130" s="32"/>
      <c r="CA130" s="32"/>
      <c r="CB130" s="32"/>
      <c r="CC130" s="51"/>
      <c r="CD130" s="51">
        <v>44756</v>
      </c>
      <c r="CE130" s="51"/>
      <c r="CF130" s="51"/>
      <c r="CG130" s="32"/>
      <c r="CH130" s="53"/>
      <c r="CI130" s="32"/>
      <c r="CJ130" s="32"/>
      <c r="CK130" s="38" t="str">
        <f>IFERROR(IF(BQ130=0,"",IF((BU130/BQ130)&gt;1,1,(BU130/BQ130))),"")</f>
        <v/>
      </c>
      <c r="CL130" s="38" t="str">
        <f>IFERROR(IF(BR130=0,"",IF((BW130/BR130)&gt;1,1,(BW130/BR130))),"")</f>
        <v/>
      </c>
      <c r="CM130" s="38" t="str">
        <f>IFERROR(IF(BS130=0,"",IF((BY130/BS130)&gt;1,1,(BY130/BS130))),"")</f>
        <v/>
      </c>
      <c r="CN130" s="38" t="str">
        <f>IFERROR(IF(BT130=0,"",IF((CA130/BT130)&gt;1,1,(CA130/BT130))),"")</f>
        <v/>
      </c>
      <c r="CO130" s="38" t="str">
        <f>IFERROR(IF((BU130+BW130+BY130+CA130)/BP130&gt;1,1,(BU130+BW130+BY130+CA130)/BP130),"")</f>
        <v/>
      </c>
      <c r="CP130" s="33"/>
      <c r="CQ130" s="32"/>
      <c r="CR130" s="37"/>
      <c r="CS130" s="32"/>
      <c r="CT130" s="37"/>
      <c r="CU130" s="37"/>
      <c r="CV130" s="37"/>
      <c r="CW130" s="37"/>
      <c r="CX130" s="37"/>
      <c r="CY130" s="35"/>
      <c r="CZ130" s="37"/>
      <c r="DA130" s="32"/>
      <c r="DB130" s="32"/>
      <c r="DC130" s="32"/>
      <c r="DD130" s="32"/>
      <c r="DE130" s="32"/>
      <c r="DF130" s="32"/>
      <c r="DG130" s="32"/>
      <c r="DH130" s="32"/>
      <c r="DI130" s="32"/>
      <c r="DJ130" s="32"/>
      <c r="DK130" s="32"/>
      <c r="DL130" s="32"/>
      <c r="DM130" s="32"/>
      <c r="DN130" s="32"/>
      <c r="DO130" s="51">
        <v>44669</v>
      </c>
      <c r="DP130" s="51">
        <v>44756</v>
      </c>
      <c r="DQ130" s="51"/>
      <c r="DR130" s="51"/>
      <c r="DS130" s="32"/>
      <c r="DT130" s="53"/>
      <c r="DU130" s="32"/>
      <c r="DV130" s="32"/>
      <c r="DW130" s="38" t="str">
        <f>IFERROR(IF(DC130=0,"",IF((DG130/DC130)&gt;1,1,(DG130/DC130))),"")</f>
        <v/>
      </c>
      <c r="DX130" s="38" t="str">
        <f>IFERROR(IF(DD130=0,"",IF((DI130/DD130)&gt;1,1,(DI130/DD130))),"")</f>
        <v/>
      </c>
      <c r="DY130" s="38" t="str">
        <f>IFERROR(IF(DE130=0,"",IF((DK130/DE130)&gt;1,1,(DK130/DE130))),"")</f>
        <v/>
      </c>
      <c r="DZ130" s="38" t="str">
        <f>IFERROR(IF(DF130=0,"",IF((DM130/DF130)&gt;1,1,(DM130/DF130))),"")</f>
        <v/>
      </c>
      <c r="EA130" s="38" t="str">
        <f>IFERROR(IF((DG130+DI130+DK130+DM130)/DB130&gt;1,1,(DG130+DI130+DK130+DM130)/DB130),"")</f>
        <v/>
      </c>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51">
        <v>44669</v>
      </c>
      <c r="FG130" s="51">
        <v>44756</v>
      </c>
      <c r="FH130" s="51"/>
      <c r="FI130" s="51"/>
      <c r="FJ130" s="32"/>
      <c r="FK130" s="32"/>
      <c r="FL130" s="32"/>
      <c r="FM130" s="32"/>
      <c r="FN130" s="32"/>
      <c r="FO130" s="32"/>
      <c r="FP130" s="32"/>
      <c r="FQ130" s="32"/>
      <c r="FR130" s="32"/>
      <c r="FS130" s="32"/>
      <c r="FT130" s="32"/>
      <c r="FU130" s="32"/>
      <c r="FV130" s="38" t="str">
        <f t="shared" si="215"/>
        <v/>
      </c>
      <c r="FW130" s="38" t="str">
        <f t="shared" si="216"/>
        <v/>
      </c>
      <c r="FX130" s="38" t="str">
        <f t="shared" si="217"/>
        <v/>
      </c>
      <c r="FY130" s="38" t="str">
        <f t="shared" si="218"/>
        <v/>
      </c>
      <c r="FZ130" s="38" t="str">
        <f t="shared" si="219"/>
        <v/>
      </c>
      <c r="GA130" s="32"/>
      <c r="GB130" s="32"/>
      <c r="GC130" s="32">
        <f>IF(R130&lt;&gt;"",1,0)+IF(BD130&lt;&gt;"",1,0)+IF(CP130&lt;&gt;"",1,0)+IF(EB130&lt;&gt;"",1,0)</f>
        <v>1</v>
      </c>
      <c r="GD130" s="32" t="str">
        <f>'[12]BD Plan'!$B$3</f>
        <v>Huila</v>
      </c>
      <c r="GE130" s="40" t="s">
        <v>745</v>
      </c>
      <c r="GF130" s="40" t="s">
        <v>1790</v>
      </c>
      <c r="GG130" s="40"/>
      <c r="GH130" s="40"/>
      <c r="GI130" s="40" t="s">
        <v>746</v>
      </c>
      <c r="GJ130" s="40"/>
      <c r="GK130" s="40"/>
      <c r="GL130" s="40"/>
      <c r="GM130" s="40"/>
      <c r="GN130" s="40"/>
      <c r="GO130" s="40"/>
      <c r="GP130" s="40"/>
      <c r="GQ130" s="40"/>
      <c r="GR130" s="40"/>
      <c r="GS130" s="40"/>
      <c r="GT130" s="40"/>
      <c r="GU130" t="s">
        <v>150</v>
      </c>
      <c r="GV130" s="42" t="s">
        <v>93</v>
      </c>
    </row>
    <row r="131" spans="1:204" ht="15" hidden="1" customHeight="1" x14ac:dyDescent="0.3">
      <c r="A131" s="32" t="str">
        <f>'[12]BD Plan'!$B$3</f>
        <v>Huila</v>
      </c>
      <c r="B131" t="s">
        <v>38</v>
      </c>
      <c r="C131" t="s">
        <v>37</v>
      </c>
      <c r="D131" s="32" t="s">
        <v>333</v>
      </c>
      <c r="E131" s="42" t="s">
        <v>304</v>
      </c>
      <c r="F131" s="32" t="s">
        <v>231</v>
      </c>
      <c r="G131" s="32" t="s">
        <v>232</v>
      </c>
      <c r="H131" s="32" t="s">
        <v>284</v>
      </c>
      <c r="I131" s="41" t="s">
        <v>334</v>
      </c>
      <c r="J131" s="32" t="s">
        <v>335</v>
      </c>
      <c r="K131" s="35">
        <v>0.8</v>
      </c>
      <c r="L131" s="35">
        <v>0.6</v>
      </c>
      <c r="M131" s="32" t="s">
        <v>253</v>
      </c>
      <c r="N131" s="35">
        <v>0.28999999999999998</v>
      </c>
      <c r="O131" s="35">
        <v>0.6</v>
      </c>
      <c r="P131" s="32" t="s">
        <v>236</v>
      </c>
      <c r="Q131" s="32" t="s">
        <v>1038</v>
      </c>
      <c r="R131" s="36"/>
      <c r="S131" s="32"/>
      <c r="T131" s="39"/>
      <c r="U131" s="39"/>
      <c r="V131" s="37"/>
      <c r="W131" s="37"/>
      <c r="X131" s="37"/>
      <c r="Y131" s="37"/>
      <c r="Z131" s="37"/>
      <c r="AA131" s="35"/>
      <c r="AB131" s="37"/>
      <c r="AC131" s="32"/>
      <c r="AD131" s="32"/>
      <c r="AE131" s="37"/>
      <c r="AF131" s="37"/>
      <c r="AG131" s="37"/>
      <c r="AH131" s="37"/>
      <c r="AI131" s="32"/>
      <c r="AJ131" s="32"/>
      <c r="AK131" s="32"/>
      <c r="AL131" s="32"/>
      <c r="AM131" s="32"/>
      <c r="AN131" s="32"/>
      <c r="AO131" s="32"/>
      <c r="AP131" s="32"/>
      <c r="AQ131" s="51"/>
      <c r="AR131" s="51">
        <v>44756</v>
      </c>
      <c r="AS131" s="51"/>
      <c r="AT131" s="51"/>
      <c r="AU131" s="32"/>
      <c r="AV131" s="53"/>
      <c r="AW131" s="32"/>
      <c r="AX131" s="32"/>
      <c r="AY131" s="38" t="str">
        <f>IFERROR(IF(AE131=0,"",IF((AI131/AE131)&gt;1,1,(AI131/AE131))),"")</f>
        <v/>
      </c>
      <c r="AZ131" s="38" t="str">
        <f>IFERROR(IF(AF131=0,"",IF((AK131/AF131)&gt;1,1,(AK131/AF131))),"")</f>
        <v/>
      </c>
      <c r="BA131" s="38" t="str">
        <f>IFERROR(IF(AG131=0,"",IF((AM131/AG131)&gt;1,1,(AM131/AG131))),"")</f>
        <v/>
      </c>
      <c r="BB131" s="38" t="str">
        <f>IFERROR(IF(AH131=0,"",IF((AO131/AH131)&gt;1,1,(AO131/AH131))),"")</f>
        <v/>
      </c>
      <c r="BC131" s="38" t="str">
        <f>IFERROR(IF((AI131+AK131+AM131+AO131)/AD131&gt;1,1,(AI131+AK131+AM131+AO131)/AD131),"")</f>
        <v/>
      </c>
      <c r="BD131" s="36" t="s">
        <v>1544</v>
      </c>
      <c r="BE131" s="32"/>
      <c r="BF131" s="45" t="s">
        <v>565</v>
      </c>
      <c r="BG131" s="32" t="s">
        <v>1545</v>
      </c>
      <c r="BH131" s="37" t="s">
        <v>1049</v>
      </c>
      <c r="BI131" s="37" t="s">
        <v>1042</v>
      </c>
      <c r="BJ131" s="37" t="s">
        <v>1043</v>
      </c>
      <c r="BK131" s="37" t="s">
        <v>1044</v>
      </c>
      <c r="BL131" s="37" t="s">
        <v>1045</v>
      </c>
      <c r="BM131" s="35">
        <v>0.4</v>
      </c>
      <c r="BN131" s="37" t="s">
        <v>1046</v>
      </c>
      <c r="BO131" s="32" t="s">
        <v>224</v>
      </c>
      <c r="BP131" s="32">
        <f t="shared" ref="BP131" si="220">SUM(BQ131:BT131)</f>
        <v>10</v>
      </c>
      <c r="BQ131" s="32">
        <v>0</v>
      </c>
      <c r="BR131" s="32">
        <v>4</v>
      </c>
      <c r="BS131" s="32">
        <v>3</v>
      </c>
      <c r="BT131" s="32">
        <v>3</v>
      </c>
      <c r="BU131" s="32"/>
      <c r="BV131" s="32"/>
      <c r="BW131" s="32">
        <v>4</v>
      </c>
      <c r="BX131" s="32" t="s">
        <v>1793</v>
      </c>
      <c r="BY131" s="32"/>
      <c r="BZ131" s="32"/>
      <c r="CA131" s="32"/>
      <c r="CB131" s="32"/>
      <c r="CC131" s="51"/>
      <c r="CD131" s="51">
        <v>44756</v>
      </c>
      <c r="CE131" s="51"/>
      <c r="CF131" s="51"/>
      <c r="CG131" s="32"/>
      <c r="CH131" s="53" t="s">
        <v>6</v>
      </c>
      <c r="CI131" s="32"/>
      <c r="CJ131" s="32"/>
      <c r="CK131" s="38" t="str">
        <f>IFERROR(IF(BQ131=0,"",IF((BU131/BQ131)&gt;1,1,(BU131/BQ131))),"")</f>
        <v/>
      </c>
      <c r="CL131" s="38">
        <f>IFERROR(IF(BR131=0,"",IF((BW131/BR131)&gt;1,1,(BW131/BR131))),"")</f>
        <v>1</v>
      </c>
      <c r="CM131" s="38">
        <f>IFERROR(IF(BS131=0,"",IF((BY131/BS131)&gt;1,1,(BY131/BS131))),"")</f>
        <v>0</v>
      </c>
      <c r="CN131" s="38">
        <f>IFERROR(IF(BT131=0,"",IF((CA131/BT131)&gt;1,1,(CA131/BT131))),"")</f>
        <v>0</v>
      </c>
      <c r="CO131" s="38">
        <f>IFERROR(IF((BU131+BW131+BY131+CA131)/BP131&gt;1,1,(BU131+BW131+BY131+CA131)/BP131),"")</f>
        <v>0.4</v>
      </c>
      <c r="CP131" s="33"/>
      <c r="CQ131" s="32"/>
      <c r="CR131" s="37"/>
      <c r="CS131" s="32"/>
      <c r="CT131" s="37"/>
      <c r="CU131" s="37"/>
      <c r="CV131" s="37"/>
      <c r="CW131" s="37"/>
      <c r="CX131" s="37"/>
      <c r="CY131" s="35"/>
      <c r="CZ131" s="37"/>
      <c r="DA131" s="32"/>
      <c r="DB131" s="32"/>
      <c r="DC131" s="32"/>
      <c r="DD131" s="32"/>
      <c r="DE131" s="32"/>
      <c r="DF131" s="32"/>
      <c r="DG131" s="32"/>
      <c r="DH131" s="32"/>
      <c r="DI131" s="32"/>
      <c r="DJ131" s="32"/>
      <c r="DK131" s="32"/>
      <c r="DL131" s="32"/>
      <c r="DM131" s="32"/>
      <c r="DN131" s="32"/>
      <c r="DO131" s="51"/>
      <c r="DP131" s="51">
        <v>44756</v>
      </c>
      <c r="DQ131" s="51"/>
      <c r="DR131" s="51"/>
      <c r="DS131" s="32"/>
      <c r="DT131" s="53"/>
      <c r="DU131" s="32"/>
      <c r="DV131" s="32"/>
      <c r="DW131" s="38" t="str">
        <f>IFERROR(IF(DC131=0,"",IF((DG131/DC131)&gt;1,1,(DG131/DC131))),"")</f>
        <v/>
      </c>
      <c r="DX131" s="38" t="str">
        <f>IFERROR(IF(DD131=0,"",IF((DI131/DD131)&gt;1,1,(DI131/DD131))),"")</f>
        <v/>
      </c>
      <c r="DY131" s="38" t="str">
        <f>IFERROR(IF(DE131=0,"",IF((DK131/DE131)&gt;1,1,(DK131/DE131))),"")</f>
        <v/>
      </c>
      <c r="DZ131" s="38" t="str">
        <f>IFERROR(IF(DF131=0,"",IF((DM131/DF131)&gt;1,1,(DM131/DF131))),"")</f>
        <v/>
      </c>
      <c r="EA131" s="38" t="str">
        <f>IFERROR(IF((DG131+DI131+DK131+DM131)/DB131&gt;1,1,(DG131+DI131+DK131+DM131)/DB131),"")</f>
        <v/>
      </c>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51"/>
      <c r="FG131" s="51">
        <v>44756</v>
      </c>
      <c r="FH131" s="51"/>
      <c r="FI131" s="51"/>
      <c r="FJ131" s="32"/>
      <c r="FK131" s="32"/>
      <c r="FL131" s="32"/>
      <c r="FM131" s="32"/>
      <c r="FN131" s="32"/>
      <c r="FO131" s="32"/>
      <c r="FP131" s="32"/>
      <c r="FQ131" s="32"/>
      <c r="FR131" s="32"/>
      <c r="FS131" s="32"/>
      <c r="FT131" s="32"/>
      <c r="FU131" s="32"/>
      <c r="FV131" s="38"/>
      <c r="FW131" s="38"/>
      <c r="FX131" s="38"/>
      <c r="FY131" s="38"/>
      <c r="FZ131" s="38"/>
      <c r="GA131" s="32"/>
      <c r="GB131" s="32"/>
      <c r="GC131" s="32">
        <f>IF(R131&lt;&gt;"",1,0)+IF(BD131&lt;&gt;"",1,0)+IF(CP131&lt;&gt;"",1,0)+IF(EB131&lt;&gt;"",1,0)</f>
        <v>1</v>
      </c>
      <c r="GD131" s="32" t="str">
        <f>'[12]BD Plan'!$B$3</f>
        <v>Huila</v>
      </c>
      <c r="GE131" s="40"/>
      <c r="GF131" s="40"/>
      <c r="GG131" s="40"/>
      <c r="GH131" s="40"/>
      <c r="GI131" s="40"/>
      <c r="GJ131" s="40" t="s">
        <v>1790</v>
      </c>
      <c r="GK131" s="40"/>
      <c r="GL131" s="40"/>
      <c r="GM131" s="40"/>
      <c r="GN131" s="40"/>
      <c r="GO131" s="40"/>
      <c r="GP131" s="40"/>
      <c r="GQ131" s="40"/>
      <c r="GR131" s="40"/>
      <c r="GS131" s="40"/>
      <c r="GT131" s="40"/>
      <c r="GU131" t="s">
        <v>38</v>
      </c>
      <c r="GV131" s="42" t="s">
        <v>37</v>
      </c>
    </row>
    <row r="132" spans="1:204" ht="15" hidden="1" customHeight="1" x14ac:dyDescent="0.3">
      <c r="A132" s="32" t="str">
        <f>'[12]BD Plan'!$B$3</f>
        <v>Huila</v>
      </c>
      <c r="B132" t="s">
        <v>39</v>
      </c>
      <c r="C132" t="s">
        <v>37</v>
      </c>
      <c r="D132" s="32" t="s">
        <v>338</v>
      </c>
      <c r="E132" s="32" t="s">
        <v>317</v>
      </c>
      <c r="F132" s="32" t="s">
        <v>231</v>
      </c>
      <c r="G132" s="32" t="s">
        <v>232</v>
      </c>
      <c r="H132" s="32" t="s">
        <v>284</v>
      </c>
      <c r="I132" s="41" t="s">
        <v>339</v>
      </c>
      <c r="J132" s="32" t="s">
        <v>319</v>
      </c>
      <c r="K132" s="35">
        <v>0.8</v>
      </c>
      <c r="L132" s="35">
        <v>0.6</v>
      </c>
      <c r="M132" s="32" t="s">
        <v>253</v>
      </c>
      <c r="N132" s="35">
        <v>0.28999999999999998</v>
      </c>
      <c r="O132" s="35">
        <v>0.6</v>
      </c>
      <c r="P132" s="32" t="s">
        <v>236</v>
      </c>
      <c r="Q132" s="32" t="s">
        <v>1038</v>
      </c>
      <c r="R132" s="36" t="s">
        <v>1139</v>
      </c>
      <c r="S132" s="32"/>
      <c r="T132" s="45" t="s">
        <v>565</v>
      </c>
      <c r="U132" s="32" t="s">
        <v>1140</v>
      </c>
      <c r="V132" s="37" t="s">
        <v>1049</v>
      </c>
      <c r="W132" s="37" t="s">
        <v>1042</v>
      </c>
      <c r="X132" s="37" t="s">
        <v>1043</v>
      </c>
      <c r="Y132" s="37" t="s">
        <v>1044</v>
      </c>
      <c r="Z132" s="37" t="s">
        <v>1045</v>
      </c>
      <c r="AA132" s="35">
        <v>0.4</v>
      </c>
      <c r="AB132" s="37" t="s">
        <v>1046</v>
      </c>
      <c r="AC132" s="32" t="s">
        <v>224</v>
      </c>
      <c r="AD132" s="32">
        <f t="shared" si="213"/>
        <v>1</v>
      </c>
      <c r="AE132" s="37">
        <v>0</v>
      </c>
      <c r="AF132" s="37">
        <v>1</v>
      </c>
      <c r="AG132" s="37">
        <v>0</v>
      </c>
      <c r="AH132" s="37">
        <v>0</v>
      </c>
      <c r="AI132" s="32">
        <v>0</v>
      </c>
      <c r="AJ132" s="32" t="s">
        <v>747</v>
      </c>
      <c r="AK132" s="32">
        <v>1</v>
      </c>
      <c r="AL132" s="32" t="s">
        <v>1794</v>
      </c>
      <c r="AM132" s="32"/>
      <c r="AN132" s="32"/>
      <c r="AO132" s="32"/>
      <c r="AP132" s="32"/>
      <c r="AQ132" s="51">
        <v>44663</v>
      </c>
      <c r="AR132" s="51">
        <v>44761</v>
      </c>
      <c r="AS132" s="51"/>
      <c r="AT132" s="51"/>
      <c r="AU132" s="32" t="s">
        <v>7</v>
      </c>
      <c r="AV132" s="53" t="s">
        <v>6</v>
      </c>
      <c r="AW132" s="32"/>
      <c r="AX132" s="32"/>
      <c r="AY132" s="38" t="str">
        <f>IFERROR(IF(AE132=0,"",IF((AI132/AE132)&gt;1,1,(AI132/AE132))),"")</f>
        <v/>
      </c>
      <c r="AZ132" s="38">
        <f>IFERROR(IF(AF132=0,"",IF((AK132/AF132)&gt;1,1,(AK132/AF132))),"")</f>
        <v>1</v>
      </c>
      <c r="BA132" s="38" t="str">
        <f>IFERROR(IF(AG132=0,"",IF((AM132/AG132)&gt;1,1,(AM132/AG132))),"")</f>
        <v/>
      </c>
      <c r="BB132" s="38" t="str">
        <f>IFERROR(IF(AH132=0,"",IF((AO132/AH132)&gt;1,1,(AO132/AH132))),"")</f>
        <v/>
      </c>
      <c r="BC132" s="38">
        <f>IFERROR(IF((AI132+AK132+AM132+AO132)/AD132&gt;1,1,(AI132+AK132+AM132+AO132)/AD132),"")</f>
        <v>1</v>
      </c>
      <c r="BD132" s="36"/>
      <c r="BE132" s="32"/>
      <c r="BF132" s="37"/>
      <c r="BG132" s="32"/>
      <c r="BH132" s="37"/>
      <c r="BI132" s="37"/>
      <c r="BJ132" s="37"/>
      <c r="BK132" s="37"/>
      <c r="BL132" s="37"/>
      <c r="BM132" s="35"/>
      <c r="BN132" s="37"/>
      <c r="BO132" s="32"/>
      <c r="BP132" s="32"/>
      <c r="BQ132" s="32"/>
      <c r="BR132" s="32"/>
      <c r="BS132" s="32"/>
      <c r="BT132" s="32"/>
      <c r="BU132" s="32"/>
      <c r="BV132" s="32"/>
      <c r="BW132" s="32"/>
      <c r="BX132" s="32"/>
      <c r="BY132" s="32"/>
      <c r="BZ132" s="32"/>
      <c r="CA132" s="32"/>
      <c r="CB132" s="32"/>
      <c r="CC132" s="51">
        <v>44663</v>
      </c>
      <c r="CD132" s="51">
        <v>44761</v>
      </c>
      <c r="CE132" s="51"/>
      <c r="CF132" s="51"/>
      <c r="CG132" s="32"/>
      <c r="CH132" s="53"/>
      <c r="CI132" s="32"/>
      <c r="CJ132" s="32"/>
      <c r="CK132" s="38" t="str">
        <f>IFERROR(IF(BQ132=0,"",IF((BU132/BQ132)&gt;1,1,(BU132/BQ132))),"")</f>
        <v/>
      </c>
      <c r="CL132" s="38" t="str">
        <f>IFERROR(IF(BR132=0,"",IF((BW132/BR132)&gt;1,1,(BW132/BR132))),"")</f>
        <v/>
      </c>
      <c r="CM132" s="38" t="str">
        <f>IFERROR(IF(BS132=0,"",IF((BY132/BS132)&gt;1,1,(BY132/BS132))),"")</f>
        <v/>
      </c>
      <c r="CN132" s="38" t="str">
        <f>IFERROR(IF(BT132=0,"",IF((CA132/BT132)&gt;1,1,(CA132/BT132))),"")</f>
        <v/>
      </c>
      <c r="CO132" s="38" t="str">
        <f>IFERROR(IF((BU132+BW132+BY132+CA132)/BP132&gt;1,1,(BU132+BW132+BY132+CA132)/BP132),"")</f>
        <v/>
      </c>
      <c r="CP132" s="33"/>
      <c r="CQ132" s="32"/>
      <c r="CR132" s="37"/>
      <c r="CS132" s="32"/>
      <c r="CT132" s="37"/>
      <c r="CU132" s="37"/>
      <c r="CV132" s="37"/>
      <c r="CW132" s="37"/>
      <c r="CX132" s="37"/>
      <c r="CY132" s="35"/>
      <c r="CZ132" s="37"/>
      <c r="DA132" s="32"/>
      <c r="DB132" s="32"/>
      <c r="DC132" s="32"/>
      <c r="DD132" s="32"/>
      <c r="DE132" s="32"/>
      <c r="DF132" s="32"/>
      <c r="DG132" s="32"/>
      <c r="DH132" s="32"/>
      <c r="DI132" s="32"/>
      <c r="DJ132" s="32"/>
      <c r="DK132" s="32"/>
      <c r="DL132" s="32"/>
      <c r="DM132" s="32"/>
      <c r="DN132" s="32"/>
      <c r="DO132" s="51">
        <v>44663</v>
      </c>
      <c r="DP132" s="51">
        <v>44761</v>
      </c>
      <c r="DQ132" s="51"/>
      <c r="DR132" s="51"/>
      <c r="DS132" s="32"/>
      <c r="DT132" s="53"/>
      <c r="DU132" s="32"/>
      <c r="DV132" s="32"/>
      <c r="DW132" s="38" t="str">
        <f>IFERROR(IF(DC132=0,"",IF((DG132/DC132)&gt;1,1,(DG132/DC132))),"")</f>
        <v/>
      </c>
      <c r="DX132" s="38" t="str">
        <f>IFERROR(IF(DD132=0,"",IF((DI132/DD132)&gt;1,1,(DI132/DD132))),"")</f>
        <v/>
      </c>
      <c r="DY132" s="38" t="str">
        <f>IFERROR(IF(DE132=0,"",IF((DK132/DE132)&gt;1,1,(DK132/DE132))),"")</f>
        <v/>
      </c>
      <c r="DZ132" s="38" t="str">
        <f>IFERROR(IF(DF132=0,"",IF((DM132/DF132)&gt;1,1,(DM132/DF132))),"")</f>
        <v/>
      </c>
      <c r="EA132" s="38" t="str">
        <f>IFERROR(IF((DG132+DI132+DK132+DM132)/DB132&gt;1,1,(DG132+DI132+DK132+DM132)/DB132),"")</f>
        <v/>
      </c>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51">
        <v>44663</v>
      </c>
      <c r="FG132" s="51">
        <v>44761</v>
      </c>
      <c r="FH132" s="51"/>
      <c r="FI132" s="51"/>
      <c r="FJ132" s="32"/>
      <c r="FK132" s="32"/>
      <c r="FL132" s="32"/>
      <c r="FM132" s="32"/>
      <c r="FN132" s="32"/>
      <c r="FO132" s="32"/>
      <c r="FP132" s="32"/>
      <c r="FQ132" s="32"/>
      <c r="FR132" s="32"/>
      <c r="FS132" s="32"/>
      <c r="FT132" s="32"/>
      <c r="FU132" s="32"/>
      <c r="FV132" s="38" t="str">
        <f t="shared" ref="FV132:FV133" si="221">IFERROR(IF(ET132=0,"",IF((EX132/ET132)&gt;1,1,(EX132/ET132))),"")</f>
        <v/>
      </c>
      <c r="FW132" s="38" t="str">
        <f t="shared" ref="FW132:FW133" si="222">IFERROR(IF(EU132=0,"",IF((EZ132/EU132)&gt;1,1,(EZ132/EU132))),"")</f>
        <v/>
      </c>
      <c r="FX132" s="38" t="str">
        <f t="shared" ref="FX132:FX133" si="223">IFERROR(IF(EV132=0,"",IF((FB132/EV132)&gt;1,1,(FB132/EV132))),"")</f>
        <v/>
      </c>
      <c r="FY132" s="38" t="str">
        <f t="shared" ref="FY132:FY133" si="224">IFERROR(IF(EW132=0,"",IF((FD132/EW132)&gt;1,1,(FD132/EW132))),"")</f>
        <v/>
      </c>
      <c r="FZ132" s="38" t="str">
        <f t="shared" ref="FZ132:FZ133" si="225">IFERROR(IF((EX132+EZ132+FB132+FD132)/ES132&gt;1,1,(EX132+EZ132+FB132+FD132)/ES132),"")</f>
        <v/>
      </c>
      <c r="GA132" s="32"/>
      <c r="GB132" s="32"/>
      <c r="GC132" s="32">
        <f>IF(R132&lt;&gt;"",1,0)+IF(BD132&lt;&gt;"",1,0)+IF(CP132&lt;&gt;"",1,0)+IF(EB132&lt;&gt;"",1,0)</f>
        <v>1</v>
      </c>
      <c r="GD132" s="32" t="str">
        <f>'[12]BD Plan'!$B$3</f>
        <v>Huila</v>
      </c>
      <c r="GE132" s="40" t="s">
        <v>748</v>
      </c>
      <c r="GF132" s="40" t="s">
        <v>1790</v>
      </c>
      <c r="GG132" s="40"/>
      <c r="GH132" s="40"/>
      <c r="GI132" s="40"/>
      <c r="GJ132" s="40"/>
      <c r="GK132" s="40"/>
      <c r="GL132" s="40"/>
      <c r="GM132" s="40"/>
      <c r="GN132" s="40"/>
      <c r="GO132" s="40"/>
      <c r="GP132" s="40"/>
      <c r="GQ132" s="40"/>
      <c r="GR132" s="40"/>
      <c r="GS132" s="40"/>
      <c r="GT132" s="40"/>
      <c r="GU132" t="s">
        <v>39</v>
      </c>
      <c r="GV132" s="42" t="s">
        <v>37</v>
      </c>
    </row>
    <row r="133" spans="1:204" ht="15" hidden="1" customHeight="1" x14ac:dyDescent="0.3">
      <c r="A133" s="32" t="str">
        <f>'[12]BD Plan'!$B$3</f>
        <v>Huila</v>
      </c>
      <c r="B133" t="s">
        <v>24</v>
      </c>
      <c r="C133" t="s">
        <v>21</v>
      </c>
      <c r="D133" s="32" t="s">
        <v>1084</v>
      </c>
      <c r="E133" s="32" t="s">
        <v>304</v>
      </c>
      <c r="F133" s="32" t="s">
        <v>231</v>
      </c>
      <c r="G133" s="32" t="s">
        <v>232</v>
      </c>
      <c r="H133" s="32" t="s">
        <v>284</v>
      </c>
      <c r="I133" s="41" t="s">
        <v>1085</v>
      </c>
      <c r="J133" s="32" t="s">
        <v>294</v>
      </c>
      <c r="K133" s="35">
        <v>0.2</v>
      </c>
      <c r="L133" s="35">
        <v>0.4</v>
      </c>
      <c r="M133" s="32" t="s">
        <v>295</v>
      </c>
      <c r="N133" s="35">
        <v>0.04</v>
      </c>
      <c r="O133" s="35">
        <v>0.4</v>
      </c>
      <c r="P133" s="32" t="s">
        <v>295</v>
      </c>
      <c r="Q133" s="32" t="s">
        <v>1038</v>
      </c>
      <c r="R133" s="36"/>
      <c r="S133" s="32"/>
      <c r="T133" s="37"/>
      <c r="U133" s="32"/>
      <c r="V133" s="37"/>
      <c r="W133" s="37"/>
      <c r="X133" s="37"/>
      <c r="Y133" s="37"/>
      <c r="Z133" s="37"/>
      <c r="AA133" s="35"/>
      <c r="AB133" s="37"/>
      <c r="AC133" s="32"/>
      <c r="AD133" s="32"/>
      <c r="AE133" s="37"/>
      <c r="AF133" s="37"/>
      <c r="AG133" s="37"/>
      <c r="AH133" s="37"/>
      <c r="AI133" s="32"/>
      <c r="AJ133" s="32"/>
      <c r="AK133" s="32"/>
      <c r="AL133" s="32"/>
      <c r="AM133" s="32"/>
      <c r="AN133" s="32"/>
      <c r="AO133" s="32"/>
      <c r="AP133" s="32"/>
      <c r="AQ133" s="51">
        <v>44669</v>
      </c>
      <c r="AR133" s="51">
        <v>44761</v>
      </c>
      <c r="AS133" s="51"/>
      <c r="AT133" s="51"/>
      <c r="AU133" s="32"/>
      <c r="AV133" s="53"/>
      <c r="AW133" s="32"/>
      <c r="AX133" s="32"/>
      <c r="AY133" s="38" t="str">
        <f>IFERROR(IF(AE133=0,"",IF((AI133/AE133)&gt;1,1,(AI133/AE133))),"")</f>
        <v/>
      </c>
      <c r="AZ133" s="38" t="str">
        <f>IFERROR(IF(AF133=0,"",IF((AK133/AF133)&gt;1,1,(AK133/AF133))),"")</f>
        <v/>
      </c>
      <c r="BA133" s="38" t="str">
        <f>IFERROR(IF(AG133=0,"",IF((AM133/AG133)&gt;1,1,(AM133/AG133))),"")</f>
        <v/>
      </c>
      <c r="BB133" s="38" t="str">
        <f>IFERROR(IF(AH133=0,"",IF((AO133/AH133)&gt;1,1,(AO133/AH133))),"")</f>
        <v/>
      </c>
      <c r="BC133" s="38" t="str">
        <f>IFERROR(IF((AI133+AK133+AM133+AO133)/AD133&gt;1,1,(AI133+AK133+AM133+AO133)/AD133),"")</f>
        <v/>
      </c>
      <c r="BD133" s="36" t="s">
        <v>1087</v>
      </c>
      <c r="BE133" s="32"/>
      <c r="BF133" s="45" t="s">
        <v>565</v>
      </c>
      <c r="BG133" s="32" t="s">
        <v>1088</v>
      </c>
      <c r="BH133" s="37" t="s">
        <v>1049</v>
      </c>
      <c r="BI133" s="37" t="s">
        <v>1042</v>
      </c>
      <c r="BJ133" s="37" t="s">
        <v>1043</v>
      </c>
      <c r="BK133" s="37" t="s">
        <v>1044</v>
      </c>
      <c r="BL133" s="37" t="s">
        <v>1045</v>
      </c>
      <c r="BM133" s="35">
        <v>0.4</v>
      </c>
      <c r="BN133" s="37" t="s">
        <v>1046</v>
      </c>
      <c r="BO133" s="32" t="s">
        <v>224</v>
      </c>
      <c r="BP133" s="32">
        <f t="shared" ref="BP133" si="226">SUM(BQ133:BT133)</f>
        <v>4</v>
      </c>
      <c r="BQ133" s="32">
        <v>2</v>
      </c>
      <c r="BR133" s="32">
        <v>1</v>
      </c>
      <c r="BS133" s="32">
        <v>0</v>
      </c>
      <c r="BT133" s="32">
        <v>1</v>
      </c>
      <c r="BU133" s="32">
        <v>2</v>
      </c>
      <c r="BV133" s="32" t="s">
        <v>749</v>
      </c>
      <c r="BW133" s="32">
        <v>1</v>
      </c>
      <c r="BX133" s="32" t="s">
        <v>1795</v>
      </c>
      <c r="BY133" s="32"/>
      <c r="BZ133" s="32"/>
      <c r="CA133" s="32"/>
      <c r="CB133" s="32"/>
      <c r="CC133" s="51">
        <v>44669</v>
      </c>
      <c r="CD133" s="51">
        <v>44761</v>
      </c>
      <c r="CE133" s="51"/>
      <c r="CF133" s="51"/>
      <c r="CG133" s="32" t="s">
        <v>6</v>
      </c>
      <c r="CH133" s="53" t="s">
        <v>6</v>
      </c>
      <c r="CI133" s="32"/>
      <c r="CJ133" s="32"/>
      <c r="CK133" s="38">
        <f>IFERROR(IF(BQ133=0,"",IF((BU133/BQ133)&gt;1,1,(BU133/BQ133))),"")</f>
        <v>1</v>
      </c>
      <c r="CL133" s="38">
        <f>IFERROR(IF(BR133=0,"",IF((BW133/BR133)&gt;1,1,(BW133/BR133))),"")</f>
        <v>1</v>
      </c>
      <c r="CM133" s="38" t="str">
        <f>IFERROR(IF(BS133=0,"",IF((BY133/BS133)&gt;1,1,(BY133/BS133))),"")</f>
        <v/>
      </c>
      <c r="CN133" s="38">
        <f>IFERROR(IF(BT133=0,"",IF((CA133/BT133)&gt;1,1,(CA133/BT133))),"")</f>
        <v>0</v>
      </c>
      <c r="CO133" s="38">
        <f>IFERROR(IF((BU133+BW133+BY133+CA133)/BP133&gt;1,1,(BU133+BW133+BY133+CA133)/BP133),"")</f>
        <v>0.75</v>
      </c>
      <c r="CP133" s="36" t="s">
        <v>1090</v>
      </c>
      <c r="CQ133" s="32"/>
      <c r="CR133" s="45" t="s">
        <v>565</v>
      </c>
      <c r="CS133" s="32" t="s">
        <v>1091</v>
      </c>
      <c r="CT133" s="37" t="s">
        <v>1049</v>
      </c>
      <c r="CU133" s="37" t="s">
        <v>1042</v>
      </c>
      <c r="CV133" s="37" t="s">
        <v>1043</v>
      </c>
      <c r="CW133" s="37" t="s">
        <v>1044</v>
      </c>
      <c r="CX133" s="37" t="s">
        <v>1045</v>
      </c>
      <c r="CY133" s="35">
        <v>0.4</v>
      </c>
      <c r="CZ133" s="37" t="s">
        <v>1046</v>
      </c>
      <c r="DA133" s="32" t="s">
        <v>224</v>
      </c>
      <c r="DB133" s="32">
        <f>SUM(DC133:DF133)</f>
        <v>0</v>
      </c>
      <c r="DC133" s="32">
        <v>0</v>
      </c>
      <c r="DD133" s="32">
        <v>0</v>
      </c>
      <c r="DE133" s="32">
        <v>0</v>
      </c>
      <c r="DF133" s="32">
        <v>0</v>
      </c>
      <c r="DG133" s="32"/>
      <c r="DH133" s="32"/>
      <c r="DI133" s="32">
        <v>0</v>
      </c>
      <c r="DJ133" s="32" t="s">
        <v>1796</v>
      </c>
      <c r="DK133" s="32"/>
      <c r="DL133" s="32"/>
      <c r="DM133" s="32"/>
      <c r="DN133" s="32"/>
      <c r="DO133" s="51">
        <v>44669</v>
      </c>
      <c r="DP133" s="51">
        <v>44761</v>
      </c>
      <c r="DQ133" s="51"/>
      <c r="DR133" s="51"/>
      <c r="DS133" s="32"/>
      <c r="DT133" s="53" t="s">
        <v>7</v>
      </c>
      <c r="DU133" s="32"/>
      <c r="DV133" s="32"/>
      <c r="DW133" s="38" t="str">
        <f>IFERROR(IF(DC133=0,"",IF((DG133/DC133)&gt;1,1,(DG133/DC133))),"")</f>
        <v/>
      </c>
      <c r="DX133" s="38" t="str">
        <f>IFERROR(IF(DD133=0,"",IF((DI133/DD133)&gt;1,1,(DI133/DD133))),"")</f>
        <v/>
      </c>
      <c r="DY133" s="38" t="str">
        <f>IFERROR(IF(DE133=0,"",IF((DK133/DE133)&gt;1,1,(DK133/DE133))),"")</f>
        <v/>
      </c>
      <c r="DZ133" s="38" t="str">
        <f>IFERROR(IF(DF133=0,"",IF((DM133/DF133)&gt;1,1,(DM133/DF133))),"")</f>
        <v/>
      </c>
      <c r="EA133" s="38" t="str">
        <f>IFERROR(IF((DG133+DI133+DK133+DM133)/DB133&gt;1,1,(DG133+DI133+DK133+DM133)/DB133),"")</f>
        <v/>
      </c>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51">
        <v>44669</v>
      </c>
      <c r="FG133" s="51">
        <v>44761</v>
      </c>
      <c r="FH133" s="51"/>
      <c r="FI133" s="51"/>
      <c r="FJ133" s="32"/>
      <c r="FK133" s="32"/>
      <c r="FL133" s="32"/>
      <c r="FM133" s="32"/>
      <c r="FN133" s="32"/>
      <c r="FO133" s="32"/>
      <c r="FP133" s="32"/>
      <c r="FQ133" s="32"/>
      <c r="FR133" s="32"/>
      <c r="FS133" s="32"/>
      <c r="FT133" s="32"/>
      <c r="FU133" s="32"/>
      <c r="FV133" s="38" t="str">
        <f t="shared" si="221"/>
        <v/>
      </c>
      <c r="FW133" s="38" t="str">
        <f t="shared" si="222"/>
        <v/>
      </c>
      <c r="FX133" s="38" t="str">
        <f t="shared" si="223"/>
        <v/>
      </c>
      <c r="FY133" s="38" t="str">
        <f t="shared" si="224"/>
        <v/>
      </c>
      <c r="FZ133" s="38" t="str">
        <f t="shared" si="225"/>
        <v/>
      </c>
      <c r="GA133" s="32"/>
      <c r="GB133" s="32"/>
      <c r="GC133" s="32">
        <f>IF(R133&lt;&gt;"",1,0)+IF(BD133&lt;&gt;"",1,0)+IF(CP133&lt;&gt;"",1,0)+IF(EB133&lt;&gt;"",1,0)</f>
        <v>2</v>
      </c>
      <c r="GD133" s="32" t="str">
        <f>'[12]BD Plan'!$B$3</f>
        <v>Huila</v>
      </c>
      <c r="GE133" s="40"/>
      <c r="GF133" s="40"/>
      <c r="GG133" s="40"/>
      <c r="GH133" s="40"/>
      <c r="GI133" s="40" t="s">
        <v>750</v>
      </c>
      <c r="GJ133" s="40" t="s">
        <v>1790</v>
      </c>
      <c r="GK133" s="40"/>
      <c r="GL133" s="40"/>
      <c r="GM133" s="40"/>
      <c r="GN133" s="40" t="s">
        <v>1797</v>
      </c>
      <c r="GO133" s="40"/>
      <c r="GP133" s="40"/>
      <c r="GQ133" s="40"/>
      <c r="GR133" s="40"/>
      <c r="GS133" s="40"/>
      <c r="GT133" s="40"/>
      <c r="GU133" t="s">
        <v>142</v>
      </c>
      <c r="GV133" s="42" t="s">
        <v>22</v>
      </c>
    </row>
    <row r="134" spans="1:204" ht="15" hidden="1" customHeight="1" x14ac:dyDescent="0.3">
      <c r="A134" s="32" t="str">
        <f>'[13]BD Plan'!$B$3</f>
        <v>Magdalena</v>
      </c>
      <c r="B134" s="32" t="s">
        <v>20</v>
      </c>
      <c r="C134" s="32" t="s">
        <v>4</v>
      </c>
      <c r="D134" s="32" t="s">
        <v>1074</v>
      </c>
      <c r="E134" s="32" t="s">
        <v>141</v>
      </c>
      <c r="F134" s="32" t="s">
        <v>283</v>
      </c>
      <c r="G134" s="32" t="s">
        <v>232</v>
      </c>
      <c r="H134" s="32" t="s">
        <v>284</v>
      </c>
      <c r="I134" s="41" t="s">
        <v>285</v>
      </c>
      <c r="J134" s="32" t="s">
        <v>294</v>
      </c>
      <c r="K134" s="35">
        <v>0.4</v>
      </c>
      <c r="L134" s="35">
        <v>0.6</v>
      </c>
      <c r="M134" s="32" t="s">
        <v>236</v>
      </c>
      <c r="N134" s="35">
        <v>0.09</v>
      </c>
      <c r="O134" s="35">
        <v>0.6</v>
      </c>
      <c r="P134" s="32" t="s">
        <v>236</v>
      </c>
      <c r="Q134" s="32" t="s">
        <v>1038</v>
      </c>
      <c r="R134" s="36"/>
      <c r="S134" s="32"/>
      <c r="T134" s="39"/>
      <c r="U134" s="32"/>
      <c r="V134" s="37"/>
      <c r="W134" s="37"/>
      <c r="X134" s="37"/>
      <c r="Y134" s="37"/>
      <c r="Z134" s="37"/>
      <c r="AA134" s="35"/>
      <c r="AB134" s="37"/>
      <c r="AC134" s="32"/>
      <c r="AD134" s="32"/>
      <c r="AE134" s="32"/>
      <c r="AF134" s="32"/>
      <c r="AG134" s="32"/>
      <c r="AH134" s="32"/>
      <c r="AI134" s="32"/>
      <c r="AJ134" s="32"/>
      <c r="AK134" s="32"/>
      <c r="AL134" s="32"/>
      <c r="AM134" s="32"/>
      <c r="AN134" s="32"/>
      <c r="AO134" s="32"/>
      <c r="AP134" s="32"/>
      <c r="AQ134" s="51">
        <v>44663</v>
      </c>
      <c r="AR134" s="51">
        <v>44756</v>
      </c>
      <c r="AS134" s="51"/>
      <c r="AT134" s="51"/>
      <c r="AU134" s="32"/>
      <c r="AV134" s="53"/>
      <c r="AW134" s="32"/>
      <c r="AX134" s="32"/>
      <c r="AY134" s="38" t="str">
        <f>IFERROR(IF(AE134=0,"",IF((AI134/AE134)&gt;1,1,(AI134/AE134))),"")</f>
        <v/>
      </c>
      <c r="AZ134" s="38" t="str">
        <f>IFERROR(IF(AF134=0,"",IF((AK134/AF134)&gt;1,1,(AK134/AF134))),"")</f>
        <v/>
      </c>
      <c r="BA134" s="38" t="str">
        <f>IFERROR(IF(AG134=0,"",IF((AM134/AG134)&gt;1,1,(AM134/AG134))),"")</f>
        <v/>
      </c>
      <c r="BB134" s="38" t="str">
        <f>IFERROR(IF(AH134=0,"",IF((AO134/AH134)&gt;1,1,(AO134/AH134))),"")</f>
        <v/>
      </c>
      <c r="BC134" s="38" t="str">
        <f>IFERROR(IF((AI134+AK134+AM134+AO134)/AD134&gt;1,1,(AI134+AK134+AM134+AO134)/AD134),"")</f>
        <v/>
      </c>
      <c r="BD134" s="36"/>
      <c r="BE134" s="32"/>
      <c r="BF134" s="32"/>
      <c r="BG134" s="32"/>
      <c r="BH134" s="37"/>
      <c r="BI134" s="37"/>
      <c r="BJ134" s="37"/>
      <c r="BK134" s="37"/>
      <c r="BL134" s="37"/>
      <c r="BM134" s="35"/>
      <c r="BN134" s="37"/>
      <c r="BO134" s="32"/>
      <c r="BP134" s="32"/>
      <c r="BQ134" s="32"/>
      <c r="BR134" s="32"/>
      <c r="BS134" s="32"/>
      <c r="BT134" s="32"/>
      <c r="BU134" s="32"/>
      <c r="BV134" s="32"/>
      <c r="BW134" s="32"/>
      <c r="BX134" s="32"/>
      <c r="BY134" s="32"/>
      <c r="BZ134" s="32"/>
      <c r="CA134" s="32"/>
      <c r="CB134" s="32"/>
      <c r="CC134" s="51">
        <v>44663</v>
      </c>
      <c r="CD134" s="51">
        <v>44756</v>
      </c>
      <c r="CE134" s="51"/>
      <c r="CF134" s="51"/>
      <c r="CG134" s="32"/>
      <c r="CH134" s="53"/>
      <c r="CI134" s="32"/>
      <c r="CJ134" s="32"/>
      <c r="CK134" s="38" t="str">
        <f>IFERROR(IF(BQ134=0,"",IF((BU134/BQ134)&gt;1,1,(BU134/BQ134))),"")</f>
        <v/>
      </c>
      <c r="CL134" s="38" t="str">
        <f>IFERROR(IF(BR134=0,"",IF((BW134/BR134)&gt;1,1,(BW134/BR134))),"")</f>
        <v/>
      </c>
      <c r="CM134" s="38" t="str">
        <f>IFERROR(IF(BS134=0,"",IF((BY134/BS134)&gt;1,1,(BY134/BS134))),"")</f>
        <v/>
      </c>
      <c r="CN134" s="38" t="str">
        <f>IFERROR(IF(BT134=0,"",IF((CA134/BT134)&gt;1,1,(CA134/BT134))),"")</f>
        <v/>
      </c>
      <c r="CO134" s="38" t="str">
        <f>IFERROR(IF((BU134+BW134+BY134+CA134)/BP134&gt;1,1,(BU134+BW134+BY134+CA134)/BP134),"")</f>
        <v/>
      </c>
      <c r="CP134" s="36" t="s">
        <v>1079</v>
      </c>
      <c r="CQ134" s="32"/>
      <c r="CR134" s="45" t="s">
        <v>565</v>
      </c>
      <c r="CS134" s="32" t="s">
        <v>1080</v>
      </c>
      <c r="CT134" s="37" t="s">
        <v>1049</v>
      </c>
      <c r="CU134" s="37" t="s">
        <v>1042</v>
      </c>
      <c r="CV134" s="37" t="s">
        <v>1043</v>
      </c>
      <c r="CW134" s="37" t="s">
        <v>1044</v>
      </c>
      <c r="CX134" s="37" t="s">
        <v>1045</v>
      </c>
      <c r="CY134" s="35">
        <v>0.4</v>
      </c>
      <c r="CZ134" s="37" t="s">
        <v>1046</v>
      </c>
      <c r="DA134" s="32" t="s">
        <v>224</v>
      </c>
      <c r="DB134" s="32">
        <f>SUM(DC134:DF134)</f>
        <v>4</v>
      </c>
      <c r="DC134" s="32">
        <v>1</v>
      </c>
      <c r="DD134" s="32">
        <v>1</v>
      </c>
      <c r="DE134" s="32">
        <v>1</v>
      </c>
      <c r="DF134" s="32">
        <v>1</v>
      </c>
      <c r="DG134" s="32">
        <v>1</v>
      </c>
      <c r="DH134" s="32" t="s">
        <v>751</v>
      </c>
      <c r="DI134" s="32">
        <v>1</v>
      </c>
      <c r="DJ134" s="32" t="s">
        <v>1798</v>
      </c>
      <c r="DK134" s="32"/>
      <c r="DL134" s="32"/>
      <c r="DM134" s="32"/>
      <c r="DN134" s="32"/>
      <c r="DO134" s="51">
        <v>44663</v>
      </c>
      <c r="DP134" s="51">
        <v>44756</v>
      </c>
      <c r="DQ134" s="51"/>
      <c r="DR134" s="51"/>
      <c r="DS134" s="32" t="s">
        <v>6</v>
      </c>
      <c r="DT134" s="53" t="s">
        <v>6</v>
      </c>
      <c r="DU134" s="32"/>
      <c r="DV134" s="32"/>
      <c r="DW134" s="38">
        <f>IFERROR(IF(DC134=0,"",IF((DG134/DC134)&gt;1,1,(DG134/DC134))),"")</f>
        <v>1</v>
      </c>
      <c r="DX134" s="38">
        <f>IFERROR(IF(DD134=0,"",IF((DI134/DD134)&gt;1,1,(DI134/DD134))),"")</f>
        <v>1</v>
      </c>
      <c r="DY134" s="38">
        <f>IFERROR(IF(DE134=0,"",IF((DK134/DE134)&gt;1,1,(DK134/DE134))),"")</f>
        <v>0</v>
      </c>
      <c r="DZ134" s="38">
        <f>IFERROR(IF(DF134=0,"",IF((DM134/DF134)&gt;1,1,(DM134/DF134))),"")</f>
        <v>0</v>
      </c>
      <c r="EA134" s="38">
        <f>IFERROR(IF((DG134+DI134+DK134+DM134)/DB134&gt;1,1,(DG134+DI134+DK134+DM134)/DB134),"")</f>
        <v>0.5</v>
      </c>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51">
        <v>44663</v>
      </c>
      <c r="FG134" s="51">
        <v>44756</v>
      </c>
      <c r="FH134" s="51"/>
      <c r="FI134" s="51"/>
      <c r="FJ134" s="32"/>
      <c r="FK134" s="32"/>
      <c r="FL134" s="32"/>
      <c r="FM134" s="32"/>
      <c r="FN134" s="32"/>
      <c r="FO134" s="32"/>
      <c r="FP134" s="32"/>
      <c r="FQ134" s="32"/>
      <c r="FR134" s="32"/>
      <c r="FS134" s="32"/>
      <c r="FT134" s="32"/>
      <c r="FU134" s="32"/>
      <c r="FV134" s="38" t="str">
        <f>IFERROR(IF(ET134=0,"",IF((EX134/ET134)&gt;1,1,(EX134/ET134))),"")</f>
        <v/>
      </c>
      <c r="FW134" s="38" t="str">
        <f>IFERROR(IF(EU134=0,"",IF((EZ134/EU134)&gt;1,1,(EZ134/EU134))),"")</f>
        <v/>
      </c>
      <c r="FX134" s="38" t="str">
        <f>IFERROR(IF(EV134=0,"",IF((FB134/EV134)&gt;1,1,(FB134/EV134))),"")</f>
        <v/>
      </c>
      <c r="FY134" s="38" t="str">
        <f>IFERROR(IF(EW134=0,"",IF((FD134/EW134)&gt;1,1,(FD134/EW134))),"")</f>
        <v/>
      </c>
      <c r="FZ134" s="38" t="str">
        <f>IFERROR(IF((EX134+EZ134+FB134+FD134)/ES134&gt;1,1,(EX134+EZ134+FB134+FD134)/ES134),"")</f>
        <v/>
      </c>
      <c r="GA134" s="32"/>
      <c r="GB134" s="32"/>
      <c r="GC134" s="32">
        <f>IF(R134&lt;&gt;"",1,0)+IF(BD134&lt;&gt;"",1,0)+IF(CP134&lt;&gt;"",1,0)+IF(EB134&lt;&gt;"",1,0)</f>
        <v>1</v>
      </c>
      <c r="GD134" s="32" t="str">
        <f>'[13]BD Plan'!$B$3</f>
        <v>Magdalena</v>
      </c>
      <c r="GE134" s="39"/>
      <c r="GF134" s="39"/>
      <c r="GG134" s="39"/>
      <c r="GH134" s="39"/>
      <c r="GI134" s="39"/>
      <c r="GJ134" s="39"/>
      <c r="GK134" s="39"/>
      <c r="GL134" s="39"/>
      <c r="GM134" s="39" t="s">
        <v>752</v>
      </c>
      <c r="GN134" s="39" t="s">
        <v>1799</v>
      </c>
      <c r="GO134" s="39"/>
      <c r="GP134" s="39"/>
      <c r="GQ134" s="39"/>
      <c r="GR134" s="39"/>
      <c r="GS134" s="39"/>
      <c r="GT134" s="39"/>
      <c r="GU134" s="32" t="s">
        <v>140</v>
      </c>
      <c r="GV134" s="33" t="s">
        <v>8</v>
      </c>
    </row>
    <row r="135" spans="1:204" ht="15" hidden="1" customHeight="1" x14ac:dyDescent="0.3">
      <c r="A135" s="32" t="str">
        <f>'[13]BD Plan'!$B$3</f>
        <v>Magdalena</v>
      </c>
      <c r="B135" t="s">
        <v>66</v>
      </c>
      <c r="C135" t="s">
        <v>568</v>
      </c>
      <c r="D135" s="32" t="s">
        <v>1342</v>
      </c>
      <c r="E135" s="32" t="s">
        <v>304</v>
      </c>
      <c r="F135" s="32" t="s">
        <v>231</v>
      </c>
      <c r="G135" s="32" t="s">
        <v>426</v>
      </c>
      <c r="H135" s="32" t="s">
        <v>233</v>
      </c>
      <c r="I135" s="41" t="s">
        <v>427</v>
      </c>
      <c r="J135" s="32" t="s">
        <v>319</v>
      </c>
      <c r="K135" s="35">
        <v>1</v>
      </c>
      <c r="L135" s="35">
        <v>0.8</v>
      </c>
      <c r="M135" s="32" t="s">
        <v>253</v>
      </c>
      <c r="N135" s="35">
        <v>0.36</v>
      </c>
      <c r="O135" s="35">
        <v>0.8</v>
      </c>
      <c r="P135" s="32" t="s">
        <v>253</v>
      </c>
      <c r="Q135" s="32" t="s">
        <v>1038</v>
      </c>
      <c r="R135" s="36"/>
      <c r="S135" s="32"/>
      <c r="T135" s="39"/>
      <c r="U135" s="32"/>
      <c r="V135" s="37"/>
      <c r="W135" s="37"/>
      <c r="X135" s="37"/>
      <c r="Y135" s="37"/>
      <c r="Z135" s="37"/>
      <c r="AA135" s="35"/>
      <c r="AB135" s="37"/>
      <c r="AC135" s="32"/>
      <c r="AD135" s="32"/>
      <c r="AE135" s="37"/>
      <c r="AF135" s="37"/>
      <c r="AG135" s="37"/>
      <c r="AH135" s="37"/>
      <c r="AI135" s="32"/>
      <c r="AJ135" s="32"/>
      <c r="AK135" s="32"/>
      <c r="AL135" s="32"/>
      <c r="AM135" s="32"/>
      <c r="AN135" s="32"/>
      <c r="AO135" s="32"/>
      <c r="AP135" s="32"/>
      <c r="AQ135" s="51"/>
      <c r="AR135" s="51">
        <v>44753</v>
      </c>
      <c r="AS135" s="51"/>
      <c r="AT135" s="51"/>
      <c r="AU135" s="32"/>
      <c r="AV135" s="53"/>
      <c r="AW135" s="32"/>
      <c r="AX135" s="32"/>
      <c r="AY135" s="38" t="str">
        <f>IFERROR(IF(AE135=0,"",IF((AI135/AE135)&gt;1,1,(AI135/AE135))),"")</f>
        <v/>
      </c>
      <c r="AZ135" s="38" t="str">
        <f>IFERROR(IF(AF135=0,"",IF((AK135/AF135)&gt;1,1,(AK135/AF135))),"")</f>
        <v/>
      </c>
      <c r="BA135" s="38" t="str">
        <f>IFERROR(IF(AG135=0,"",IF((AM135/AG135)&gt;1,1,(AM135/AG135))),"")</f>
        <v/>
      </c>
      <c r="BB135" s="38" t="str">
        <f>IFERROR(IF(AH135=0,"",IF((AO135/AH135)&gt;1,1,(AO135/AH135))),"")</f>
        <v/>
      </c>
      <c r="BC135" s="38" t="str">
        <f>IFERROR(IF((AI135+AK135+AM135+AO135)/AD135&gt;1,1,(AI135+AK135+AM135+AO135)/AD135),"")</f>
        <v/>
      </c>
      <c r="BD135" s="33" t="s">
        <v>1528</v>
      </c>
      <c r="BE135" s="32"/>
      <c r="BF135" s="45" t="s">
        <v>565</v>
      </c>
      <c r="BG135" s="32" t="s">
        <v>1529</v>
      </c>
      <c r="BH135" s="37" t="s">
        <v>1049</v>
      </c>
      <c r="BI135" s="37" t="s">
        <v>1042</v>
      </c>
      <c r="BJ135" s="37" t="s">
        <v>1043</v>
      </c>
      <c r="BK135" s="37" t="s">
        <v>1044</v>
      </c>
      <c r="BL135" s="37" t="s">
        <v>1045</v>
      </c>
      <c r="BM135" s="35">
        <v>0.4</v>
      </c>
      <c r="BN135" s="37" t="s">
        <v>1046</v>
      </c>
      <c r="BO135" s="32" t="s">
        <v>224</v>
      </c>
      <c r="BP135" s="32">
        <f t="shared" ref="BP135" si="227">SUM(BQ135:BT135)</f>
        <v>9</v>
      </c>
      <c r="BQ135" s="32">
        <v>0</v>
      </c>
      <c r="BR135" s="32">
        <v>3</v>
      </c>
      <c r="BS135" s="32">
        <v>3</v>
      </c>
      <c r="BT135" s="32">
        <v>3</v>
      </c>
      <c r="BU135" s="32"/>
      <c r="BV135" s="32"/>
      <c r="BW135" s="32">
        <v>3</v>
      </c>
      <c r="BX135" s="32" t="s">
        <v>1800</v>
      </c>
      <c r="BY135" s="32"/>
      <c r="BZ135" s="32"/>
      <c r="CA135" s="32"/>
      <c r="CB135" s="32"/>
      <c r="CC135" s="51">
        <v>44664</v>
      </c>
      <c r="CD135" s="51">
        <v>44753</v>
      </c>
      <c r="CE135" s="51"/>
      <c r="CF135" s="51"/>
      <c r="CG135" s="32"/>
      <c r="CH135" s="53" t="s">
        <v>6</v>
      </c>
      <c r="CI135" s="32"/>
      <c r="CJ135" s="32"/>
      <c r="CK135" s="38" t="str">
        <f>IFERROR(IF(BQ135=0,"",IF((BU135/BQ135)&gt;1,1,(BU135/BQ135))),"")</f>
        <v/>
      </c>
      <c r="CL135" s="38">
        <f>IFERROR(IF(BR135=0,"",IF((BW135/BR135)&gt;1,1,(BW135/BR135))),"")</f>
        <v>1</v>
      </c>
      <c r="CM135" s="38">
        <f>IFERROR(IF(BS135=0,"",IF((BY135/BS135)&gt;1,1,(BY135/BS135))),"")</f>
        <v>0</v>
      </c>
      <c r="CN135" s="38">
        <f>IFERROR(IF(BT135=0,"",IF((CA135/BT135)&gt;1,1,(CA135/BT135))),"")</f>
        <v>0</v>
      </c>
      <c r="CO135" s="38">
        <f>IFERROR(IF((BU135+BW135+BY135+CA135)/BP135&gt;1,1,(BU135+BW135+BY135+CA135)/BP135),"")</f>
        <v>0.33333333333333331</v>
      </c>
      <c r="CP135" s="33"/>
      <c r="CQ135" s="32"/>
      <c r="CR135" s="37"/>
      <c r="CS135" s="32"/>
      <c r="CT135" s="37"/>
      <c r="CU135" s="37"/>
      <c r="CV135" s="37"/>
      <c r="CW135" s="37"/>
      <c r="CX135" s="37"/>
      <c r="CY135" s="35"/>
      <c r="CZ135" s="37"/>
      <c r="DA135" s="32"/>
      <c r="DB135" s="32"/>
      <c r="DC135" s="32"/>
      <c r="DD135" s="32"/>
      <c r="DE135" s="32"/>
      <c r="DF135" s="32"/>
      <c r="DG135" s="32"/>
      <c r="DH135" s="32"/>
      <c r="DI135" s="32"/>
      <c r="DJ135" s="32"/>
      <c r="DK135" s="32"/>
      <c r="DL135" s="32"/>
      <c r="DM135" s="32"/>
      <c r="DN135" s="32"/>
      <c r="DO135" s="51">
        <v>44664</v>
      </c>
      <c r="DP135" s="51">
        <v>44753</v>
      </c>
      <c r="DQ135" s="51"/>
      <c r="DR135" s="51"/>
      <c r="DS135" s="32"/>
      <c r="DT135" s="53"/>
      <c r="DU135" s="32"/>
      <c r="DV135" s="32"/>
      <c r="DW135" s="38" t="str">
        <f>IFERROR(IF(DC135=0,"",IF((DG135/DC135)&gt;1,1,(DG135/DC135))),"")</f>
        <v/>
      </c>
      <c r="DX135" s="38" t="str">
        <f>IFERROR(IF(DD135=0,"",IF((DI135/DD135)&gt;1,1,(DI135/DD135))),"")</f>
        <v/>
      </c>
      <c r="DY135" s="38" t="str">
        <f>IFERROR(IF(DE135=0,"",IF((DK135/DE135)&gt;1,1,(DK135/DE135))),"")</f>
        <v/>
      </c>
      <c r="DZ135" s="38" t="str">
        <f>IFERROR(IF(DF135=0,"",IF((DM135/DF135)&gt;1,1,(DM135/DF135))),"")</f>
        <v/>
      </c>
      <c r="EA135" s="38" t="str">
        <f>IFERROR(IF((DG135+DI135+DK135+DM135)/DB135&gt;1,1,(DG135+DI135+DK135+DM135)/DB135),"")</f>
        <v/>
      </c>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51">
        <v>44664</v>
      </c>
      <c r="FG135" s="51">
        <v>44753</v>
      </c>
      <c r="FH135" s="51"/>
      <c r="FI135" s="51"/>
      <c r="FJ135" s="32"/>
      <c r="FK135" s="32"/>
      <c r="FL135" s="32"/>
      <c r="FM135" s="32"/>
      <c r="FN135" s="32"/>
      <c r="FO135" s="32"/>
      <c r="FP135" s="32"/>
      <c r="FQ135" s="32"/>
      <c r="FR135" s="32"/>
      <c r="FS135" s="32"/>
      <c r="FT135" s="32"/>
      <c r="FU135" s="32"/>
      <c r="FV135" s="38" t="str">
        <f t="shared" ref="FV135:FV138" si="228">IFERROR(IF(ET135=0,"",IF((EX135/ET135)&gt;1,1,(EX135/ET135))),"")</f>
        <v/>
      </c>
      <c r="FW135" s="38" t="str">
        <f t="shared" ref="FW135:FW138" si="229">IFERROR(IF(EU135=0,"",IF((EZ135/EU135)&gt;1,1,(EZ135/EU135))),"")</f>
        <v/>
      </c>
      <c r="FX135" s="38" t="str">
        <f t="shared" ref="FX135:FX138" si="230">IFERROR(IF(EV135=0,"",IF((FB135/EV135)&gt;1,1,(FB135/EV135))),"")</f>
        <v/>
      </c>
      <c r="FY135" s="38" t="str">
        <f t="shared" ref="FY135:FY138" si="231">IFERROR(IF(EW135=0,"",IF((FD135/EW135)&gt;1,1,(FD135/EW135))),"")</f>
        <v/>
      </c>
      <c r="FZ135" s="38" t="str">
        <f t="shared" ref="FZ135:FZ138" si="232">IFERROR(IF((EX135+EZ135+FB135+FD135)/ES135&gt;1,1,(EX135+EZ135+FB135+FD135)/ES135),"")</f>
        <v/>
      </c>
      <c r="GA135" s="32"/>
      <c r="GB135" s="32"/>
      <c r="GC135" s="32">
        <f>IF(R135&lt;&gt;"",1,0)+IF(BD135&lt;&gt;"",1,0)+IF(CP135&lt;&gt;"",1,0)+IF(EB135&lt;&gt;"",1,0)</f>
        <v>1</v>
      </c>
      <c r="GD135" s="32" t="str">
        <f>'[13]BD Plan'!$B$3</f>
        <v>Magdalena</v>
      </c>
      <c r="GE135" s="39" t="s">
        <v>753</v>
      </c>
      <c r="GF135" s="39"/>
      <c r="GG135" s="39"/>
      <c r="GH135" s="39"/>
      <c r="GI135" s="39"/>
      <c r="GJ135" s="39" t="s">
        <v>1801</v>
      </c>
      <c r="GK135" s="39"/>
      <c r="GL135" s="39"/>
      <c r="GM135" s="39"/>
      <c r="GN135" s="39"/>
      <c r="GO135" s="39"/>
      <c r="GP135" s="39"/>
      <c r="GQ135" s="39"/>
      <c r="GR135" s="39"/>
      <c r="GS135" s="39"/>
      <c r="GT135" s="39"/>
      <c r="GU135" t="s">
        <v>431</v>
      </c>
      <c r="GV135" s="42" t="s">
        <v>65</v>
      </c>
    </row>
    <row r="136" spans="1:204" ht="15" hidden="1" customHeight="1" x14ac:dyDescent="0.3">
      <c r="A136" s="32" t="str">
        <f>'[13]BD Plan'!$B$3</f>
        <v>Magdalena</v>
      </c>
      <c r="B136" t="s">
        <v>31</v>
      </c>
      <c r="C136" t="s">
        <v>27</v>
      </c>
      <c r="D136" s="32" t="s">
        <v>318</v>
      </c>
      <c r="E136" s="32" t="s">
        <v>322</v>
      </c>
      <c r="F136" s="32" t="s">
        <v>231</v>
      </c>
      <c r="G136" s="32" t="s">
        <v>138</v>
      </c>
      <c r="H136" s="32" t="s">
        <v>284</v>
      </c>
      <c r="I136" s="41" t="s">
        <v>1109</v>
      </c>
      <c r="J136" s="32" t="s">
        <v>319</v>
      </c>
      <c r="K136" s="35">
        <v>1</v>
      </c>
      <c r="L136" s="35">
        <v>0.6</v>
      </c>
      <c r="M136" s="32" t="s">
        <v>253</v>
      </c>
      <c r="N136" s="35">
        <v>0.6</v>
      </c>
      <c r="O136" s="35">
        <v>0.6</v>
      </c>
      <c r="P136" s="32" t="s">
        <v>236</v>
      </c>
      <c r="Q136" s="32" t="s">
        <v>1038</v>
      </c>
      <c r="R136" s="36" t="s">
        <v>1110</v>
      </c>
      <c r="S136" s="32"/>
      <c r="T136" s="45" t="s">
        <v>565</v>
      </c>
      <c r="U136" s="32" t="s">
        <v>1111</v>
      </c>
      <c r="V136" s="37" t="s">
        <v>1049</v>
      </c>
      <c r="W136" s="37" t="s">
        <v>1042</v>
      </c>
      <c r="X136" s="37" t="s">
        <v>1043</v>
      </c>
      <c r="Y136" s="37" t="s">
        <v>1112</v>
      </c>
      <c r="Z136" s="37" t="s">
        <v>1045</v>
      </c>
      <c r="AA136" s="35">
        <v>0.4</v>
      </c>
      <c r="AB136" s="37" t="s">
        <v>1046</v>
      </c>
      <c r="AC136" s="32" t="s">
        <v>224</v>
      </c>
      <c r="AD136" s="32">
        <f t="shared" ref="AD136:AD143" si="233">SUM(AE136:AH136)</f>
        <v>12</v>
      </c>
      <c r="AE136" s="37">
        <v>3</v>
      </c>
      <c r="AF136" s="37">
        <v>3</v>
      </c>
      <c r="AG136" s="37">
        <v>3</v>
      </c>
      <c r="AH136" s="37">
        <v>3</v>
      </c>
      <c r="AI136" s="32">
        <v>3</v>
      </c>
      <c r="AJ136" s="32" t="s">
        <v>754</v>
      </c>
      <c r="AK136" s="32">
        <v>3</v>
      </c>
      <c r="AL136" s="32" t="s">
        <v>1802</v>
      </c>
      <c r="AM136" s="32"/>
      <c r="AN136" s="32"/>
      <c r="AO136" s="32"/>
      <c r="AP136" s="32"/>
      <c r="AQ136" s="51">
        <v>44664</v>
      </c>
      <c r="AR136" s="51">
        <v>44757</v>
      </c>
      <c r="AS136" s="51"/>
      <c r="AT136" s="51"/>
      <c r="AU136" s="32" t="s">
        <v>6</v>
      </c>
      <c r="AV136" s="53" t="s">
        <v>6</v>
      </c>
      <c r="AW136" s="32"/>
      <c r="AX136" s="32"/>
      <c r="AY136" s="38">
        <f>IFERROR(IF(AE136=0,"",IF((AI136/AE136)&gt;1,1,(AI136/AE136))),"")</f>
        <v>1</v>
      </c>
      <c r="AZ136" s="38">
        <f>IFERROR(IF(AF136=0,"",IF((AK136/AF136)&gt;1,1,(AK136/AF136))),"")</f>
        <v>1</v>
      </c>
      <c r="BA136" s="38">
        <f>IFERROR(IF(AG136=0,"",IF((AM136/AG136)&gt;1,1,(AM136/AG136))),"")</f>
        <v>0</v>
      </c>
      <c r="BB136" s="38">
        <f>IFERROR(IF(AH136=0,"",IF((AO136/AH136)&gt;1,1,(AO136/AH136))),"")</f>
        <v>0</v>
      </c>
      <c r="BC136" s="38">
        <f>IFERROR(IF((AI136+AK136+AM136+AO136)/AD136&gt;1,1,(AI136+AK136+AM136+AO136)/AD136),"")</f>
        <v>0.5</v>
      </c>
      <c r="BD136" s="33"/>
      <c r="BE136" s="32"/>
      <c r="BF136" s="32"/>
      <c r="BG136" s="32"/>
      <c r="BH136" s="37"/>
      <c r="BI136" s="37"/>
      <c r="BJ136" s="37"/>
      <c r="BK136" s="37"/>
      <c r="BL136" s="37"/>
      <c r="BM136" s="35"/>
      <c r="BN136" s="37"/>
      <c r="BO136" s="32"/>
      <c r="BP136" s="32"/>
      <c r="BQ136" s="32"/>
      <c r="BR136" s="32"/>
      <c r="BS136" s="32"/>
      <c r="BT136" s="32"/>
      <c r="BU136" s="32"/>
      <c r="BV136" s="32"/>
      <c r="BW136" s="32"/>
      <c r="BX136" s="32"/>
      <c r="BY136" s="32"/>
      <c r="BZ136" s="32"/>
      <c r="CA136" s="32"/>
      <c r="CB136" s="32"/>
      <c r="CC136" s="51">
        <v>44664</v>
      </c>
      <c r="CD136" s="51">
        <v>44757</v>
      </c>
      <c r="CE136" s="51"/>
      <c r="CF136" s="51"/>
      <c r="CG136" s="32"/>
      <c r="CH136" s="53"/>
      <c r="CI136" s="32"/>
      <c r="CJ136" s="32"/>
      <c r="CK136" s="38" t="str">
        <f>IFERROR(IF(BQ136=0,"",IF((BU136/BQ136)&gt;1,1,(BU136/BQ136))),"")</f>
        <v/>
      </c>
      <c r="CL136" s="38" t="str">
        <f>IFERROR(IF(BR136=0,"",IF((BW136/BR136)&gt;1,1,(BW136/BR136))),"")</f>
        <v/>
      </c>
      <c r="CM136" s="38" t="str">
        <f>IFERROR(IF(BS136=0,"",IF((BY136/BS136)&gt;1,1,(BY136/BS136))),"")</f>
        <v/>
      </c>
      <c r="CN136" s="38" t="str">
        <f>IFERROR(IF(BT136=0,"",IF((CA136/BT136)&gt;1,1,(CA136/BT136))),"")</f>
        <v/>
      </c>
      <c r="CO136" s="38" t="str">
        <f>IFERROR(IF((BU136+BW136+BY136+CA136)/BP136&gt;1,1,(BU136+BW136+BY136+CA136)/BP136),"")</f>
        <v/>
      </c>
      <c r="CP136" s="33"/>
      <c r="CQ136" s="32"/>
      <c r="CR136" s="37"/>
      <c r="CS136" s="32"/>
      <c r="CT136" s="37"/>
      <c r="CU136" s="37"/>
      <c r="CV136" s="37"/>
      <c r="CW136" s="37"/>
      <c r="CX136" s="37"/>
      <c r="CY136" s="35"/>
      <c r="CZ136" s="37"/>
      <c r="DA136" s="32"/>
      <c r="DB136" s="32"/>
      <c r="DC136" s="32"/>
      <c r="DD136" s="32"/>
      <c r="DE136" s="32"/>
      <c r="DF136" s="32"/>
      <c r="DG136" s="32"/>
      <c r="DH136" s="32"/>
      <c r="DI136" s="32"/>
      <c r="DJ136" s="32"/>
      <c r="DK136" s="32"/>
      <c r="DL136" s="32"/>
      <c r="DM136" s="32"/>
      <c r="DN136" s="32"/>
      <c r="DO136" s="51">
        <v>44664</v>
      </c>
      <c r="DP136" s="51">
        <v>44757</v>
      </c>
      <c r="DQ136" s="51"/>
      <c r="DR136" s="51"/>
      <c r="DS136" s="32"/>
      <c r="DT136" s="53"/>
      <c r="DU136" s="32"/>
      <c r="DV136" s="32"/>
      <c r="DW136" s="38" t="str">
        <f>IFERROR(IF(DC136=0,"",IF((DG136/DC136)&gt;1,1,(DG136/DC136))),"")</f>
        <v/>
      </c>
      <c r="DX136" s="38" t="str">
        <f>IFERROR(IF(DD136=0,"",IF((DI136/DD136)&gt;1,1,(DI136/DD136))),"")</f>
        <v/>
      </c>
      <c r="DY136" s="38" t="str">
        <f>IFERROR(IF(DE136=0,"",IF((DK136/DE136)&gt;1,1,(DK136/DE136))),"")</f>
        <v/>
      </c>
      <c r="DZ136" s="38" t="str">
        <f>IFERROR(IF(DF136=0,"",IF((DM136/DF136)&gt;1,1,(DM136/DF136))),"")</f>
        <v/>
      </c>
      <c r="EA136" s="38" t="str">
        <f>IFERROR(IF((DG136+DI136+DK136+DM136)/DB136&gt;1,1,(DG136+DI136+DK136+DM136)/DB136),"")</f>
        <v/>
      </c>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51">
        <v>44664</v>
      </c>
      <c r="FG136" s="51">
        <v>44757</v>
      </c>
      <c r="FH136" s="51"/>
      <c r="FI136" s="51"/>
      <c r="FJ136" s="32"/>
      <c r="FK136" s="32"/>
      <c r="FL136" s="32"/>
      <c r="FM136" s="32"/>
      <c r="FN136" s="32"/>
      <c r="FO136" s="32"/>
      <c r="FP136" s="32"/>
      <c r="FQ136" s="32"/>
      <c r="FR136" s="32"/>
      <c r="FS136" s="32"/>
      <c r="FT136" s="32"/>
      <c r="FU136" s="32"/>
      <c r="FV136" s="38" t="str">
        <f t="shared" si="228"/>
        <v/>
      </c>
      <c r="FW136" s="38" t="str">
        <f t="shared" si="229"/>
        <v/>
      </c>
      <c r="FX136" s="38" t="str">
        <f t="shared" si="230"/>
        <v/>
      </c>
      <c r="FY136" s="38" t="str">
        <f t="shared" si="231"/>
        <v/>
      </c>
      <c r="FZ136" s="38" t="str">
        <f t="shared" si="232"/>
        <v/>
      </c>
      <c r="GA136" s="32"/>
      <c r="GB136" s="32"/>
      <c r="GC136" s="32">
        <f>IF(R136&lt;&gt;"",1,0)+IF(BD136&lt;&gt;"",1,0)+IF(CP136&lt;&gt;"",1,0)+IF(EB136&lt;&gt;"",1,0)</f>
        <v>1</v>
      </c>
      <c r="GD136" s="32" t="str">
        <f>'[13]BD Plan'!$B$3</f>
        <v>Magdalena</v>
      </c>
      <c r="GE136" s="39" t="s">
        <v>755</v>
      </c>
      <c r="GF136" s="39" t="s">
        <v>1803</v>
      </c>
      <c r="GG136" s="39"/>
      <c r="GH136" s="39"/>
      <c r="GI136" s="39"/>
      <c r="GJ136" s="39"/>
      <c r="GK136" s="39"/>
      <c r="GL136" s="39"/>
      <c r="GM136" s="39"/>
      <c r="GN136" s="39"/>
      <c r="GO136" s="39"/>
      <c r="GP136" s="39"/>
      <c r="GQ136" s="39"/>
      <c r="GR136" s="39"/>
      <c r="GS136" s="39"/>
      <c r="GT136" s="39"/>
      <c r="GU136" t="s">
        <v>144</v>
      </c>
      <c r="GV136" s="42" t="s">
        <v>29</v>
      </c>
    </row>
    <row r="137" spans="1:204" ht="15" hidden="1" customHeight="1" x14ac:dyDescent="0.3">
      <c r="A137" s="32" t="str">
        <f>'[13]BD Plan'!$B$3</f>
        <v>Magdalena</v>
      </c>
      <c r="B137" t="s">
        <v>33</v>
      </c>
      <c r="C137" t="s">
        <v>27</v>
      </c>
      <c r="D137" s="32" t="s">
        <v>1120</v>
      </c>
      <c r="E137" s="32" t="s">
        <v>304</v>
      </c>
      <c r="F137" s="32" t="s">
        <v>231</v>
      </c>
      <c r="G137" s="32" t="s">
        <v>312</v>
      </c>
      <c r="H137" s="32" t="s">
        <v>284</v>
      </c>
      <c r="I137" s="41" t="s">
        <v>1121</v>
      </c>
      <c r="J137" s="32" t="s">
        <v>319</v>
      </c>
      <c r="K137" s="35">
        <v>0.8</v>
      </c>
      <c r="L137" s="35">
        <v>0.6</v>
      </c>
      <c r="M137" s="32" t="s">
        <v>253</v>
      </c>
      <c r="N137" s="35">
        <v>0.48</v>
      </c>
      <c r="O137" s="35">
        <v>0.6</v>
      </c>
      <c r="P137" s="32" t="s">
        <v>236</v>
      </c>
      <c r="Q137" s="32" t="s">
        <v>1038</v>
      </c>
      <c r="R137" s="36" t="s">
        <v>1122</v>
      </c>
      <c r="S137" s="32"/>
      <c r="T137" s="45" t="s">
        <v>565</v>
      </c>
      <c r="U137" s="39" t="s">
        <v>1123</v>
      </c>
      <c r="V137" s="37" t="s">
        <v>1049</v>
      </c>
      <c r="W137" s="37" t="s">
        <v>1042</v>
      </c>
      <c r="X137" s="37" t="s">
        <v>1043</v>
      </c>
      <c r="Y137" s="37" t="s">
        <v>1112</v>
      </c>
      <c r="Z137" s="37" t="s">
        <v>1045</v>
      </c>
      <c r="AA137" s="35">
        <v>0.4</v>
      </c>
      <c r="AB137" s="37" t="s">
        <v>1046</v>
      </c>
      <c r="AC137" s="32" t="s">
        <v>224</v>
      </c>
      <c r="AD137" s="32">
        <f t="shared" si="233"/>
        <v>49</v>
      </c>
      <c r="AE137" s="37">
        <v>6</v>
      </c>
      <c r="AF137" s="37">
        <v>19</v>
      </c>
      <c r="AG137" s="37">
        <v>12</v>
      </c>
      <c r="AH137" s="37">
        <v>12</v>
      </c>
      <c r="AI137" s="32">
        <v>2</v>
      </c>
      <c r="AJ137" s="32" t="s">
        <v>756</v>
      </c>
      <c r="AK137" s="32">
        <v>21</v>
      </c>
      <c r="AL137" s="32" t="s">
        <v>1804</v>
      </c>
      <c r="AM137" s="32"/>
      <c r="AN137" s="32"/>
      <c r="AO137" s="32"/>
      <c r="AP137" s="32"/>
      <c r="AQ137" s="51">
        <v>44664</v>
      </c>
      <c r="AR137" s="51">
        <v>44754</v>
      </c>
      <c r="AS137" s="51"/>
      <c r="AT137" s="51"/>
      <c r="AU137" s="32" t="s">
        <v>6</v>
      </c>
      <c r="AV137" s="53" t="s">
        <v>6</v>
      </c>
      <c r="AW137" s="32"/>
      <c r="AX137" s="32"/>
      <c r="AY137" s="38">
        <f>IFERROR(IF(AE137=0,"",IF((AI137/AE137)&gt;1,1,(AI137/AE137))),"")</f>
        <v>0.33333333333333331</v>
      </c>
      <c r="AZ137" s="38">
        <f>IFERROR(IF(AF137=0,"",IF((AK137/AF137)&gt;1,1,(AK137/AF137))),"")</f>
        <v>1</v>
      </c>
      <c r="BA137" s="38">
        <f>IFERROR(IF(AG137=0,"",IF((AM137/AG137)&gt;1,1,(AM137/AG137))),"")</f>
        <v>0</v>
      </c>
      <c r="BB137" s="38">
        <f>IFERROR(IF(AH137=0,"",IF((AO137/AH137)&gt;1,1,(AO137/AH137))),"")</f>
        <v>0</v>
      </c>
      <c r="BC137" s="38">
        <f>IFERROR(IF((AI137+AK137+AM137+AO137)/AD137&gt;1,1,(AI137+AK137+AM137+AO137)/AD137),"")</f>
        <v>0.46938775510204084</v>
      </c>
      <c r="BD137" s="33"/>
      <c r="BE137" s="32"/>
      <c r="BG137" s="32"/>
      <c r="BH137" s="37"/>
      <c r="BI137" s="37"/>
      <c r="BJ137" s="37"/>
      <c r="BK137" s="37"/>
      <c r="BL137" s="37"/>
      <c r="BM137" s="35"/>
      <c r="BN137" s="37"/>
      <c r="BO137" s="32"/>
      <c r="BP137" s="32"/>
      <c r="BQ137" s="32"/>
      <c r="BR137" s="32"/>
      <c r="BS137" s="32"/>
      <c r="BT137" s="32"/>
      <c r="BU137" s="32"/>
      <c r="BV137" s="32"/>
      <c r="BW137" s="32"/>
      <c r="BX137" s="32"/>
      <c r="BY137" s="32"/>
      <c r="BZ137" s="32"/>
      <c r="CA137" s="32"/>
      <c r="CB137" s="32"/>
      <c r="CC137" s="51">
        <v>44664</v>
      </c>
      <c r="CD137" s="51">
        <v>44754</v>
      </c>
      <c r="CE137" s="51"/>
      <c r="CF137" s="51"/>
      <c r="CG137" s="32"/>
      <c r="CH137" s="53"/>
      <c r="CI137" s="32"/>
      <c r="CJ137" s="32"/>
      <c r="CK137" s="38" t="str">
        <f>IFERROR(IF(BQ137=0,"",IF((BU137/BQ137)&gt;1,1,(BU137/BQ137))),"")</f>
        <v/>
      </c>
      <c r="CL137" s="38" t="str">
        <f>IFERROR(IF(BR137=0,"",IF((BW137/BR137)&gt;1,1,(BW137/BR137))),"")</f>
        <v/>
      </c>
      <c r="CM137" s="38" t="str">
        <f>IFERROR(IF(BS137=0,"",IF((BY137/BS137)&gt;1,1,(BY137/BS137))),"")</f>
        <v/>
      </c>
      <c r="CN137" s="38" t="str">
        <f>IFERROR(IF(BT137=0,"",IF((CA137/BT137)&gt;1,1,(CA137/BT137))),"")</f>
        <v/>
      </c>
      <c r="CO137" s="38" t="str">
        <f>IFERROR(IF((BU137+BW137+BY137+CA137)/BP137&gt;1,1,(BU137+BW137+BY137+CA137)/BP137),"")</f>
        <v/>
      </c>
      <c r="CP137" s="33"/>
      <c r="CQ137" s="32"/>
      <c r="CR137" s="37"/>
      <c r="CS137" s="32"/>
      <c r="CT137" s="37"/>
      <c r="CU137" s="37"/>
      <c r="CV137" s="37"/>
      <c r="CW137" s="37"/>
      <c r="CX137" s="37"/>
      <c r="CY137" s="35"/>
      <c r="CZ137" s="37"/>
      <c r="DA137" s="32"/>
      <c r="DB137" s="32"/>
      <c r="DC137" s="32"/>
      <c r="DD137" s="32"/>
      <c r="DE137" s="32"/>
      <c r="DF137" s="32"/>
      <c r="DG137" s="32"/>
      <c r="DH137" s="32"/>
      <c r="DI137" s="32"/>
      <c r="DJ137" s="32"/>
      <c r="DK137" s="32"/>
      <c r="DL137" s="32"/>
      <c r="DM137" s="32"/>
      <c r="DN137" s="32"/>
      <c r="DO137" s="51">
        <v>44664</v>
      </c>
      <c r="DP137" s="51">
        <v>44754</v>
      </c>
      <c r="DQ137" s="51"/>
      <c r="DR137" s="51"/>
      <c r="DS137" s="32"/>
      <c r="DT137" s="53"/>
      <c r="DU137" s="32"/>
      <c r="DV137" s="32"/>
      <c r="DW137" s="38" t="str">
        <f>IFERROR(IF(DC137=0,"",IF((DG137/DC137)&gt;1,1,(DG137/DC137))),"")</f>
        <v/>
      </c>
      <c r="DX137" s="38" t="str">
        <f>IFERROR(IF(DD137=0,"",IF((DI137/DD137)&gt;1,1,(DI137/DD137))),"")</f>
        <v/>
      </c>
      <c r="DY137" s="38" t="str">
        <f>IFERROR(IF(DE137=0,"",IF((DK137/DE137)&gt;1,1,(DK137/DE137))),"")</f>
        <v/>
      </c>
      <c r="DZ137" s="38" t="str">
        <f>IFERROR(IF(DF137=0,"",IF((DM137/DF137)&gt;1,1,(DM137/DF137))),"")</f>
        <v/>
      </c>
      <c r="EA137" s="38" t="str">
        <f>IFERROR(IF((DG137+DI137+DK137+DM137)/DB137&gt;1,1,(DG137+DI137+DK137+DM137)/DB137),"")</f>
        <v/>
      </c>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51">
        <v>44664</v>
      </c>
      <c r="FG137" s="51">
        <v>44754</v>
      </c>
      <c r="FH137" s="51"/>
      <c r="FI137" s="51"/>
      <c r="FJ137" s="32"/>
      <c r="FK137" s="32"/>
      <c r="FL137" s="32"/>
      <c r="FM137" s="32"/>
      <c r="FN137" s="32"/>
      <c r="FO137" s="32"/>
      <c r="FP137" s="32"/>
      <c r="FQ137" s="32"/>
      <c r="FR137" s="32"/>
      <c r="FS137" s="32"/>
      <c r="FT137" s="32"/>
      <c r="FU137" s="32"/>
      <c r="FV137" s="38" t="str">
        <f t="shared" si="228"/>
        <v/>
      </c>
      <c r="FW137" s="38" t="str">
        <f t="shared" si="229"/>
        <v/>
      </c>
      <c r="FX137" s="38" t="str">
        <f t="shared" si="230"/>
        <v/>
      </c>
      <c r="FY137" s="38" t="str">
        <f t="shared" si="231"/>
        <v/>
      </c>
      <c r="FZ137" s="38" t="str">
        <f t="shared" si="232"/>
        <v/>
      </c>
      <c r="GA137" s="32"/>
      <c r="GB137" s="32"/>
      <c r="GC137" s="32">
        <f>IF(R137&lt;&gt;"",1,0)+IF(BD137&lt;&gt;"",1,0)+IF(CP137&lt;&gt;"",1,0)+IF(EB137&lt;&gt;"",1,0)</f>
        <v>1</v>
      </c>
      <c r="GD137" s="32" t="str">
        <f>'[13]BD Plan'!$B$3</f>
        <v>Magdalena</v>
      </c>
      <c r="GE137" s="39" t="s">
        <v>757</v>
      </c>
      <c r="GF137" s="39" t="s">
        <v>1805</v>
      </c>
      <c r="GG137" s="39"/>
      <c r="GH137" s="39"/>
      <c r="GI137" s="39"/>
      <c r="GJ137" s="39"/>
      <c r="GK137" s="39"/>
      <c r="GL137" s="39"/>
      <c r="GM137" s="39"/>
      <c r="GN137" s="39"/>
      <c r="GO137" s="39"/>
      <c r="GP137" s="39"/>
      <c r="GQ137" s="39"/>
      <c r="GR137" s="39"/>
      <c r="GS137" s="39"/>
      <c r="GT137" s="39"/>
      <c r="GU137" t="s">
        <v>146</v>
      </c>
      <c r="GV137" s="42" t="s">
        <v>28</v>
      </c>
    </row>
    <row r="138" spans="1:204" ht="15" hidden="1" customHeight="1" x14ac:dyDescent="0.3">
      <c r="A138" s="32" t="str">
        <f>'[13]BD Plan'!$B$3</f>
        <v>Magdalena</v>
      </c>
      <c r="B138" t="s">
        <v>34</v>
      </c>
      <c r="C138" t="s">
        <v>27</v>
      </c>
      <c r="D138" s="32" t="s">
        <v>328</v>
      </c>
      <c r="E138" s="32" t="s">
        <v>317</v>
      </c>
      <c r="F138" s="32" t="s">
        <v>231</v>
      </c>
      <c r="G138" s="32" t="s">
        <v>312</v>
      </c>
      <c r="H138" s="32" t="s">
        <v>233</v>
      </c>
      <c r="I138" s="41" t="s">
        <v>1126</v>
      </c>
      <c r="J138" s="32" t="s">
        <v>319</v>
      </c>
      <c r="K138" s="35">
        <v>1</v>
      </c>
      <c r="L138" s="35">
        <v>0.8</v>
      </c>
      <c r="M138" s="32" t="s">
        <v>253</v>
      </c>
      <c r="N138" s="35">
        <v>0.6</v>
      </c>
      <c r="O138" s="35">
        <v>0.8</v>
      </c>
      <c r="P138" s="32" t="s">
        <v>253</v>
      </c>
      <c r="Q138" s="32" t="s">
        <v>1038</v>
      </c>
      <c r="R138" s="36" t="s">
        <v>1127</v>
      </c>
      <c r="S138" s="32"/>
      <c r="T138" s="45" t="s">
        <v>565</v>
      </c>
      <c r="U138" s="32" t="s">
        <v>1128</v>
      </c>
      <c r="V138" s="37" t="s">
        <v>1049</v>
      </c>
      <c r="W138" s="37" t="s">
        <v>1042</v>
      </c>
      <c r="X138" s="37" t="s">
        <v>1043</v>
      </c>
      <c r="Y138" s="37" t="s">
        <v>1044</v>
      </c>
      <c r="Z138" s="37" t="s">
        <v>1045</v>
      </c>
      <c r="AA138" s="35">
        <v>0.4</v>
      </c>
      <c r="AB138" s="37" t="s">
        <v>1046</v>
      </c>
      <c r="AC138" s="32" t="s">
        <v>224</v>
      </c>
      <c r="AD138" s="32">
        <f t="shared" si="233"/>
        <v>12</v>
      </c>
      <c r="AE138" s="37">
        <v>3</v>
      </c>
      <c r="AF138" s="37">
        <v>3</v>
      </c>
      <c r="AG138" s="37">
        <v>3</v>
      </c>
      <c r="AH138" s="37">
        <v>3</v>
      </c>
      <c r="AI138" s="32">
        <v>3</v>
      </c>
      <c r="AJ138" s="32" t="s">
        <v>754</v>
      </c>
      <c r="AK138" s="32">
        <v>3</v>
      </c>
      <c r="AL138" s="32" t="s">
        <v>1802</v>
      </c>
      <c r="AM138" s="32"/>
      <c r="AN138" s="32"/>
      <c r="AO138" s="32"/>
      <c r="AP138" s="32"/>
      <c r="AQ138" s="51">
        <v>44664</v>
      </c>
      <c r="AR138" s="51">
        <v>44757</v>
      </c>
      <c r="AS138" s="51"/>
      <c r="AT138" s="51"/>
      <c r="AU138" s="32" t="s">
        <v>6</v>
      </c>
      <c r="AV138" s="53" t="s">
        <v>6</v>
      </c>
      <c r="AW138" s="32"/>
      <c r="AX138" s="32"/>
      <c r="AY138" s="38">
        <f>IFERROR(IF(AE138=0,"",IF((AI138/AE138)&gt;1,1,(AI138/AE138))),"")</f>
        <v>1</v>
      </c>
      <c r="AZ138" s="38">
        <f>IFERROR(IF(AF138=0,"",IF((AK138/AF138)&gt;1,1,(AK138/AF138))),"")</f>
        <v>1</v>
      </c>
      <c r="BA138" s="38">
        <f>IFERROR(IF(AG138=0,"",IF((AM138/AG138)&gt;1,1,(AM138/AG138))),"")</f>
        <v>0</v>
      </c>
      <c r="BB138" s="38">
        <f>IFERROR(IF(AH138=0,"",IF((AO138/AH138)&gt;1,1,(AO138/AH138))),"")</f>
        <v>0</v>
      </c>
      <c r="BC138" s="38">
        <f>IFERROR(IF((AI138+AK138+AM138+AO138)/AD138&gt;1,1,(AI138+AK138+AM138+AO138)/AD138),"")</f>
        <v>0.5</v>
      </c>
      <c r="BD138" s="33"/>
      <c r="BE138" s="32"/>
      <c r="BF138" s="32"/>
      <c r="BG138" s="32"/>
      <c r="BH138" s="37"/>
      <c r="BI138" s="37"/>
      <c r="BJ138" s="37"/>
      <c r="BK138" s="37"/>
      <c r="BL138" s="37"/>
      <c r="BM138" s="35"/>
      <c r="BN138" s="37"/>
      <c r="BO138" s="32"/>
      <c r="BP138" s="32"/>
      <c r="BQ138" s="32"/>
      <c r="BR138" s="32"/>
      <c r="BS138" s="32"/>
      <c r="BT138" s="32"/>
      <c r="BU138" s="32"/>
      <c r="BV138" s="32"/>
      <c r="BW138" s="32"/>
      <c r="BX138" s="32"/>
      <c r="BY138" s="32"/>
      <c r="BZ138" s="32"/>
      <c r="CA138" s="32"/>
      <c r="CB138" s="32"/>
      <c r="CC138" s="51">
        <v>44664</v>
      </c>
      <c r="CD138" s="51">
        <v>44757</v>
      </c>
      <c r="CE138" s="51"/>
      <c r="CF138" s="51"/>
      <c r="CG138" s="32"/>
      <c r="CH138" s="53"/>
      <c r="CI138" s="32"/>
      <c r="CJ138" s="32"/>
      <c r="CK138" s="38" t="str">
        <f>IFERROR(IF(BQ138=0,"",IF((BU138/BQ138)&gt;1,1,(BU138/BQ138))),"")</f>
        <v/>
      </c>
      <c r="CL138" s="38" t="str">
        <f>IFERROR(IF(BR138=0,"",IF((BW138/BR138)&gt;1,1,(BW138/BR138))),"")</f>
        <v/>
      </c>
      <c r="CM138" s="38" t="str">
        <f>IFERROR(IF(BS138=0,"",IF((BY138/BS138)&gt;1,1,(BY138/BS138))),"")</f>
        <v/>
      </c>
      <c r="CN138" s="38" t="str">
        <f>IFERROR(IF(BT138=0,"",IF((CA138/BT138)&gt;1,1,(CA138/BT138))),"")</f>
        <v/>
      </c>
      <c r="CO138" s="38" t="str">
        <f>IFERROR(IF((BU138+BW138+BY138+CA138)/BP138&gt;1,1,(BU138+BW138+BY138+CA138)/BP138),"")</f>
        <v/>
      </c>
      <c r="CP138" s="33"/>
      <c r="CQ138" s="32"/>
      <c r="CR138" s="37"/>
      <c r="CS138" s="32"/>
      <c r="CT138" s="37"/>
      <c r="CU138" s="37"/>
      <c r="CV138" s="37"/>
      <c r="CW138" s="37"/>
      <c r="CX138" s="37"/>
      <c r="CY138" s="35"/>
      <c r="CZ138" s="37"/>
      <c r="DA138" s="32"/>
      <c r="DB138" s="32"/>
      <c r="DC138" s="32"/>
      <c r="DD138" s="32"/>
      <c r="DE138" s="32"/>
      <c r="DF138" s="32"/>
      <c r="DG138" s="32"/>
      <c r="DH138" s="32"/>
      <c r="DI138" s="32"/>
      <c r="DJ138" s="32"/>
      <c r="DK138" s="32"/>
      <c r="DL138" s="32"/>
      <c r="DM138" s="32"/>
      <c r="DN138" s="32"/>
      <c r="DO138" s="51">
        <v>44664</v>
      </c>
      <c r="DP138" s="51">
        <v>44757</v>
      </c>
      <c r="DQ138" s="51"/>
      <c r="DR138" s="51"/>
      <c r="DS138" s="32"/>
      <c r="DT138" s="53"/>
      <c r="DU138" s="32"/>
      <c r="DV138" s="32"/>
      <c r="DW138" s="38" t="str">
        <f>IFERROR(IF(DC138=0,"",IF((DG138/DC138)&gt;1,1,(DG138/DC138))),"")</f>
        <v/>
      </c>
      <c r="DX138" s="38" t="str">
        <f>IFERROR(IF(DD138=0,"",IF((DI138/DD138)&gt;1,1,(DI138/DD138))),"")</f>
        <v/>
      </c>
      <c r="DY138" s="38" t="str">
        <f>IFERROR(IF(DE138=0,"",IF((DK138/DE138)&gt;1,1,(DK138/DE138))),"")</f>
        <v/>
      </c>
      <c r="DZ138" s="38" t="str">
        <f>IFERROR(IF(DF138=0,"",IF((DM138/DF138)&gt;1,1,(DM138/DF138))),"")</f>
        <v/>
      </c>
      <c r="EA138" s="38" t="str">
        <f>IFERROR(IF((DG138+DI138+DK138+DM138)/DB138&gt;1,1,(DG138+DI138+DK138+DM138)/DB138),"")</f>
        <v/>
      </c>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51">
        <v>44664</v>
      </c>
      <c r="FG138" s="51">
        <v>44757</v>
      </c>
      <c r="FH138" s="51"/>
      <c r="FI138" s="51"/>
      <c r="FJ138" s="32"/>
      <c r="FK138" s="32"/>
      <c r="FL138" s="32"/>
      <c r="FM138" s="32"/>
      <c r="FN138" s="32"/>
      <c r="FO138" s="32"/>
      <c r="FP138" s="32"/>
      <c r="FQ138" s="32"/>
      <c r="FR138" s="32"/>
      <c r="FS138" s="32"/>
      <c r="FT138" s="32"/>
      <c r="FU138" s="32"/>
      <c r="FV138" s="38" t="str">
        <f t="shared" si="228"/>
        <v/>
      </c>
      <c r="FW138" s="38" t="str">
        <f t="shared" si="229"/>
        <v/>
      </c>
      <c r="FX138" s="38" t="str">
        <f t="shared" si="230"/>
        <v/>
      </c>
      <c r="FY138" s="38" t="str">
        <f t="shared" si="231"/>
        <v/>
      </c>
      <c r="FZ138" s="38" t="str">
        <f t="shared" si="232"/>
        <v/>
      </c>
      <c r="GA138" s="32"/>
      <c r="GB138" s="32"/>
      <c r="GC138" s="32">
        <f>IF(R138&lt;&gt;"",1,0)+IF(BD138&lt;&gt;"",1,0)+IF(CP138&lt;&gt;"",1,0)+IF(EB138&lt;&gt;"",1,0)</f>
        <v>1</v>
      </c>
      <c r="GD138" s="32" t="str">
        <f>'[13]BD Plan'!$B$3</f>
        <v>Magdalena</v>
      </c>
      <c r="GE138" s="40" t="s">
        <v>758</v>
      </c>
      <c r="GF138" s="40" t="s">
        <v>1806</v>
      </c>
      <c r="GG138" s="40"/>
      <c r="GH138" s="40"/>
      <c r="GI138" s="40"/>
      <c r="GJ138" s="40"/>
      <c r="GK138" s="40"/>
      <c r="GL138" s="40"/>
      <c r="GM138" s="40"/>
      <c r="GN138" s="40"/>
      <c r="GO138" s="40"/>
      <c r="GP138" s="40"/>
      <c r="GQ138" s="40"/>
      <c r="GR138" s="40"/>
      <c r="GS138" s="40"/>
      <c r="GT138" s="40"/>
      <c r="GU138" t="s">
        <v>147</v>
      </c>
      <c r="GV138" s="42" t="s">
        <v>29</v>
      </c>
    </row>
    <row r="139" spans="1:204" ht="15" hidden="1" customHeight="1" x14ac:dyDescent="0.3">
      <c r="A139" s="32" t="str">
        <f>'[13]BD Plan'!$B$3</f>
        <v>Magdalena</v>
      </c>
      <c r="B139" t="s">
        <v>90</v>
      </c>
      <c r="C139" t="s">
        <v>87</v>
      </c>
      <c r="D139" s="32" t="s">
        <v>505</v>
      </c>
      <c r="E139" s="32" t="s">
        <v>322</v>
      </c>
      <c r="F139" s="32" t="s">
        <v>231</v>
      </c>
      <c r="G139" s="32" t="s">
        <v>232</v>
      </c>
      <c r="H139" s="32" t="s">
        <v>400</v>
      </c>
      <c r="I139" s="41" t="s">
        <v>1439</v>
      </c>
      <c r="J139" s="32" t="s">
        <v>294</v>
      </c>
      <c r="K139" s="35">
        <v>0.8</v>
      </c>
      <c r="L139" s="35">
        <v>0.2</v>
      </c>
      <c r="M139" s="32" t="s">
        <v>236</v>
      </c>
      <c r="N139" s="35">
        <v>0.28999999999999998</v>
      </c>
      <c r="O139" s="35">
        <v>0.2</v>
      </c>
      <c r="P139" s="32" t="s">
        <v>295</v>
      </c>
      <c r="Q139" s="32" t="s">
        <v>1038</v>
      </c>
      <c r="R139" s="36" t="s">
        <v>1440</v>
      </c>
      <c r="S139" s="32"/>
      <c r="T139" s="45" t="s">
        <v>565</v>
      </c>
      <c r="U139" s="32" t="s">
        <v>1441</v>
      </c>
      <c r="V139" s="37" t="s">
        <v>1049</v>
      </c>
      <c r="W139" s="37" t="s">
        <v>1042</v>
      </c>
      <c r="X139" s="37" t="s">
        <v>1043</v>
      </c>
      <c r="Y139" s="37" t="s">
        <v>1044</v>
      </c>
      <c r="Z139" s="37" t="s">
        <v>1045</v>
      </c>
      <c r="AA139" s="35">
        <v>0.4</v>
      </c>
      <c r="AB139" s="37" t="s">
        <v>1046</v>
      </c>
      <c r="AC139" s="32" t="s">
        <v>224</v>
      </c>
      <c r="AD139" s="32">
        <f t="shared" si="233"/>
        <v>3</v>
      </c>
      <c r="AE139" s="37">
        <v>0</v>
      </c>
      <c r="AF139" s="37">
        <v>3</v>
      </c>
      <c r="AG139" s="37">
        <v>0</v>
      </c>
      <c r="AH139" s="37">
        <v>0</v>
      </c>
      <c r="AI139" s="32"/>
      <c r="AJ139" s="32"/>
      <c r="AK139" s="32">
        <v>3</v>
      </c>
      <c r="AL139" s="32" t="s">
        <v>1807</v>
      </c>
      <c r="AM139" s="32"/>
      <c r="AN139" s="32"/>
      <c r="AO139" s="32"/>
      <c r="AP139" s="32"/>
      <c r="AQ139" s="51"/>
      <c r="AR139" s="51">
        <v>44756</v>
      </c>
      <c r="AS139" s="51"/>
      <c r="AT139" s="51"/>
      <c r="AU139" s="32"/>
      <c r="AV139" s="53" t="s">
        <v>6</v>
      </c>
      <c r="AW139" s="32"/>
      <c r="AX139" s="32"/>
      <c r="AY139" s="38" t="str">
        <f>IFERROR(IF(AE139=0,"",IF((AI139/AE139)&gt;1,1,(AI139/AE139))),"")</f>
        <v/>
      </c>
      <c r="AZ139" s="38">
        <f>IFERROR(IF(AF139=0,"",IF((AK139/AF139)&gt;1,1,(AK139/AF139))),"")</f>
        <v>1</v>
      </c>
      <c r="BA139" s="38" t="str">
        <f>IFERROR(IF(AG139=0,"",IF((AM139/AG139)&gt;1,1,(AM139/AG139))),"")</f>
        <v/>
      </c>
      <c r="BB139" s="38" t="str">
        <f>IFERROR(IF(AH139=0,"",IF((AO139/AH139)&gt;1,1,(AO139/AH139))),"")</f>
        <v/>
      </c>
      <c r="BC139" s="38">
        <f>IFERROR(IF((AI139+AK139+AM139+AO139)/AD139&gt;1,1,(AI139+AK139+AM139+AO139)/AD139),"")</f>
        <v>1</v>
      </c>
      <c r="BD139" s="33" t="s">
        <v>1442</v>
      </c>
      <c r="BE139" s="32"/>
      <c r="BF139" s="45" t="s">
        <v>565</v>
      </c>
      <c r="BG139" s="32" t="s">
        <v>1443</v>
      </c>
      <c r="BH139" s="37" t="s">
        <v>1049</v>
      </c>
      <c r="BI139" s="37" t="s">
        <v>1042</v>
      </c>
      <c r="BJ139" s="37" t="s">
        <v>1043</v>
      </c>
      <c r="BK139" s="37" t="s">
        <v>1044</v>
      </c>
      <c r="BL139" s="37" t="s">
        <v>1045</v>
      </c>
      <c r="BM139" s="35">
        <v>0.4</v>
      </c>
      <c r="BN139" s="37" t="s">
        <v>1046</v>
      </c>
      <c r="BO139" s="32" t="s">
        <v>224</v>
      </c>
      <c r="BP139" s="32">
        <f t="shared" ref="BP139" si="234">SUM(BQ139:BT139)</f>
        <v>5</v>
      </c>
      <c r="BQ139" s="32">
        <v>0</v>
      </c>
      <c r="BR139" s="32">
        <v>3</v>
      </c>
      <c r="BS139" s="32">
        <v>1</v>
      </c>
      <c r="BT139" s="32">
        <v>1</v>
      </c>
      <c r="BU139" s="32"/>
      <c r="BV139" s="32"/>
      <c r="BW139" s="32">
        <v>3</v>
      </c>
      <c r="BX139" s="32" t="s">
        <v>1808</v>
      </c>
      <c r="BY139" s="32"/>
      <c r="BZ139" s="32"/>
      <c r="CA139" s="32"/>
      <c r="CB139" s="32"/>
      <c r="CC139" s="51"/>
      <c r="CD139" s="51">
        <v>44756</v>
      </c>
      <c r="CE139" s="51"/>
      <c r="CF139" s="51"/>
      <c r="CG139" s="32"/>
      <c r="CH139" s="53" t="s">
        <v>6</v>
      </c>
      <c r="CI139" s="32"/>
      <c r="CJ139" s="32"/>
      <c r="CK139" s="38" t="str">
        <f>IFERROR(IF(BQ139=0,"",IF((BU139/BQ139)&gt;1,1,(BU139/BQ139))),"")</f>
        <v/>
      </c>
      <c r="CL139" s="38">
        <f>IFERROR(IF(BR139=0,"",IF((BW139/BR139)&gt;1,1,(BW139/BR139))),"")</f>
        <v>1</v>
      </c>
      <c r="CM139" s="38">
        <f>IFERROR(IF(BS139=0,"",IF((BY139/BS139)&gt;1,1,(BY139/BS139))),"")</f>
        <v>0</v>
      </c>
      <c r="CN139" s="38">
        <f>IFERROR(IF(BT139=0,"",IF((CA139/BT139)&gt;1,1,(CA139/BT139))),"")</f>
        <v>0</v>
      </c>
      <c r="CO139" s="38">
        <f>IFERROR(IF((BU139+BW139+BY139+CA139)/BP139&gt;1,1,(BU139+BW139+BY139+CA139)/BP139),"")</f>
        <v>0.6</v>
      </c>
      <c r="CP139" s="33"/>
      <c r="CQ139" s="32"/>
      <c r="CR139" s="37"/>
      <c r="CS139" s="32"/>
      <c r="CT139" s="37"/>
      <c r="CU139" s="37"/>
      <c r="CV139" s="37"/>
      <c r="CW139" s="37"/>
      <c r="CX139" s="37"/>
      <c r="CY139" s="35"/>
      <c r="CZ139" s="37"/>
      <c r="DA139" s="32"/>
      <c r="DB139" s="32"/>
      <c r="DC139" s="32"/>
      <c r="DD139" s="32"/>
      <c r="DE139" s="32"/>
      <c r="DF139" s="32"/>
      <c r="DG139" s="32"/>
      <c r="DH139" s="32"/>
      <c r="DI139" s="32"/>
      <c r="DJ139" s="32"/>
      <c r="DK139" s="32"/>
      <c r="DL139" s="32"/>
      <c r="DM139" s="32"/>
      <c r="DN139" s="32"/>
      <c r="DO139" s="51"/>
      <c r="DP139" s="51">
        <v>44756</v>
      </c>
      <c r="DQ139" s="51"/>
      <c r="DR139" s="51"/>
      <c r="DS139" s="32"/>
      <c r="DT139" s="53"/>
      <c r="DU139" s="32"/>
      <c r="DV139" s="32"/>
      <c r="DW139" s="38" t="str">
        <f>IFERROR(IF(DC139=0,"",IF((DG139/DC139)&gt;1,1,(DG139/DC139))),"")</f>
        <v/>
      </c>
      <c r="DX139" s="38" t="str">
        <f>IFERROR(IF(DD139=0,"",IF((DI139/DD139)&gt;1,1,(DI139/DD139))),"")</f>
        <v/>
      </c>
      <c r="DY139" s="38" t="str">
        <f>IFERROR(IF(DE139=0,"",IF((DK139/DE139)&gt;1,1,(DK139/DE139))),"")</f>
        <v/>
      </c>
      <c r="DZ139" s="38" t="str">
        <f>IFERROR(IF(DF139=0,"",IF((DM139/DF139)&gt;1,1,(DM139/DF139))),"")</f>
        <v/>
      </c>
      <c r="EA139" s="38" t="str">
        <f>IFERROR(IF((DG139+DI139+DK139+DM139)/DB139&gt;1,1,(DG139+DI139+DK139+DM139)/DB139),"")</f>
        <v/>
      </c>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51"/>
      <c r="FG139" s="51">
        <v>44756</v>
      </c>
      <c r="FH139" s="51"/>
      <c r="FI139" s="51"/>
      <c r="FJ139" s="32"/>
      <c r="FK139" s="32"/>
      <c r="FL139" s="32"/>
      <c r="FM139" s="32"/>
      <c r="FN139" s="32"/>
      <c r="FO139" s="32"/>
      <c r="FP139" s="32"/>
      <c r="FQ139" s="32"/>
      <c r="FR139" s="32"/>
      <c r="FS139" s="32"/>
      <c r="FT139" s="32"/>
      <c r="FU139" s="32"/>
      <c r="FV139" s="38"/>
      <c r="FW139" s="38"/>
      <c r="FX139" s="38"/>
      <c r="FY139" s="38"/>
      <c r="FZ139" s="38"/>
      <c r="GA139" s="32"/>
      <c r="GB139" s="32"/>
      <c r="GC139" s="32">
        <f>IF(R139&lt;&gt;"",1,0)+IF(BD139&lt;&gt;"",1,0)+IF(CP139&lt;&gt;"",1,0)+IF(EB139&lt;&gt;"",1,0)</f>
        <v>2</v>
      </c>
      <c r="GD139" s="32" t="str">
        <f>'[13]BD Plan'!$B$3</f>
        <v>Magdalena</v>
      </c>
      <c r="GE139" s="40"/>
      <c r="GF139" s="40" t="s">
        <v>1809</v>
      </c>
      <c r="GG139" s="40"/>
      <c r="GH139" s="40"/>
      <c r="GI139" s="40"/>
      <c r="GJ139" s="40" t="s">
        <v>1810</v>
      </c>
      <c r="GK139" s="40"/>
      <c r="GL139" s="40"/>
      <c r="GM139" s="40"/>
      <c r="GN139" s="40"/>
      <c r="GO139" s="40"/>
      <c r="GP139" s="40"/>
      <c r="GQ139" s="40"/>
      <c r="GR139" s="40"/>
      <c r="GS139" s="40"/>
      <c r="GT139" s="40"/>
      <c r="GU139" t="s">
        <v>476</v>
      </c>
      <c r="GV139" s="42" t="s">
        <v>88</v>
      </c>
    </row>
    <row r="140" spans="1:204" ht="15" hidden="1" customHeight="1" x14ac:dyDescent="0.3">
      <c r="A140" s="32" t="str">
        <f>'[13]BD Plan'!$B$3</f>
        <v>Magdalena</v>
      </c>
      <c r="B140" t="s">
        <v>153</v>
      </c>
      <c r="C140" t="s">
        <v>87</v>
      </c>
      <c r="D140" s="32" t="s">
        <v>514</v>
      </c>
      <c r="E140" s="32" t="s">
        <v>317</v>
      </c>
      <c r="F140" s="32" t="s">
        <v>215</v>
      </c>
      <c r="G140" s="32" t="s">
        <v>232</v>
      </c>
      <c r="H140" s="32" t="s">
        <v>284</v>
      </c>
      <c r="I140" s="44" t="s">
        <v>515</v>
      </c>
      <c r="J140" s="32" t="s">
        <v>335</v>
      </c>
      <c r="K140" s="35">
        <v>0.8</v>
      </c>
      <c r="L140" s="35">
        <v>0.8</v>
      </c>
      <c r="M140" s="32" t="s">
        <v>253</v>
      </c>
      <c r="N140" s="35">
        <v>0.48</v>
      </c>
      <c r="O140" s="35">
        <v>0.8</v>
      </c>
      <c r="P140" s="32" t="s">
        <v>253</v>
      </c>
      <c r="Q140" s="32" t="s">
        <v>1038</v>
      </c>
      <c r="R140" s="36" t="s">
        <v>1451</v>
      </c>
      <c r="S140" s="32"/>
      <c r="T140" s="45" t="s">
        <v>565</v>
      </c>
      <c r="U140" s="32" t="s">
        <v>1452</v>
      </c>
      <c r="V140" s="37" t="s">
        <v>1049</v>
      </c>
      <c r="W140" s="37" t="s">
        <v>1042</v>
      </c>
      <c r="X140" s="37" t="s">
        <v>1043</v>
      </c>
      <c r="Y140" s="37" t="s">
        <v>1044</v>
      </c>
      <c r="Z140" s="37" t="s">
        <v>1045</v>
      </c>
      <c r="AA140" s="35">
        <v>0.4</v>
      </c>
      <c r="AB140" s="37" t="s">
        <v>1046</v>
      </c>
      <c r="AC140" s="32" t="s">
        <v>224</v>
      </c>
      <c r="AD140" s="32">
        <f t="shared" si="233"/>
        <v>12</v>
      </c>
      <c r="AE140" s="37">
        <v>3</v>
      </c>
      <c r="AF140" s="37">
        <v>3</v>
      </c>
      <c r="AG140" s="37">
        <v>3</v>
      </c>
      <c r="AH140" s="37">
        <v>3</v>
      </c>
      <c r="AI140" s="32"/>
      <c r="AJ140" s="32"/>
      <c r="AK140" s="32">
        <v>3</v>
      </c>
      <c r="AL140" s="32" t="s">
        <v>1811</v>
      </c>
      <c r="AM140" s="32"/>
      <c r="AN140" s="32"/>
      <c r="AO140" s="32"/>
      <c r="AP140" s="32"/>
      <c r="AQ140" s="51">
        <v>44664</v>
      </c>
      <c r="AR140" s="51">
        <v>44756</v>
      </c>
      <c r="AS140" s="51"/>
      <c r="AT140" s="51"/>
      <c r="AU140" s="32"/>
      <c r="AV140" s="53" t="s">
        <v>6</v>
      </c>
      <c r="AW140" s="32"/>
      <c r="AX140" s="32"/>
      <c r="AY140" s="38">
        <f>IFERROR(IF(AE140=0,"",IF((AI140/AE140)&gt;1,1,(AI140/AE140))),"")</f>
        <v>0</v>
      </c>
      <c r="AZ140" s="38">
        <f>IFERROR(IF(AF140=0,"",IF((AK140/AF140)&gt;1,1,(AK140/AF140))),"")</f>
        <v>1</v>
      </c>
      <c r="BA140" s="38">
        <f>IFERROR(IF(AG140=0,"",IF((AM140/AG140)&gt;1,1,(AM140/AG140))),"")</f>
        <v>0</v>
      </c>
      <c r="BB140" s="38">
        <f>IFERROR(IF(AH140=0,"",IF((AO140/AH140)&gt;1,1,(AO140/AH140))),"")</f>
        <v>0</v>
      </c>
      <c r="BC140" s="38">
        <f>IFERROR(IF((AI140+AK140+AM140+AO140)/AD140&gt;1,1,(AI140+AK140+AM140+AO140)/AD140),"")</f>
        <v>0.25</v>
      </c>
      <c r="BD140" s="36"/>
      <c r="BE140" s="32"/>
      <c r="BF140" s="32"/>
      <c r="BG140" s="32"/>
      <c r="BH140" s="37"/>
      <c r="BI140" s="37"/>
      <c r="BJ140" s="37"/>
      <c r="BK140" s="37"/>
      <c r="BL140" s="37"/>
      <c r="BM140" s="35"/>
      <c r="BN140" s="37"/>
      <c r="BO140" s="32"/>
      <c r="BP140" s="32"/>
      <c r="BQ140" s="32"/>
      <c r="BR140" s="32"/>
      <c r="BS140" s="32"/>
      <c r="BT140" s="32"/>
      <c r="BU140" s="32"/>
      <c r="BV140" s="32"/>
      <c r="BW140" s="32"/>
      <c r="BX140" s="32"/>
      <c r="BY140" s="32"/>
      <c r="BZ140" s="32"/>
      <c r="CA140" s="32"/>
      <c r="CB140" s="32"/>
      <c r="CC140" s="51">
        <v>44664</v>
      </c>
      <c r="CD140" s="51">
        <v>44756</v>
      </c>
      <c r="CE140" s="51"/>
      <c r="CF140" s="51"/>
      <c r="CG140" s="32"/>
      <c r="CH140" s="53"/>
      <c r="CI140" s="32"/>
      <c r="CJ140" s="32"/>
      <c r="CK140" s="38" t="str">
        <f>IFERROR(IF(BQ140=0,"",IF((BU140/BQ140)&gt;1,1,(BU140/BQ140))),"")</f>
        <v/>
      </c>
      <c r="CL140" s="38" t="str">
        <f>IFERROR(IF(BR140=0,"",IF((BW140/BR140)&gt;1,1,(BW140/BR140))),"")</f>
        <v/>
      </c>
      <c r="CM140" s="38" t="str">
        <f>IFERROR(IF(BS140=0,"",IF((BY140/BS140)&gt;1,1,(BY140/BS140))),"")</f>
        <v/>
      </c>
      <c r="CN140" s="38" t="str">
        <f>IFERROR(IF(BT140=0,"",IF((CA140/BT140)&gt;1,1,(CA140/BT140))),"")</f>
        <v/>
      </c>
      <c r="CO140" s="38" t="str">
        <f>IFERROR(IF((BU140+BW140+BY140+CA140)/BP140&gt;1,1,(BU140+BW140+BY140+CA140)/BP140),"")</f>
        <v/>
      </c>
      <c r="CP140" s="36"/>
      <c r="CQ140" s="32"/>
      <c r="CR140" s="37"/>
      <c r="CS140" s="32"/>
      <c r="CT140" s="37"/>
      <c r="CU140" s="37"/>
      <c r="CV140" s="37"/>
      <c r="CW140" s="37"/>
      <c r="CX140" s="37"/>
      <c r="CY140" s="35"/>
      <c r="CZ140" s="37"/>
      <c r="DA140" s="32"/>
      <c r="DB140" s="32"/>
      <c r="DC140" s="32"/>
      <c r="DD140" s="32"/>
      <c r="DE140" s="32"/>
      <c r="DF140" s="32"/>
      <c r="DG140" s="32"/>
      <c r="DH140" s="32"/>
      <c r="DI140" s="32"/>
      <c r="DJ140" s="32"/>
      <c r="DK140" s="32"/>
      <c r="DL140" s="32"/>
      <c r="DM140" s="32"/>
      <c r="DN140" s="32"/>
      <c r="DO140" s="51"/>
      <c r="DP140" s="51">
        <v>44756</v>
      </c>
      <c r="DQ140" s="51"/>
      <c r="DR140" s="51"/>
      <c r="DS140" s="32"/>
      <c r="DT140" s="53"/>
      <c r="DU140" s="32"/>
      <c r="DV140" s="32"/>
      <c r="DW140" s="38" t="str">
        <f>IFERROR(IF(DC140=0,"",IF((DG140/DC140)&gt;1,1,(DG140/DC140))),"")</f>
        <v/>
      </c>
      <c r="DX140" s="38" t="str">
        <f>IFERROR(IF(DD140=0,"",IF((DI140/DD140)&gt;1,1,(DI140/DD140))),"")</f>
        <v/>
      </c>
      <c r="DY140" s="38" t="str">
        <f>IFERROR(IF(DE140=0,"",IF((DK140/DE140)&gt;1,1,(DK140/DE140))),"")</f>
        <v/>
      </c>
      <c r="DZ140" s="38" t="str">
        <f>IFERROR(IF(DF140=0,"",IF((DM140/DF140)&gt;1,1,(DM140/DF140))),"")</f>
        <v/>
      </c>
      <c r="EA140" s="38" t="str">
        <f>IFERROR(IF((DG140+DI140+DK140+DM140)/DB140&gt;1,1,(DG140+DI140+DK140+DM140)/DB140),"")</f>
        <v/>
      </c>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51">
        <v>44664</v>
      </c>
      <c r="FG140" s="51">
        <v>44756</v>
      </c>
      <c r="FH140" s="51"/>
      <c r="FI140" s="51"/>
      <c r="FJ140" s="32"/>
      <c r="FK140" s="32"/>
      <c r="FL140" s="32"/>
      <c r="FM140" s="32"/>
      <c r="FN140" s="32"/>
      <c r="FO140" s="32"/>
      <c r="FP140" s="32"/>
      <c r="FQ140" s="32"/>
      <c r="FR140" s="32"/>
      <c r="FS140" s="32"/>
      <c r="FT140" s="32"/>
      <c r="FU140" s="32"/>
      <c r="FV140" s="38" t="str">
        <f t="shared" ref="FV140:FV141" si="235">IFERROR(IF(ET140=0,"",IF((EX140/ET140)&gt;1,1,(EX140/ET140))),"")</f>
        <v/>
      </c>
      <c r="FW140" s="38" t="str">
        <f t="shared" ref="FW140:FW141" si="236">IFERROR(IF(EU140=0,"",IF((EZ140/EU140)&gt;1,1,(EZ140/EU140))),"")</f>
        <v/>
      </c>
      <c r="FX140" s="38" t="str">
        <f t="shared" ref="FX140:FX141" si="237">IFERROR(IF(EV140=0,"",IF((FB140/EV140)&gt;1,1,(FB140/EV140))),"")</f>
        <v/>
      </c>
      <c r="FY140" s="38" t="str">
        <f t="shared" ref="FY140:FY141" si="238">IFERROR(IF(EW140=0,"",IF((FD140/EW140)&gt;1,1,(FD140/EW140))),"")</f>
        <v/>
      </c>
      <c r="FZ140" s="38" t="str">
        <f t="shared" ref="FZ140:FZ141" si="239">IFERROR(IF((EX140+EZ140+FB140+FD140)/ES140&gt;1,1,(EX140+EZ140+FB140+FD140)/ES140),"")</f>
        <v/>
      </c>
      <c r="GA140" s="32"/>
      <c r="GB140" s="32"/>
      <c r="GC140" s="32">
        <f>IF(R140&lt;&gt;"",1,0)+IF(BD140&lt;&gt;"",1,0)+IF(CP140&lt;&gt;"",1,0)+IF(EB140&lt;&gt;"",1,0)</f>
        <v>1</v>
      </c>
      <c r="GD140" s="32" t="str">
        <f>'[13]BD Plan'!$B$3</f>
        <v>Magdalena</v>
      </c>
      <c r="GE140" s="40"/>
      <c r="GF140" s="40" t="s">
        <v>1812</v>
      </c>
      <c r="GG140" s="40"/>
      <c r="GH140" s="40"/>
      <c r="GI140" s="40"/>
      <c r="GJ140" s="40"/>
      <c r="GK140" s="40"/>
      <c r="GL140" s="40"/>
      <c r="GM140" s="40" t="s">
        <v>759</v>
      </c>
      <c r="GN140" s="40"/>
      <c r="GO140" s="40"/>
      <c r="GP140" s="40"/>
      <c r="GQ140" s="40"/>
      <c r="GR140" s="40"/>
      <c r="GS140" s="40"/>
      <c r="GT140" s="40"/>
      <c r="GU140" t="s">
        <v>518</v>
      </c>
      <c r="GV140" s="42" t="s">
        <v>89</v>
      </c>
    </row>
    <row r="141" spans="1:204" ht="15" hidden="1" customHeight="1" x14ac:dyDescent="0.3">
      <c r="A141" s="32" t="str">
        <f>'[13]BD Plan'!$B$3</f>
        <v>Magdalena</v>
      </c>
      <c r="B141" t="s">
        <v>94</v>
      </c>
      <c r="C141" t="s">
        <v>92</v>
      </c>
      <c r="D141" s="32" t="s">
        <v>519</v>
      </c>
      <c r="E141" s="42" t="s">
        <v>322</v>
      </c>
      <c r="F141" s="32" t="s">
        <v>231</v>
      </c>
      <c r="G141" s="32" t="s">
        <v>312</v>
      </c>
      <c r="H141" s="32" t="s">
        <v>265</v>
      </c>
      <c r="I141" s="41" t="s">
        <v>1454</v>
      </c>
      <c r="J141" s="32" t="s">
        <v>294</v>
      </c>
      <c r="K141" s="35">
        <v>0.6</v>
      </c>
      <c r="L141" s="35">
        <v>0.8</v>
      </c>
      <c r="M141" s="32" t="s">
        <v>253</v>
      </c>
      <c r="N141" s="35">
        <v>0.36</v>
      </c>
      <c r="O141" s="35">
        <v>0.8</v>
      </c>
      <c r="P141" s="32" t="s">
        <v>253</v>
      </c>
      <c r="Q141" s="32" t="s">
        <v>1038</v>
      </c>
      <c r="R141" s="36" t="s">
        <v>1455</v>
      </c>
      <c r="S141" s="32"/>
      <c r="T141" s="45" t="s">
        <v>565</v>
      </c>
      <c r="U141" s="39" t="s">
        <v>1456</v>
      </c>
      <c r="V141" s="37" t="s">
        <v>1049</v>
      </c>
      <c r="W141" s="37" t="s">
        <v>1042</v>
      </c>
      <c r="X141" s="37" t="s">
        <v>1043</v>
      </c>
      <c r="Y141" s="37" t="s">
        <v>1044</v>
      </c>
      <c r="Z141" s="37" t="s">
        <v>1045</v>
      </c>
      <c r="AA141" s="35">
        <v>0.4</v>
      </c>
      <c r="AB141" s="37" t="s">
        <v>1046</v>
      </c>
      <c r="AC141" s="32" t="s">
        <v>224</v>
      </c>
      <c r="AD141" s="32">
        <f t="shared" si="233"/>
        <v>50</v>
      </c>
      <c r="AE141" s="37">
        <v>24</v>
      </c>
      <c r="AF141" s="37">
        <v>24</v>
      </c>
      <c r="AG141" s="37">
        <v>1</v>
      </c>
      <c r="AH141" s="37">
        <v>1</v>
      </c>
      <c r="AI141" s="32">
        <v>24</v>
      </c>
      <c r="AJ141" s="32" t="s">
        <v>760</v>
      </c>
      <c r="AK141" s="32">
        <v>24</v>
      </c>
      <c r="AL141" s="32" t="s">
        <v>1813</v>
      </c>
      <c r="AM141" s="32"/>
      <c r="AN141" s="32"/>
      <c r="AO141" s="32"/>
      <c r="AP141" s="32"/>
      <c r="AQ141" s="51">
        <v>44664</v>
      </c>
      <c r="AR141" s="51">
        <v>44753</v>
      </c>
      <c r="AS141" s="51"/>
      <c r="AT141" s="51"/>
      <c r="AU141" s="32" t="s">
        <v>6</v>
      </c>
      <c r="AV141" s="53" t="s">
        <v>6</v>
      </c>
      <c r="AW141" s="32"/>
      <c r="AX141" s="32"/>
      <c r="AY141" s="38">
        <f>IFERROR(IF(AE141=0,"",IF((AI141/AE141)&gt;1,1,(AI141/AE141))),"")</f>
        <v>1</v>
      </c>
      <c r="AZ141" s="38">
        <f>IFERROR(IF(AF141=0,"",IF((AK141/AF141)&gt;1,1,(AK141/AF141))),"")</f>
        <v>1</v>
      </c>
      <c r="BA141" s="38">
        <f>IFERROR(IF(AG141=0,"",IF((AM141/AG141)&gt;1,1,(AM141/AG141))),"")</f>
        <v>0</v>
      </c>
      <c r="BB141" s="38">
        <f>IFERROR(IF(AH141=0,"",IF((AO141/AH141)&gt;1,1,(AO141/AH141))),"")</f>
        <v>0</v>
      </c>
      <c r="BC141" s="38">
        <f>IFERROR(IF((AI141+AK141+AM141+AO141)/AD141&gt;1,1,(AI141+AK141+AM141+AO141)/AD141),"")</f>
        <v>0.96</v>
      </c>
      <c r="BD141" s="36"/>
      <c r="BE141" s="32"/>
      <c r="BF141" s="32"/>
      <c r="BG141" s="32"/>
      <c r="BH141" s="37"/>
      <c r="BI141" s="37"/>
      <c r="BJ141" s="37"/>
      <c r="BK141" s="37"/>
      <c r="BL141" s="37"/>
      <c r="BM141" s="35"/>
      <c r="BN141" s="37"/>
      <c r="BO141" s="32"/>
      <c r="BP141" s="32"/>
      <c r="BQ141" s="32"/>
      <c r="BR141" s="32"/>
      <c r="BS141" s="32"/>
      <c r="BT141" s="32"/>
      <c r="BU141" s="32"/>
      <c r="BV141" s="32"/>
      <c r="BW141" s="32"/>
      <c r="BX141" s="32"/>
      <c r="BY141" s="32"/>
      <c r="BZ141" s="32"/>
      <c r="CA141" s="32"/>
      <c r="CB141" s="32"/>
      <c r="CC141" s="51"/>
      <c r="CD141" s="51">
        <v>44753</v>
      </c>
      <c r="CE141" s="51"/>
      <c r="CF141" s="51"/>
      <c r="CG141" s="32"/>
      <c r="CH141" s="53"/>
      <c r="CI141" s="32"/>
      <c r="CJ141" s="32"/>
      <c r="CK141" s="38" t="str">
        <f>IFERROR(IF(BQ141=0,"",IF((BU141/BQ141)&gt;1,1,(BU141/BQ141))),"")</f>
        <v/>
      </c>
      <c r="CL141" s="38" t="str">
        <f>IFERROR(IF(BR141=0,"",IF((BW141/BR141)&gt;1,1,(BW141/BR141))),"")</f>
        <v/>
      </c>
      <c r="CM141" s="38" t="str">
        <f>IFERROR(IF(BS141=0,"",IF((BY141/BS141)&gt;1,1,(BY141/BS141))),"")</f>
        <v/>
      </c>
      <c r="CN141" s="38" t="str">
        <f>IFERROR(IF(BT141=0,"",IF((CA141/BT141)&gt;1,1,(CA141/BT141))),"")</f>
        <v/>
      </c>
      <c r="CO141" s="38" t="str">
        <f>IFERROR(IF((BU141+BW141+BY141+CA141)/BP141&gt;1,1,(BU141+BW141+BY141+CA141)/BP141),"")</f>
        <v/>
      </c>
      <c r="CP141" s="33"/>
      <c r="CQ141" s="32"/>
      <c r="CR141" s="37"/>
      <c r="CS141" s="32"/>
      <c r="CT141" s="37"/>
      <c r="CU141" s="37"/>
      <c r="CV141" s="37"/>
      <c r="CW141" s="37"/>
      <c r="CX141" s="37"/>
      <c r="CY141" s="35"/>
      <c r="CZ141" s="37"/>
      <c r="DA141" s="32"/>
      <c r="DB141" s="32"/>
      <c r="DC141" s="32"/>
      <c r="DD141" s="32"/>
      <c r="DE141" s="32"/>
      <c r="DF141" s="32"/>
      <c r="DG141" s="32"/>
      <c r="DH141" s="32"/>
      <c r="DI141" s="32"/>
      <c r="DJ141" s="32"/>
      <c r="DK141" s="32"/>
      <c r="DL141" s="32"/>
      <c r="DM141" s="32"/>
      <c r="DN141" s="32"/>
      <c r="DO141" s="51">
        <v>44664</v>
      </c>
      <c r="DP141" s="51">
        <v>44753</v>
      </c>
      <c r="DQ141" s="51"/>
      <c r="DR141" s="51"/>
      <c r="DS141" s="32"/>
      <c r="DT141" s="53"/>
      <c r="DU141" s="32"/>
      <c r="DV141" s="32"/>
      <c r="DW141" s="38" t="str">
        <f>IFERROR(IF(DC141=0,"",IF((DG141/DC141)&gt;1,1,(DG141/DC141))),"")</f>
        <v/>
      </c>
      <c r="DX141" s="38" t="str">
        <f>IFERROR(IF(DD141=0,"",IF((DI141/DD141)&gt;1,1,(DI141/DD141))),"")</f>
        <v/>
      </c>
      <c r="DY141" s="38" t="str">
        <f>IFERROR(IF(DE141=0,"",IF((DK141/DE141)&gt;1,1,(DK141/DE141))),"")</f>
        <v/>
      </c>
      <c r="DZ141" s="38" t="str">
        <f>IFERROR(IF(DF141=0,"",IF((DM141/DF141)&gt;1,1,(DM141/DF141))),"")</f>
        <v/>
      </c>
      <c r="EA141" s="38" t="str">
        <f>IFERROR(IF((DG141+DI141+DK141+DM141)/DB141&gt;1,1,(DG141+DI141+DK141+DM141)/DB141),"")</f>
        <v/>
      </c>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51">
        <v>44664</v>
      </c>
      <c r="FG141" s="51">
        <v>44753</v>
      </c>
      <c r="FH141" s="51"/>
      <c r="FI141" s="51"/>
      <c r="FJ141" s="32"/>
      <c r="FK141" s="32"/>
      <c r="FL141" s="32"/>
      <c r="FM141" s="32"/>
      <c r="FN141" s="32"/>
      <c r="FO141" s="32"/>
      <c r="FP141" s="32"/>
      <c r="FQ141" s="32"/>
      <c r="FR141" s="32"/>
      <c r="FS141" s="32"/>
      <c r="FT141" s="32"/>
      <c r="FU141" s="32"/>
      <c r="FV141" s="38" t="str">
        <f t="shared" si="235"/>
        <v/>
      </c>
      <c r="FW141" s="38" t="str">
        <f t="shared" si="236"/>
        <v/>
      </c>
      <c r="FX141" s="38" t="str">
        <f t="shared" si="237"/>
        <v/>
      </c>
      <c r="FY141" s="38" t="str">
        <f t="shared" si="238"/>
        <v/>
      </c>
      <c r="FZ141" s="38" t="str">
        <f t="shared" si="239"/>
        <v/>
      </c>
      <c r="GA141" s="32"/>
      <c r="GB141" s="32"/>
      <c r="GC141" s="32">
        <f>IF(R141&lt;&gt;"",1,0)+IF(BD141&lt;&gt;"",1,0)+IF(CP141&lt;&gt;"",1,0)+IF(EB141&lt;&gt;"",1,0)</f>
        <v>1</v>
      </c>
      <c r="GD141" s="32" t="str">
        <f>'[13]BD Plan'!$B$3</f>
        <v>Magdalena</v>
      </c>
      <c r="GE141" s="40" t="s">
        <v>761</v>
      </c>
      <c r="GF141" s="40" t="s">
        <v>1814</v>
      </c>
      <c r="GG141" s="40"/>
      <c r="GH141" s="40"/>
      <c r="GI141" s="40" t="s">
        <v>762</v>
      </c>
      <c r="GJ141" s="40"/>
      <c r="GK141" s="40"/>
      <c r="GL141" s="40"/>
      <c r="GM141" s="40"/>
      <c r="GN141" s="40"/>
      <c r="GO141" s="40"/>
      <c r="GP141" s="40"/>
      <c r="GQ141" s="40"/>
      <c r="GR141" s="40"/>
      <c r="GS141" s="40"/>
      <c r="GT141" s="40"/>
      <c r="GU141" t="s">
        <v>150</v>
      </c>
      <c r="GV141" s="42" t="s">
        <v>93</v>
      </c>
    </row>
    <row r="142" spans="1:204" ht="15" hidden="1" customHeight="1" x14ac:dyDescent="0.3">
      <c r="A142" s="32" t="str">
        <f>'[13]BD Plan'!$B$3</f>
        <v>Magdalena</v>
      </c>
      <c r="B142" t="s">
        <v>38</v>
      </c>
      <c r="C142" t="s">
        <v>37</v>
      </c>
      <c r="D142" s="32" t="s">
        <v>333</v>
      </c>
      <c r="E142" s="42" t="s">
        <v>304</v>
      </c>
      <c r="F142" s="32" t="s">
        <v>231</v>
      </c>
      <c r="G142" s="32" t="s">
        <v>232</v>
      </c>
      <c r="H142" s="32" t="s">
        <v>284</v>
      </c>
      <c r="I142" s="41" t="s">
        <v>334</v>
      </c>
      <c r="J142" s="32" t="s">
        <v>335</v>
      </c>
      <c r="K142" s="35">
        <v>0.8</v>
      </c>
      <c r="L142" s="35">
        <v>0.6</v>
      </c>
      <c r="M142" s="32" t="s">
        <v>253</v>
      </c>
      <c r="N142" s="35">
        <v>0.28999999999999998</v>
      </c>
      <c r="O142" s="35">
        <v>0.6</v>
      </c>
      <c r="P142" s="32" t="s">
        <v>236</v>
      </c>
      <c r="Q142" s="32" t="s">
        <v>1038</v>
      </c>
      <c r="R142" s="36"/>
      <c r="S142" s="32"/>
      <c r="T142" s="39"/>
      <c r="U142" s="39"/>
      <c r="V142" s="37"/>
      <c r="W142" s="37"/>
      <c r="X142" s="37"/>
      <c r="Y142" s="37"/>
      <c r="Z142" s="37"/>
      <c r="AA142" s="35"/>
      <c r="AB142" s="37"/>
      <c r="AC142" s="32"/>
      <c r="AD142" s="32"/>
      <c r="AE142" s="37"/>
      <c r="AF142" s="37"/>
      <c r="AG142" s="37"/>
      <c r="AH142" s="37"/>
      <c r="AI142" s="32"/>
      <c r="AJ142" s="32"/>
      <c r="AK142" s="32"/>
      <c r="AL142" s="32"/>
      <c r="AM142" s="32"/>
      <c r="AN142" s="32"/>
      <c r="AO142" s="32"/>
      <c r="AP142" s="32"/>
      <c r="AQ142" s="51"/>
      <c r="AR142" s="51">
        <v>44756</v>
      </c>
      <c r="AS142" s="51"/>
      <c r="AT142" s="51"/>
      <c r="AU142" s="32"/>
      <c r="AV142" s="53"/>
      <c r="AW142" s="32"/>
      <c r="AX142" s="32"/>
      <c r="AY142" s="38" t="str">
        <f>IFERROR(IF(AE142=0,"",IF((AI142/AE142)&gt;1,1,(AI142/AE142))),"")</f>
        <v/>
      </c>
      <c r="AZ142" s="38" t="str">
        <f>IFERROR(IF(AF142=0,"",IF((AK142/AF142)&gt;1,1,(AK142/AF142))),"")</f>
        <v/>
      </c>
      <c r="BA142" s="38" t="str">
        <f>IFERROR(IF(AG142=0,"",IF((AM142/AG142)&gt;1,1,(AM142/AG142))),"")</f>
        <v/>
      </c>
      <c r="BB142" s="38" t="str">
        <f>IFERROR(IF(AH142=0,"",IF((AO142/AH142)&gt;1,1,(AO142/AH142))),"")</f>
        <v/>
      </c>
      <c r="BC142" s="38" t="str">
        <f>IFERROR(IF((AI142+AK142+AM142+AO142)/AD142&gt;1,1,(AI142+AK142+AM142+AO142)/AD142),"")</f>
        <v/>
      </c>
      <c r="BD142" s="36" t="s">
        <v>1544</v>
      </c>
      <c r="BE142" s="32"/>
      <c r="BF142" s="45" t="s">
        <v>565</v>
      </c>
      <c r="BG142" s="32" t="s">
        <v>1545</v>
      </c>
      <c r="BH142" s="37" t="s">
        <v>1049</v>
      </c>
      <c r="BI142" s="37" t="s">
        <v>1042</v>
      </c>
      <c r="BJ142" s="37" t="s">
        <v>1043</v>
      </c>
      <c r="BK142" s="37" t="s">
        <v>1044</v>
      </c>
      <c r="BL142" s="37" t="s">
        <v>1045</v>
      </c>
      <c r="BM142" s="35">
        <v>0.4</v>
      </c>
      <c r="BN142" s="37" t="s">
        <v>1046</v>
      </c>
      <c r="BO142" s="32" t="s">
        <v>224</v>
      </c>
      <c r="BP142" s="32">
        <f t="shared" ref="BP142" si="240">SUM(BQ142:BT142)</f>
        <v>8</v>
      </c>
      <c r="BQ142" s="32">
        <v>0</v>
      </c>
      <c r="BR142" s="32">
        <v>2</v>
      </c>
      <c r="BS142" s="32">
        <v>3</v>
      </c>
      <c r="BT142" s="32">
        <v>3</v>
      </c>
      <c r="BU142" s="32"/>
      <c r="BV142" s="32"/>
      <c r="BW142" s="32">
        <v>2</v>
      </c>
      <c r="BX142" s="32" t="s">
        <v>1815</v>
      </c>
      <c r="BY142" s="32"/>
      <c r="BZ142" s="32"/>
      <c r="CA142" s="32"/>
      <c r="CB142" s="32"/>
      <c r="CC142" s="51"/>
      <c r="CD142" s="51">
        <v>44756</v>
      </c>
      <c r="CE142" s="51"/>
      <c r="CF142" s="51"/>
      <c r="CG142" s="32"/>
      <c r="CH142" s="53" t="s">
        <v>6</v>
      </c>
      <c r="CI142" s="32"/>
      <c r="CJ142" s="32"/>
      <c r="CK142" s="38" t="str">
        <f>IFERROR(IF(BQ142=0,"",IF((BU142/BQ142)&gt;1,1,(BU142/BQ142))),"")</f>
        <v/>
      </c>
      <c r="CL142" s="38">
        <f>IFERROR(IF(BR142=0,"",IF((BW142/BR142)&gt;1,1,(BW142/BR142))),"")</f>
        <v>1</v>
      </c>
      <c r="CM142" s="38">
        <f>IFERROR(IF(BS142=0,"",IF((BY142/BS142)&gt;1,1,(BY142/BS142))),"")</f>
        <v>0</v>
      </c>
      <c r="CN142" s="38">
        <f>IFERROR(IF(BT142=0,"",IF((CA142/BT142)&gt;1,1,(CA142/BT142))),"")</f>
        <v>0</v>
      </c>
      <c r="CO142" s="38">
        <f>IFERROR(IF((BU142+BW142+BY142+CA142)/BP142&gt;1,1,(BU142+BW142+BY142+CA142)/BP142),"")</f>
        <v>0.25</v>
      </c>
      <c r="CP142" s="33"/>
      <c r="CQ142" s="32"/>
      <c r="CR142" s="37"/>
      <c r="CS142" s="32"/>
      <c r="CT142" s="37"/>
      <c r="CU142" s="37"/>
      <c r="CV142" s="37"/>
      <c r="CW142" s="37"/>
      <c r="CX142" s="37"/>
      <c r="CY142" s="35"/>
      <c r="CZ142" s="37"/>
      <c r="DA142" s="32"/>
      <c r="DB142" s="32"/>
      <c r="DC142" s="32"/>
      <c r="DD142" s="32"/>
      <c r="DE142" s="32"/>
      <c r="DF142" s="32"/>
      <c r="DG142" s="32"/>
      <c r="DH142" s="32"/>
      <c r="DI142" s="32"/>
      <c r="DJ142" s="32"/>
      <c r="DK142" s="32"/>
      <c r="DL142" s="32"/>
      <c r="DM142" s="32"/>
      <c r="DN142" s="32"/>
      <c r="DO142" s="51"/>
      <c r="DP142" s="51">
        <v>44756</v>
      </c>
      <c r="DQ142" s="51"/>
      <c r="DR142" s="51"/>
      <c r="DS142" s="32"/>
      <c r="DT142" s="53"/>
      <c r="DU142" s="32"/>
      <c r="DV142" s="32"/>
      <c r="DW142" s="38" t="str">
        <f>IFERROR(IF(DC142=0,"",IF((DG142/DC142)&gt;1,1,(DG142/DC142))),"")</f>
        <v/>
      </c>
      <c r="DX142" s="38" t="str">
        <f>IFERROR(IF(DD142=0,"",IF((DI142/DD142)&gt;1,1,(DI142/DD142))),"")</f>
        <v/>
      </c>
      <c r="DY142" s="38" t="str">
        <f>IFERROR(IF(DE142=0,"",IF((DK142/DE142)&gt;1,1,(DK142/DE142))),"")</f>
        <v/>
      </c>
      <c r="DZ142" s="38" t="str">
        <f>IFERROR(IF(DF142=0,"",IF((DM142/DF142)&gt;1,1,(DM142/DF142))),"")</f>
        <v/>
      </c>
      <c r="EA142" s="38" t="str">
        <f>IFERROR(IF((DG142+DI142+DK142+DM142)/DB142&gt;1,1,(DG142+DI142+DK142+DM142)/DB142),"")</f>
        <v/>
      </c>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51"/>
      <c r="FG142" s="51">
        <v>44756</v>
      </c>
      <c r="FH142" s="51"/>
      <c r="FI142" s="51"/>
      <c r="FJ142" s="32"/>
      <c r="FK142" s="32"/>
      <c r="FL142" s="32"/>
      <c r="FM142" s="32"/>
      <c r="FN142" s="32"/>
      <c r="FO142" s="32"/>
      <c r="FP142" s="32"/>
      <c r="FQ142" s="32"/>
      <c r="FR142" s="32"/>
      <c r="FS142" s="32"/>
      <c r="FT142" s="32"/>
      <c r="FU142" s="32"/>
      <c r="FV142" s="38"/>
      <c r="FW142" s="38"/>
      <c r="FX142" s="38"/>
      <c r="FY142" s="38"/>
      <c r="FZ142" s="38"/>
      <c r="GA142" s="32"/>
      <c r="GB142" s="32"/>
      <c r="GC142" s="32">
        <f>IF(R142&lt;&gt;"",1,0)+IF(BD142&lt;&gt;"",1,0)+IF(CP142&lt;&gt;"",1,0)+IF(EB142&lt;&gt;"",1,0)</f>
        <v>1</v>
      </c>
      <c r="GD142" s="32" t="str">
        <f>'[13]BD Plan'!$B$3</f>
        <v>Magdalena</v>
      </c>
      <c r="GE142" s="40"/>
      <c r="GF142" s="40"/>
      <c r="GG142" s="40"/>
      <c r="GH142" s="40"/>
      <c r="GI142" s="40"/>
      <c r="GJ142" s="40" t="s">
        <v>1816</v>
      </c>
      <c r="GK142" s="40"/>
      <c r="GL142" s="40"/>
      <c r="GM142" s="40"/>
      <c r="GN142" s="40"/>
      <c r="GO142" s="40"/>
      <c r="GP142" s="40"/>
      <c r="GQ142" s="40"/>
      <c r="GR142" s="40"/>
      <c r="GS142" s="40"/>
      <c r="GT142" s="40"/>
      <c r="GU142" t="s">
        <v>38</v>
      </c>
      <c r="GV142" s="42" t="s">
        <v>37</v>
      </c>
    </row>
    <row r="143" spans="1:204" ht="15" hidden="1" customHeight="1" x14ac:dyDescent="0.3">
      <c r="A143" s="32" t="str">
        <f>'[13]BD Plan'!$B$3</f>
        <v>Magdalena</v>
      </c>
      <c r="B143" t="s">
        <v>39</v>
      </c>
      <c r="C143" t="s">
        <v>37</v>
      </c>
      <c r="D143" s="32" t="s">
        <v>338</v>
      </c>
      <c r="E143" s="32" t="s">
        <v>317</v>
      </c>
      <c r="F143" s="32" t="s">
        <v>231</v>
      </c>
      <c r="G143" s="32" t="s">
        <v>232</v>
      </c>
      <c r="H143" s="32" t="s">
        <v>284</v>
      </c>
      <c r="I143" s="41" t="s">
        <v>339</v>
      </c>
      <c r="J143" s="32" t="s">
        <v>319</v>
      </c>
      <c r="K143" s="35">
        <v>0.8</v>
      </c>
      <c r="L143" s="35">
        <v>0.6</v>
      </c>
      <c r="M143" s="32" t="s">
        <v>253</v>
      </c>
      <c r="N143" s="35">
        <v>0.28999999999999998</v>
      </c>
      <c r="O143" s="35">
        <v>0.6</v>
      </c>
      <c r="P143" s="32" t="s">
        <v>236</v>
      </c>
      <c r="Q143" s="32" t="s">
        <v>1038</v>
      </c>
      <c r="R143" s="36" t="s">
        <v>1139</v>
      </c>
      <c r="S143" s="32"/>
      <c r="T143" s="45" t="s">
        <v>565</v>
      </c>
      <c r="U143" s="32" t="s">
        <v>1140</v>
      </c>
      <c r="V143" s="37" t="s">
        <v>1049</v>
      </c>
      <c r="W143" s="37" t="s">
        <v>1042</v>
      </c>
      <c r="X143" s="37" t="s">
        <v>1043</v>
      </c>
      <c r="Y143" s="37" t="s">
        <v>1044</v>
      </c>
      <c r="Z143" s="37" t="s">
        <v>1045</v>
      </c>
      <c r="AA143" s="35">
        <v>0.4</v>
      </c>
      <c r="AB143" s="37" t="s">
        <v>1046</v>
      </c>
      <c r="AC143" s="32" t="s">
        <v>224</v>
      </c>
      <c r="AD143" s="32">
        <f t="shared" si="233"/>
        <v>0</v>
      </c>
      <c r="AE143" s="37">
        <v>0</v>
      </c>
      <c r="AF143" s="37">
        <v>0</v>
      </c>
      <c r="AG143" s="37">
        <v>0</v>
      </c>
      <c r="AH143" s="37">
        <v>0</v>
      </c>
      <c r="AI143" s="32">
        <v>0</v>
      </c>
      <c r="AJ143" s="32" t="s">
        <v>763</v>
      </c>
      <c r="AK143" s="32">
        <v>0</v>
      </c>
      <c r="AL143" s="32" t="s">
        <v>1817</v>
      </c>
      <c r="AM143" s="32"/>
      <c r="AN143" s="32"/>
      <c r="AO143" s="32"/>
      <c r="AP143" s="32"/>
      <c r="AQ143" s="51">
        <v>44664</v>
      </c>
      <c r="AR143" s="51">
        <v>44756</v>
      </c>
      <c r="AS143" s="51"/>
      <c r="AT143" s="51"/>
      <c r="AU143" s="32" t="s">
        <v>7</v>
      </c>
      <c r="AV143" s="53" t="s">
        <v>7</v>
      </c>
      <c r="AW143" s="32"/>
      <c r="AX143" s="32"/>
      <c r="AY143" s="38" t="str">
        <f>IFERROR(IF(AE143=0,"",IF((AI143/AE143)&gt;1,1,(AI143/AE143))),"")</f>
        <v/>
      </c>
      <c r="AZ143" s="38" t="str">
        <f>IFERROR(IF(AF143=0,"",IF((AK143/AF143)&gt;1,1,(AK143/AF143))),"")</f>
        <v/>
      </c>
      <c r="BA143" s="38" t="str">
        <f>IFERROR(IF(AG143=0,"",IF((AM143/AG143)&gt;1,1,(AM143/AG143))),"")</f>
        <v/>
      </c>
      <c r="BB143" s="38" t="str">
        <f>IFERROR(IF(AH143=0,"",IF((AO143/AH143)&gt;1,1,(AO143/AH143))),"")</f>
        <v/>
      </c>
      <c r="BC143" s="38" t="str">
        <f>IFERROR(IF((AI143+AK143+AM143+AO143)/AD143&gt;1,1,(AI143+AK143+AM143+AO143)/AD143),"")</f>
        <v/>
      </c>
      <c r="BD143" s="36"/>
      <c r="BE143" s="32"/>
      <c r="BF143" s="37"/>
      <c r="BG143" s="32"/>
      <c r="BH143" s="37"/>
      <c r="BI143" s="37"/>
      <c r="BJ143" s="37"/>
      <c r="BK143" s="37"/>
      <c r="BL143" s="37"/>
      <c r="BM143" s="35"/>
      <c r="BN143" s="37"/>
      <c r="BO143" s="32"/>
      <c r="BP143" s="32"/>
      <c r="BQ143" s="32"/>
      <c r="BR143" s="32"/>
      <c r="BS143" s="32"/>
      <c r="BT143" s="32"/>
      <c r="BU143" s="32"/>
      <c r="BV143" s="32"/>
      <c r="BW143" s="32"/>
      <c r="BX143" s="32"/>
      <c r="BY143" s="32"/>
      <c r="BZ143" s="32"/>
      <c r="CA143" s="32"/>
      <c r="CB143" s="32"/>
      <c r="CC143" s="51">
        <v>44664</v>
      </c>
      <c r="CD143" s="51">
        <v>44756</v>
      </c>
      <c r="CE143" s="51"/>
      <c r="CF143" s="51"/>
      <c r="CG143" s="32"/>
      <c r="CH143" s="53"/>
      <c r="CI143" s="32"/>
      <c r="CJ143" s="32"/>
      <c r="CK143" s="38" t="str">
        <f>IFERROR(IF(BQ143=0,"",IF((BU143/BQ143)&gt;1,1,(BU143/BQ143))),"")</f>
        <v/>
      </c>
      <c r="CL143" s="38" t="str">
        <f>IFERROR(IF(BR143=0,"",IF((BW143/BR143)&gt;1,1,(BW143/BR143))),"")</f>
        <v/>
      </c>
      <c r="CM143" s="38" t="str">
        <f>IFERROR(IF(BS143=0,"",IF((BY143/BS143)&gt;1,1,(BY143/BS143))),"")</f>
        <v/>
      </c>
      <c r="CN143" s="38" t="str">
        <f>IFERROR(IF(BT143=0,"",IF((CA143/BT143)&gt;1,1,(CA143/BT143))),"")</f>
        <v/>
      </c>
      <c r="CO143" s="38" t="str">
        <f>IFERROR(IF((BU143+BW143+BY143+CA143)/BP143&gt;1,1,(BU143+BW143+BY143+CA143)/BP143),"")</f>
        <v/>
      </c>
      <c r="CP143" s="33"/>
      <c r="CQ143" s="32"/>
      <c r="CR143" s="37"/>
      <c r="CS143" s="32"/>
      <c r="CT143" s="37"/>
      <c r="CU143" s="37"/>
      <c r="CV143" s="37"/>
      <c r="CW143" s="37"/>
      <c r="CX143" s="37"/>
      <c r="CY143" s="35"/>
      <c r="CZ143" s="37"/>
      <c r="DA143" s="32"/>
      <c r="DB143" s="32"/>
      <c r="DC143" s="32"/>
      <c r="DD143" s="32"/>
      <c r="DE143" s="32"/>
      <c r="DF143" s="32"/>
      <c r="DG143" s="32"/>
      <c r="DH143" s="32"/>
      <c r="DI143" s="32"/>
      <c r="DJ143" s="32"/>
      <c r="DK143" s="32"/>
      <c r="DL143" s="32"/>
      <c r="DM143" s="32"/>
      <c r="DN143" s="32"/>
      <c r="DO143" s="51">
        <v>44664</v>
      </c>
      <c r="DP143" s="51">
        <v>44756</v>
      </c>
      <c r="DQ143" s="51"/>
      <c r="DR143" s="51"/>
      <c r="DS143" s="32"/>
      <c r="DT143" s="53"/>
      <c r="DU143" s="32"/>
      <c r="DV143" s="32"/>
      <c r="DW143" s="38" t="str">
        <f>IFERROR(IF(DC143=0,"",IF((DG143/DC143)&gt;1,1,(DG143/DC143))),"")</f>
        <v/>
      </c>
      <c r="DX143" s="38" t="str">
        <f>IFERROR(IF(DD143=0,"",IF((DI143/DD143)&gt;1,1,(DI143/DD143))),"")</f>
        <v/>
      </c>
      <c r="DY143" s="38" t="str">
        <f>IFERROR(IF(DE143=0,"",IF((DK143/DE143)&gt;1,1,(DK143/DE143))),"")</f>
        <v/>
      </c>
      <c r="DZ143" s="38" t="str">
        <f>IFERROR(IF(DF143=0,"",IF((DM143/DF143)&gt;1,1,(DM143/DF143))),"")</f>
        <v/>
      </c>
      <c r="EA143" s="38" t="str">
        <f>IFERROR(IF((DG143+DI143+DK143+DM143)/DB143&gt;1,1,(DG143+DI143+DK143+DM143)/DB143),"")</f>
        <v/>
      </c>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51">
        <v>44664</v>
      </c>
      <c r="FG143" s="51">
        <v>44756</v>
      </c>
      <c r="FH143" s="51"/>
      <c r="FI143" s="51"/>
      <c r="FJ143" s="32"/>
      <c r="FK143" s="32"/>
      <c r="FL143" s="32"/>
      <c r="FM143" s="32"/>
      <c r="FN143" s="32"/>
      <c r="FO143" s="32"/>
      <c r="FP143" s="32"/>
      <c r="FQ143" s="32"/>
      <c r="FR143" s="32"/>
      <c r="FS143" s="32"/>
      <c r="FT143" s="32"/>
      <c r="FU143" s="32"/>
      <c r="FV143" s="38" t="str">
        <f t="shared" ref="FV143:FV144" si="241">IFERROR(IF(ET143=0,"",IF((EX143/ET143)&gt;1,1,(EX143/ET143))),"")</f>
        <v/>
      </c>
      <c r="FW143" s="38" t="str">
        <f t="shared" ref="FW143:FW144" si="242">IFERROR(IF(EU143=0,"",IF((EZ143/EU143)&gt;1,1,(EZ143/EU143))),"")</f>
        <v/>
      </c>
      <c r="FX143" s="38" t="str">
        <f t="shared" ref="FX143:FX144" si="243">IFERROR(IF(EV143=0,"",IF((FB143/EV143)&gt;1,1,(FB143/EV143))),"")</f>
        <v/>
      </c>
      <c r="FY143" s="38" t="str">
        <f t="shared" ref="FY143:FY144" si="244">IFERROR(IF(EW143=0,"",IF((FD143/EW143)&gt;1,1,(FD143/EW143))),"")</f>
        <v/>
      </c>
      <c r="FZ143" s="38" t="str">
        <f t="shared" ref="FZ143:FZ144" si="245">IFERROR(IF((EX143+EZ143+FB143+FD143)/ES143&gt;1,1,(EX143+EZ143+FB143+FD143)/ES143),"")</f>
        <v/>
      </c>
      <c r="GA143" s="32"/>
      <c r="GB143" s="32"/>
      <c r="GC143" s="32">
        <f>IF(R143&lt;&gt;"",1,0)+IF(BD143&lt;&gt;"",1,0)+IF(CP143&lt;&gt;"",1,0)+IF(EB143&lt;&gt;"",1,0)</f>
        <v>1</v>
      </c>
      <c r="GD143" s="32" t="str">
        <f>'[13]BD Plan'!$B$3</f>
        <v>Magdalena</v>
      </c>
      <c r="GE143" s="40" t="s">
        <v>681</v>
      </c>
      <c r="GF143" s="40" t="s">
        <v>681</v>
      </c>
      <c r="GG143" s="40"/>
      <c r="GH143" s="40"/>
      <c r="GI143" s="40"/>
      <c r="GJ143" s="40"/>
      <c r="GK143" s="40"/>
      <c r="GL143" s="40"/>
      <c r="GM143" s="40"/>
      <c r="GN143" s="40"/>
      <c r="GO143" s="40"/>
      <c r="GP143" s="40"/>
      <c r="GQ143" s="40"/>
      <c r="GR143" s="40"/>
      <c r="GS143" s="40"/>
      <c r="GT143" s="40"/>
      <c r="GU143" t="s">
        <v>39</v>
      </c>
      <c r="GV143" s="42" t="s">
        <v>37</v>
      </c>
    </row>
    <row r="144" spans="1:204" ht="15" hidden="1" customHeight="1" x14ac:dyDescent="0.3">
      <c r="A144" s="32" t="str">
        <f>'[13]BD Plan'!$B$3</f>
        <v>Magdalena</v>
      </c>
      <c r="B144" t="s">
        <v>24</v>
      </c>
      <c r="C144" t="s">
        <v>21</v>
      </c>
      <c r="D144" s="32" t="s">
        <v>1084</v>
      </c>
      <c r="E144" s="32" t="s">
        <v>304</v>
      </c>
      <c r="F144" s="32" t="s">
        <v>231</v>
      </c>
      <c r="G144" s="32" t="s">
        <v>232</v>
      </c>
      <c r="H144" s="32" t="s">
        <v>284</v>
      </c>
      <c r="I144" s="41" t="s">
        <v>1085</v>
      </c>
      <c r="J144" s="32" t="s">
        <v>294</v>
      </c>
      <c r="K144" s="35">
        <v>0.2</v>
      </c>
      <c r="L144" s="35">
        <v>0.4</v>
      </c>
      <c r="M144" s="32" t="s">
        <v>295</v>
      </c>
      <c r="N144" s="35">
        <v>0.04</v>
      </c>
      <c r="O144" s="35">
        <v>0.4</v>
      </c>
      <c r="P144" s="32" t="s">
        <v>295</v>
      </c>
      <c r="Q144" s="32" t="s">
        <v>1038</v>
      </c>
      <c r="R144" s="36"/>
      <c r="S144" s="32"/>
      <c r="T144" s="37"/>
      <c r="U144" s="32"/>
      <c r="V144" s="37"/>
      <c r="W144" s="37"/>
      <c r="X144" s="37"/>
      <c r="Y144" s="37"/>
      <c r="Z144" s="37"/>
      <c r="AA144" s="35"/>
      <c r="AB144" s="37"/>
      <c r="AC144" s="32"/>
      <c r="AD144" s="32"/>
      <c r="AE144" s="37"/>
      <c r="AF144" s="37"/>
      <c r="AG144" s="37"/>
      <c r="AH144" s="37"/>
      <c r="AI144" s="32"/>
      <c r="AJ144" s="32"/>
      <c r="AK144" s="32"/>
      <c r="AL144" s="32"/>
      <c r="AM144" s="32"/>
      <c r="AN144" s="32"/>
      <c r="AO144" s="32"/>
      <c r="AP144" s="32"/>
      <c r="AQ144" s="51">
        <v>44664</v>
      </c>
      <c r="AR144" s="51">
        <v>44756</v>
      </c>
      <c r="AS144" s="51"/>
      <c r="AT144" s="51"/>
      <c r="AU144" s="32"/>
      <c r="AV144" s="53"/>
      <c r="AW144" s="32"/>
      <c r="AX144" s="32"/>
      <c r="AY144" s="38" t="str">
        <f>IFERROR(IF(AE144=0,"",IF((AI144/AE144)&gt;1,1,(AI144/AE144))),"")</f>
        <v/>
      </c>
      <c r="AZ144" s="38" t="str">
        <f>IFERROR(IF(AF144=0,"",IF((AK144/AF144)&gt;1,1,(AK144/AF144))),"")</f>
        <v/>
      </c>
      <c r="BA144" s="38" t="str">
        <f>IFERROR(IF(AG144=0,"",IF((AM144/AG144)&gt;1,1,(AM144/AG144))),"")</f>
        <v/>
      </c>
      <c r="BB144" s="38" t="str">
        <f>IFERROR(IF(AH144=0,"",IF((AO144/AH144)&gt;1,1,(AO144/AH144))),"")</f>
        <v/>
      </c>
      <c r="BC144" s="38" t="str">
        <f>IFERROR(IF((AI144+AK144+AM144+AO144)/AD144&gt;1,1,(AI144+AK144+AM144+AO144)/AD144),"")</f>
        <v/>
      </c>
      <c r="BD144" s="36" t="s">
        <v>1087</v>
      </c>
      <c r="BE144" s="32"/>
      <c r="BF144" s="45" t="s">
        <v>565</v>
      </c>
      <c r="BG144" s="32" t="s">
        <v>1088</v>
      </c>
      <c r="BH144" s="37" t="s">
        <v>1049</v>
      </c>
      <c r="BI144" s="37" t="s">
        <v>1042</v>
      </c>
      <c r="BJ144" s="37" t="s">
        <v>1043</v>
      </c>
      <c r="BK144" s="37" t="s">
        <v>1044</v>
      </c>
      <c r="BL144" s="37" t="s">
        <v>1045</v>
      </c>
      <c r="BM144" s="35">
        <v>0.4</v>
      </c>
      <c r="BN144" s="37" t="s">
        <v>1046</v>
      </c>
      <c r="BO144" s="32" t="s">
        <v>224</v>
      </c>
      <c r="BP144" s="32">
        <f t="shared" ref="BP144" si="246">SUM(BQ144:BT144)</f>
        <v>2</v>
      </c>
      <c r="BQ144" s="32">
        <v>0</v>
      </c>
      <c r="BR144" s="32">
        <v>1</v>
      </c>
      <c r="BS144" s="32">
        <v>0</v>
      </c>
      <c r="BT144" s="32">
        <v>1</v>
      </c>
      <c r="BU144" s="32">
        <v>0</v>
      </c>
      <c r="BV144" s="32" t="s">
        <v>764</v>
      </c>
      <c r="BW144" s="32">
        <v>1</v>
      </c>
      <c r="BX144" s="32" t="s">
        <v>1818</v>
      </c>
      <c r="BY144" s="32"/>
      <c r="BZ144" s="32"/>
      <c r="CA144" s="32"/>
      <c r="CB144" s="32"/>
      <c r="CC144" s="51">
        <v>44664</v>
      </c>
      <c r="CD144" s="51">
        <v>44756</v>
      </c>
      <c r="CE144" s="51"/>
      <c r="CF144" s="51"/>
      <c r="CG144" s="32" t="s">
        <v>7</v>
      </c>
      <c r="CH144" s="53" t="s">
        <v>6</v>
      </c>
      <c r="CI144" s="32"/>
      <c r="CJ144" s="32"/>
      <c r="CK144" s="38" t="str">
        <f>IFERROR(IF(BQ144=0,"",IF((BU144/BQ144)&gt;1,1,(BU144/BQ144))),"")</f>
        <v/>
      </c>
      <c r="CL144" s="38">
        <f>IFERROR(IF(BR144=0,"",IF((BW144/BR144)&gt;1,1,(BW144/BR144))),"")</f>
        <v>1</v>
      </c>
      <c r="CM144" s="38" t="str">
        <f>IFERROR(IF(BS144=0,"",IF((BY144/BS144)&gt;1,1,(BY144/BS144))),"")</f>
        <v/>
      </c>
      <c r="CN144" s="38">
        <f>IFERROR(IF(BT144=0,"",IF((CA144/BT144)&gt;1,1,(CA144/BT144))),"")</f>
        <v>0</v>
      </c>
      <c r="CO144" s="38">
        <f>IFERROR(IF((BU144+BW144+BY144+CA144)/BP144&gt;1,1,(BU144+BW144+BY144+CA144)/BP144),"")</f>
        <v>0.5</v>
      </c>
      <c r="CP144" s="36" t="s">
        <v>1090</v>
      </c>
      <c r="CQ144" s="32"/>
      <c r="CR144" s="45" t="s">
        <v>565</v>
      </c>
      <c r="CS144" s="32" t="s">
        <v>1091</v>
      </c>
      <c r="CT144" s="37" t="s">
        <v>1049</v>
      </c>
      <c r="CU144" s="37" t="s">
        <v>1042</v>
      </c>
      <c r="CV144" s="37" t="s">
        <v>1043</v>
      </c>
      <c r="CW144" s="37" t="s">
        <v>1044</v>
      </c>
      <c r="CX144" s="37" t="s">
        <v>1045</v>
      </c>
      <c r="CY144" s="35">
        <v>0.4</v>
      </c>
      <c r="CZ144" s="37" t="s">
        <v>1046</v>
      </c>
      <c r="DA144" s="32" t="s">
        <v>224</v>
      </c>
      <c r="DB144" s="32">
        <f>SUM(DC144:DF144)</f>
        <v>2</v>
      </c>
      <c r="DC144" s="32">
        <v>0</v>
      </c>
      <c r="DD144" s="32">
        <v>2</v>
      </c>
      <c r="DE144" s="32">
        <v>0</v>
      </c>
      <c r="DF144" s="32">
        <v>0</v>
      </c>
      <c r="DG144" s="32"/>
      <c r="DH144" s="32"/>
      <c r="DI144" s="32">
        <v>2</v>
      </c>
      <c r="DJ144" s="32" t="s">
        <v>1819</v>
      </c>
      <c r="DK144" s="32"/>
      <c r="DL144" s="32"/>
      <c r="DM144" s="32"/>
      <c r="DN144" s="32"/>
      <c r="DO144" s="51">
        <v>44664</v>
      </c>
      <c r="DP144" s="51">
        <v>44756</v>
      </c>
      <c r="DQ144" s="51"/>
      <c r="DR144" s="51"/>
      <c r="DS144" s="32"/>
      <c r="DT144" s="53" t="s">
        <v>6</v>
      </c>
      <c r="DU144" s="32"/>
      <c r="DV144" s="32"/>
      <c r="DW144" s="38" t="str">
        <f>IFERROR(IF(DC144=0,"",IF((DG144/DC144)&gt;1,1,(DG144/DC144))),"")</f>
        <v/>
      </c>
      <c r="DX144" s="38">
        <f>IFERROR(IF(DD144=0,"",IF((DI144/DD144)&gt;1,1,(DI144/DD144))),"")</f>
        <v>1</v>
      </c>
      <c r="DY144" s="38" t="str">
        <f>IFERROR(IF(DE144=0,"",IF((DK144/DE144)&gt;1,1,(DK144/DE144))),"")</f>
        <v/>
      </c>
      <c r="DZ144" s="38" t="str">
        <f>IFERROR(IF(DF144=0,"",IF((DM144/DF144)&gt;1,1,(DM144/DF144))),"")</f>
        <v/>
      </c>
      <c r="EA144" s="38">
        <f>IFERROR(IF((DG144+DI144+DK144+DM144)/DB144&gt;1,1,(DG144+DI144+DK144+DM144)/DB144),"")</f>
        <v>1</v>
      </c>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51">
        <v>44664</v>
      </c>
      <c r="FG144" s="51">
        <v>44756</v>
      </c>
      <c r="FH144" s="51"/>
      <c r="FI144" s="51"/>
      <c r="FJ144" s="32"/>
      <c r="FK144" s="32"/>
      <c r="FL144" s="32"/>
      <c r="FM144" s="32"/>
      <c r="FN144" s="32"/>
      <c r="FO144" s="32"/>
      <c r="FP144" s="32"/>
      <c r="FQ144" s="32"/>
      <c r="FR144" s="32"/>
      <c r="FS144" s="32"/>
      <c r="FT144" s="32"/>
      <c r="FU144" s="32"/>
      <c r="FV144" s="38" t="str">
        <f t="shared" si="241"/>
        <v/>
      </c>
      <c r="FW144" s="38" t="str">
        <f t="shared" si="242"/>
        <v/>
      </c>
      <c r="FX144" s="38" t="str">
        <f t="shared" si="243"/>
        <v/>
      </c>
      <c r="FY144" s="38" t="str">
        <f t="shared" si="244"/>
        <v/>
      </c>
      <c r="FZ144" s="38" t="str">
        <f t="shared" si="245"/>
        <v/>
      </c>
      <c r="GA144" s="32"/>
      <c r="GB144" s="32"/>
      <c r="GC144" s="32">
        <f>IF(R144&lt;&gt;"",1,0)+IF(BD144&lt;&gt;"",1,0)+IF(CP144&lt;&gt;"",1,0)+IF(EB144&lt;&gt;"",1,0)</f>
        <v>2</v>
      </c>
      <c r="GD144" s="32" t="str">
        <f>'[13]BD Plan'!$B$3</f>
        <v>Magdalena</v>
      </c>
      <c r="GE144" s="40"/>
      <c r="GF144" s="40"/>
      <c r="GG144" s="40"/>
      <c r="GH144" s="40"/>
      <c r="GI144" s="40" t="s">
        <v>765</v>
      </c>
      <c r="GJ144" s="40" t="s">
        <v>1820</v>
      </c>
      <c r="GK144" s="40"/>
      <c r="GL144" s="40"/>
      <c r="GM144" s="40"/>
      <c r="GN144" s="40" t="s">
        <v>1821</v>
      </c>
      <c r="GO144" s="40"/>
      <c r="GP144" s="40"/>
      <c r="GQ144" s="40"/>
      <c r="GR144" s="40"/>
      <c r="GS144" s="40"/>
      <c r="GT144" s="40"/>
      <c r="GU144" t="s">
        <v>142</v>
      </c>
      <c r="GV144" s="42" t="s">
        <v>22</v>
      </c>
    </row>
    <row r="145" spans="1:204" ht="15" hidden="1" customHeight="1" x14ac:dyDescent="0.3">
      <c r="A145" s="32" t="str">
        <f>'[14]BD Plan'!$B$3</f>
        <v>Meta</v>
      </c>
      <c r="B145" s="32" t="s">
        <v>20</v>
      </c>
      <c r="C145" s="32" t="s">
        <v>4</v>
      </c>
      <c r="D145" s="32" t="s">
        <v>1074</v>
      </c>
      <c r="E145" s="32" t="s">
        <v>141</v>
      </c>
      <c r="F145" s="32" t="s">
        <v>283</v>
      </c>
      <c r="G145" s="32" t="s">
        <v>232</v>
      </c>
      <c r="H145" s="32" t="s">
        <v>284</v>
      </c>
      <c r="I145" s="41" t="s">
        <v>285</v>
      </c>
      <c r="J145" s="32" t="s">
        <v>294</v>
      </c>
      <c r="K145" s="35">
        <v>0.4</v>
      </c>
      <c r="L145" s="35">
        <v>0.6</v>
      </c>
      <c r="M145" s="32" t="s">
        <v>236</v>
      </c>
      <c r="N145" s="35">
        <v>0.09</v>
      </c>
      <c r="O145" s="35">
        <v>0.6</v>
      </c>
      <c r="P145" s="32" t="s">
        <v>236</v>
      </c>
      <c r="Q145" s="32" t="s">
        <v>1038</v>
      </c>
      <c r="R145" s="36"/>
      <c r="S145" s="32"/>
      <c r="T145" s="39"/>
      <c r="U145" s="32"/>
      <c r="V145" s="37"/>
      <c r="W145" s="37"/>
      <c r="X145" s="37"/>
      <c r="Y145" s="37"/>
      <c r="Z145" s="37"/>
      <c r="AA145" s="35"/>
      <c r="AB145" s="37"/>
      <c r="AC145" s="32"/>
      <c r="AD145" s="32"/>
      <c r="AE145" s="32"/>
      <c r="AF145" s="32"/>
      <c r="AG145" s="32"/>
      <c r="AH145" s="32"/>
      <c r="AI145" s="32"/>
      <c r="AJ145" s="32"/>
      <c r="AK145" s="32"/>
      <c r="AL145" s="32"/>
      <c r="AM145" s="32"/>
      <c r="AN145" s="32"/>
      <c r="AO145" s="32"/>
      <c r="AP145" s="32"/>
      <c r="AQ145" s="51">
        <v>44669</v>
      </c>
      <c r="AR145" s="51">
        <v>44763</v>
      </c>
      <c r="AS145" s="51"/>
      <c r="AT145" s="51"/>
      <c r="AU145" s="32"/>
      <c r="AV145" s="53"/>
      <c r="AW145" s="32"/>
      <c r="AX145" s="32"/>
      <c r="AY145" s="38" t="str">
        <f>IFERROR(IF(AE145=0,"",IF((AI145/AE145)&gt;1,1,(AI145/AE145))),"")</f>
        <v/>
      </c>
      <c r="AZ145" s="38" t="str">
        <f>IFERROR(IF(AF145=0,"",IF((AK145/AF145)&gt;1,1,(AK145/AF145))),"")</f>
        <v/>
      </c>
      <c r="BA145" s="38" t="str">
        <f>IFERROR(IF(AG145=0,"",IF((AM145/AG145)&gt;1,1,(AM145/AG145))),"")</f>
        <v/>
      </c>
      <c r="BB145" s="38" t="str">
        <f>IFERROR(IF(AH145=0,"",IF((AO145/AH145)&gt;1,1,(AO145/AH145))),"")</f>
        <v/>
      </c>
      <c r="BC145" s="38" t="str">
        <f>IFERROR(IF((AI145+AK145+AM145+AO145)/AD145&gt;1,1,(AI145+AK145+AM145+AO145)/AD145),"")</f>
        <v/>
      </c>
      <c r="BD145" s="36"/>
      <c r="BE145" s="32"/>
      <c r="BF145" s="37"/>
      <c r="BG145" s="32"/>
      <c r="BH145" s="37"/>
      <c r="BI145" s="37"/>
      <c r="BJ145" s="37"/>
      <c r="BK145" s="37"/>
      <c r="BL145" s="37"/>
      <c r="BM145" s="35"/>
      <c r="BN145" s="37"/>
      <c r="BO145" s="32"/>
      <c r="BP145" s="32"/>
      <c r="BQ145" s="32"/>
      <c r="BR145" s="32"/>
      <c r="BS145" s="32"/>
      <c r="BT145" s="32"/>
      <c r="BU145" s="32"/>
      <c r="BV145" s="32"/>
      <c r="BW145" s="32"/>
      <c r="BX145" s="32"/>
      <c r="BY145" s="32"/>
      <c r="BZ145" s="32"/>
      <c r="CA145" s="32"/>
      <c r="CB145" s="32"/>
      <c r="CC145" s="51">
        <v>44669</v>
      </c>
      <c r="CD145" s="51">
        <v>44763</v>
      </c>
      <c r="CE145" s="51"/>
      <c r="CF145" s="51"/>
      <c r="CG145" s="32"/>
      <c r="CH145" s="53"/>
      <c r="CI145" s="32"/>
      <c r="CJ145" s="32"/>
      <c r="CK145" s="38" t="str">
        <f>IFERROR(IF(BQ145=0,"",IF((BU145/BQ145)&gt;1,1,(BU145/BQ145))),"")</f>
        <v/>
      </c>
      <c r="CL145" s="38" t="str">
        <f>IFERROR(IF(BR145=0,"",IF((BW145/BR145)&gt;1,1,(BW145/BR145))),"")</f>
        <v/>
      </c>
      <c r="CM145" s="38" t="str">
        <f>IFERROR(IF(BS145=0,"",IF((BY145/BS145)&gt;1,1,(BY145/BS145))),"")</f>
        <v/>
      </c>
      <c r="CN145" s="38" t="str">
        <f>IFERROR(IF(BT145=0,"",IF((CA145/BT145)&gt;1,1,(CA145/BT145))),"")</f>
        <v/>
      </c>
      <c r="CO145" s="38" t="str">
        <f>IFERROR(IF((BU145+BW145+BY145+CA145)/BP145&gt;1,1,(BU145+BW145+BY145+CA145)/BP145),"")</f>
        <v/>
      </c>
      <c r="CP145" s="36" t="s">
        <v>1079</v>
      </c>
      <c r="CQ145" s="32"/>
      <c r="CR145" s="45" t="s">
        <v>565</v>
      </c>
      <c r="CS145" s="32" t="s">
        <v>1080</v>
      </c>
      <c r="CT145" s="37" t="s">
        <v>1049</v>
      </c>
      <c r="CU145" s="37" t="s">
        <v>1042</v>
      </c>
      <c r="CV145" s="37" t="s">
        <v>1043</v>
      </c>
      <c r="CW145" s="37" t="s">
        <v>1044</v>
      </c>
      <c r="CX145" s="37" t="s">
        <v>1045</v>
      </c>
      <c r="CY145" s="35">
        <v>0.4</v>
      </c>
      <c r="CZ145" s="37" t="s">
        <v>1046</v>
      </c>
      <c r="DA145" s="32" t="s">
        <v>224</v>
      </c>
      <c r="DB145" s="32">
        <f>SUM(DC145:DF145)</f>
        <v>4</v>
      </c>
      <c r="DC145" s="32">
        <v>1</v>
      </c>
      <c r="DD145" s="32">
        <v>1</v>
      </c>
      <c r="DE145" s="32">
        <v>1</v>
      </c>
      <c r="DF145" s="32">
        <v>1</v>
      </c>
      <c r="DG145" s="32"/>
      <c r="DH145" s="32" t="s">
        <v>766</v>
      </c>
      <c r="DI145" s="32">
        <v>1</v>
      </c>
      <c r="DJ145" s="32" t="s">
        <v>1822</v>
      </c>
      <c r="DK145" s="32"/>
      <c r="DL145" s="32"/>
      <c r="DM145" s="32"/>
      <c r="DN145" s="32"/>
      <c r="DO145" s="51">
        <v>44669</v>
      </c>
      <c r="DP145" s="51">
        <v>44763</v>
      </c>
      <c r="DQ145" s="51"/>
      <c r="DR145" s="51"/>
      <c r="DS145" s="32" t="s">
        <v>6</v>
      </c>
      <c r="DT145" s="53" t="s">
        <v>6</v>
      </c>
      <c r="DU145" s="32"/>
      <c r="DV145" s="32"/>
      <c r="DW145" s="38">
        <f>IFERROR(IF(DC145=0,"",IF((DG145/DC145)&gt;1,1,(DG145/DC145))),"")</f>
        <v>0</v>
      </c>
      <c r="DX145" s="38">
        <f>IFERROR(IF(DD145=0,"",IF((DI145/DD145)&gt;1,1,(DI145/DD145))),"")</f>
        <v>1</v>
      </c>
      <c r="DY145" s="38">
        <f>IFERROR(IF(DE145=0,"",IF((DK145/DE145)&gt;1,1,(DK145/DE145))),"")</f>
        <v>0</v>
      </c>
      <c r="DZ145" s="38">
        <f>IFERROR(IF(DF145=0,"",IF((DM145/DF145)&gt;1,1,(DM145/DF145))),"")</f>
        <v>0</v>
      </c>
      <c r="EA145" s="38">
        <f>IFERROR(IF((DG145+DI145+DK145+DM145)/DB145&gt;1,1,(DG145+DI145+DK145+DM145)/DB145),"")</f>
        <v>0.25</v>
      </c>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51">
        <v>44669</v>
      </c>
      <c r="FG145" s="51">
        <v>44763</v>
      </c>
      <c r="FH145" s="51"/>
      <c r="FI145" s="51"/>
      <c r="FJ145" s="32"/>
      <c r="FK145" s="32"/>
      <c r="FL145" s="32"/>
      <c r="FM145" s="32"/>
      <c r="FN145" s="32"/>
      <c r="FO145" s="32"/>
      <c r="FP145" s="32"/>
      <c r="FQ145" s="32"/>
      <c r="FR145" s="32"/>
      <c r="FS145" s="32"/>
      <c r="FT145" s="32"/>
      <c r="FU145" s="32"/>
      <c r="FV145" s="38" t="str">
        <f>IFERROR(IF(ET145=0,"",IF((EX145/ET145)&gt;1,1,(EX145/ET145))),"")</f>
        <v/>
      </c>
      <c r="FW145" s="38" t="str">
        <f>IFERROR(IF(EU145=0,"",IF((EZ145/EU145)&gt;1,1,(EZ145/EU145))),"")</f>
        <v/>
      </c>
      <c r="FX145" s="38" t="str">
        <f>IFERROR(IF(EV145=0,"",IF((FB145/EV145)&gt;1,1,(FB145/EV145))),"")</f>
        <v/>
      </c>
      <c r="FY145" s="38" t="str">
        <f>IFERROR(IF(EW145=0,"",IF((FD145/EW145)&gt;1,1,(FD145/EW145))),"")</f>
        <v/>
      </c>
      <c r="FZ145" s="38" t="str">
        <f>IFERROR(IF((EX145+EZ145+FB145+FD145)/ES145&gt;1,1,(EX145+EZ145+FB145+FD145)/ES145),"")</f>
        <v/>
      </c>
      <c r="GA145" s="32"/>
      <c r="GB145" s="32"/>
      <c r="GC145" s="32">
        <f>IF(R145&lt;&gt;"",1,0)+IF(BD145&lt;&gt;"",1,0)+IF(CP145&lt;&gt;"",1,0)+IF(EB145&lt;&gt;"",1,0)</f>
        <v>1</v>
      </c>
      <c r="GD145" s="32" t="str">
        <f>'[14]BD Plan'!$B$3</f>
        <v>Meta</v>
      </c>
      <c r="GE145" s="39"/>
      <c r="GF145" s="39"/>
      <c r="GG145" s="39"/>
      <c r="GH145" s="39"/>
      <c r="GI145" s="39"/>
      <c r="GJ145" s="39"/>
      <c r="GK145" s="39"/>
      <c r="GL145" s="39"/>
      <c r="GM145" s="39" t="s">
        <v>471</v>
      </c>
      <c r="GN145" s="39" t="s">
        <v>1823</v>
      </c>
      <c r="GO145" s="39"/>
      <c r="GP145" s="39"/>
      <c r="GQ145" s="39"/>
      <c r="GR145" s="39"/>
      <c r="GS145" s="39"/>
      <c r="GT145" s="39"/>
      <c r="GU145" s="32" t="s">
        <v>140</v>
      </c>
      <c r="GV145" s="33" t="s">
        <v>8</v>
      </c>
    </row>
    <row r="146" spans="1:204" ht="15" hidden="1" customHeight="1" x14ac:dyDescent="0.3">
      <c r="A146" s="32" t="str">
        <f>'[14]BD Plan'!$B$3</f>
        <v>Meta</v>
      </c>
      <c r="B146" t="s">
        <v>66</v>
      </c>
      <c r="C146" t="s">
        <v>568</v>
      </c>
      <c r="D146" s="32" t="s">
        <v>1342</v>
      </c>
      <c r="E146" s="32" t="s">
        <v>304</v>
      </c>
      <c r="F146" s="32" t="s">
        <v>231</v>
      </c>
      <c r="G146" s="32" t="s">
        <v>426</v>
      </c>
      <c r="H146" s="32" t="s">
        <v>233</v>
      </c>
      <c r="I146" s="41" t="s">
        <v>427</v>
      </c>
      <c r="J146" s="32" t="s">
        <v>319</v>
      </c>
      <c r="K146" s="35">
        <v>1</v>
      </c>
      <c r="L146" s="35">
        <v>0.8</v>
      </c>
      <c r="M146" s="32" t="s">
        <v>253</v>
      </c>
      <c r="N146" s="35">
        <v>0.36</v>
      </c>
      <c r="O146" s="35">
        <v>0.8</v>
      </c>
      <c r="P146" s="32" t="s">
        <v>253</v>
      </c>
      <c r="Q146" s="32" t="s">
        <v>1038</v>
      </c>
      <c r="R146" s="36"/>
      <c r="S146" s="32"/>
      <c r="T146" s="39"/>
      <c r="U146" s="32"/>
      <c r="V146" s="37"/>
      <c r="W146" s="37"/>
      <c r="X146" s="37"/>
      <c r="Y146" s="37"/>
      <c r="Z146" s="37"/>
      <c r="AA146" s="35"/>
      <c r="AB146" s="37"/>
      <c r="AC146" s="32"/>
      <c r="AD146" s="32"/>
      <c r="AE146" s="37"/>
      <c r="AF146" s="37"/>
      <c r="AG146" s="37"/>
      <c r="AH146" s="37"/>
      <c r="AI146" s="32"/>
      <c r="AJ146" s="32"/>
      <c r="AK146" s="32"/>
      <c r="AL146" s="32"/>
      <c r="AM146" s="32"/>
      <c r="AN146" s="32"/>
      <c r="AO146" s="32"/>
      <c r="AP146" s="32"/>
      <c r="AQ146" s="51"/>
      <c r="AR146" s="51">
        <v>44763</v>
      </c>
      <c r="AS146" s="51"/>
      <c r="AT146" s="51"/>
      <c r="AU146" s="32"/>
      <c r="AV146" s="53"/>
      <c r="AW146" s="32"/>
      <c r="AX146" s="32"/>
      <c r="AY146" s="38" t="str">
        <f>IFERROR(IF(AE146=0,"",IF((AI146/AE146)&gt;1,1,(AI146/AE146))),"")</f>
        <v/>
      </c>
      <c r="AZ146" s="38" t="str">
        <f>IFERROR(IF(AF146=0,"",IF((AK146/AF146)&gt;1,1,(AK146/AF146))),"")</f>
        <v/>
      </c>
      <c r="BA146" s="38" t="str">
        <f>IFERROR(IF(AG146=0,"",IF((AM146/AG146)&gt;1,1,(AM146/AG146))),"")</f>
        <v/>
      </c>
      <c r="BB146" s="38" t="str">
        <f>IFERROR(IF(AH146=0,"",IF((AO146/AH146)&gt;1,1,(AO146/AH146))),"")</f>
        <v/>
      </c>
      <c r="BC146" s="38" t="str">
        <f>IFERROR(IF((AI146+AK146+AM146+AO146)/AD146&gt;1,1,(AI146+AK146+AM146+AO146)/AD146),"")</f>
        <v/>
      </c>
      <c r="BD146" s="33" t="s">
        <v>1528</v>
      </c>
      <c r="BE146" s="32"/>
      <c r="BF146" s="45" t="s">
        <v>565</v>
      </c>
      <c r="BG146" s="32" t="s">
        <v>1529</v>
      </c>
      <c r="BH146" s="37" t="s">
        <v>1049</v>
      </c>
      <c r="BI146" s="37" t="s">
        <v>1042</v>
      </c>
      <c r="BJ146" s="37" t="s">
        <v>1043</v>
      </c>
      <c r="BK146" s="37" t="s">
        <v>1044</v>
      </c>
      <c r="BL146" s="37" t="s">
        <v>1045</v>
      </c>
      <c r="BM146" s="35">
        <v>0.4</v>
      </c>
      <c r="BN146" s="37" t="s">
        <v>1046</v>
      </c>
      <c r="BO146" s="32" t="s">
        <v>224</v>
      </c>
      <c r="BP146" s="32">
        <f t="shared" ref="BP146" si="247">SUM(BQ146:BT146)</f>
        <v>9</v>
      </c>
      <c r="BQ146" s="32">
        <v>0</v>
      </c>
      <c r="BR146" s="32">
        <v>3</v>
      </c>
      <c r="BS146" s="32">
        <v>3</v>
      </c>
      <c r="BT146" s="32">
        <v>3</v>
      </c>
      <c r="BU146" s="32"/>
      <c r="BV146" s="32"/>
      <c r="BW146" s="32">
        <v>3</v>
      </c>
      <c r="BX146" s="32" t="s">
        <v>1824</v>
      </c>
      <c r="BY146" s="32"/>
      <c r="BZ146" s="32"/>
      <c r="CA146" s="32"/>
      <c r="CB146" s="32"/>
      <c r="CC146" s="51">
        <v>44669</v>
      </c>
      <c r="CD146" s="51">
        <v>44763</v>
      </c>
      <c r="CE146" s="51"/>
      <c r="CF146" s="51"/>
      <c r="CG146" s="32"/>
      <c r="CH146" s="53" t="s">
        <v>9</v>
      </c>
      <c r="CI146" s="32"/>
      <c r="CJ146" s="32"/>
      <c r="CK146" s="38" t="str">
        <f>IFERROR(IF(BQ146=0,"",IF((BU146/BQ146)&gt;1,1,(BU146/BQ146))),"")</f>
        <v/>
      </c>
      <c r="CL146" s="38">
        <f>IFERROR(IF(BR146=0,"",IF((BW146/BR146)&gt;1,1,(BW146/BR146))),"")</f>
        <v>1</v>
      </c>
      <c r="CM146" s="38">
        <f>IFERROR(IF(BS146=0,"",IF((BY146/BS146)&gt;1,1,(BY146/BS146))),"")</f>
        <v>0</v>
      </c>
      <c r="CN146" s="38">
        <f>IFERROR(IF(BT146=0,"",IF((CA146/BT146)&gt;1,1,(CA146/BT146))),"")</f>
        <v>0</v>
      </c>
      <c r="CO146" s="38">
        <f>IFERROR(IF((BU146+BW146+BY146+CA146)/BP146&gt;1,1,(BU146+BW146+BY146+CA146)/BP146),"")</f>
        <v>0.33333333333333331</v>
      </c>
      <c r="CP146" s="33"/>
      <c r="CQ146" s="32"/>
      <c r="CR146" s="37"/>
      <c r="CS146" s="32"/>
      <c r="CT146" s="37"/>
      <c r="CU146" s="37"/>
      <c r="CV146" s="37"/>
      <c r="CW146" s="37"/>
      <c r="CX146" s="37"/>
      <c r="CY146" s="35"/>
      <c r="CZ146" s="37"/>
      <c r="DA146" s="32"/>
      <c r="DB146" s="32"/>
      <c r="DC146" s="32"/>
      <c r="DD146" s="32"/>
      <c r="DE146" s="32"/>
      <c r="DF146" s="32"/>
      <c r="DG146" s="32"/>
      <c r="DH146" s="32"/>
      <c r="DI146" s="32"/>
      <c r="DJ146" s="32"/>
      <c r="DK146" s="32"/>
      <c r="DL146" s="32"/>
      <c r="DM146" s="32"/>
      <c r="DN146" s="32"/>
      <c r="DO146" s="51">
        <v>44669</v>
      </c>
      <c r="DP146" s="51">
        <v>44763</v>
      </c>
      <c r="DQ146" s="51"/>
      <c r="DR146" s="51"/>
      <c r="DS146" s="32"/>
      <c r="DT146" s="53"/>
      <c r="DU146" s="32"/>
      <c r="DV146" s="32"/>
      <c r="DW146" s="38" t="str">
        <f>IFERROR(IF(DC146=0,"",IF((DG146/DC146)&gt;1,1,(DG146/DC146))),"")</f>
        <v/>
      </c>
      <c r="DX146" s="38" t="str">
        <f>IFERROR(IF(DD146=0,"",IF((DI146/DD146)&gt;1,1,(DI146/DD146))),"")</f>
        <v/>
      </c>
      <c r="DY146" s="38" t="str">
        <f>IFERROR(IF(DE146=0,"",IF((DK146/DE146)&gt;1,1,(DK146/DE146))),"")</f>
        <v/>
      </c>
      <c r="DZ146" s="38" t="str">
        <f>IFERROR(IF(DF146=0,"",IF((DM146/DF146)&gt;1,1,(DM146/DF146))),"")</f>
        <v/>
      </c>
      <c r="EA146" s="38" t="str">
        <f>IFERROR(IF((DG146+DI146+DK146+DM146)/DB146&gt;1,1,(DG146+DI146+DK146+DM146)/DB146),"")</f>
        <v/>
      </c>
      <c r="EB146" s="32"/>
      <c r="EC146" s="32"/>
      <c r="ED146" s="32"/>
      <c r="EE146" s="32"/>
      <c r="EF146" s="32"/>
      <c r="EG146" s="32"/>
      <c r="EH146" s="32"/>
      <c r="EI146" s="32"/>
      <c r="EJ146" s="32"/>
      <c r="EK146" s="32"/>
      <c r="EL146" s="32"/>
      <c r="EM146" s="32"/>
      <c r="EN146" s="32"/>
      <c r="EO146" s="32"/>
      <c r="EP146" s="32"/>
      <c r="EQ146" s="32"/>
      <c r="ER146" s="32"/>
      <c r="ES146" s="32"/>
      <c r="ET146" s="32"/>
      <c r="EU146" s="32"/>
      <c r="EV146" s="32"/>
      <c r="EW146" s="32"/>
      <c r="EX146" s="32"/>
      <c r="EY146" s="32"/>
      <c r="EZ146" s="32"/>
      <c r="FA146" s="32"/>
      <c r="FB146" s="32"/>
      <c r="FC146" s="32"/>
      <c r="FD146" s="32"/>
      <c r="FE146" s="32"/>
      <c r="FF146" s="51">
        <v>44669</v>
      </c>
      <c r="FG146" s="51">
        <v>44763</v>
      </c>
      <c r="FH146" s="51"/>
      <c r="FI146" s="51"/>
      <c r="FJ146" s="32"/>
      <c r="FK146" s="32"/>
      <c r="FL146" s="32"/>
      <c r="FM146" s="32"/>
      <c r="FN146" s="32"/>
      <c r="FO146" s="32"/>
      <c r="FP146" s="32"/>
      <c r="FQ146" s="32"/>
      <c r="FR146" s="32"/>
      <c r="FS146" s="32"/>
      <c r="FT146" s="32"/>
      <c r="FU146" s="32"/>
      <c r="FV146" s="38" t="str">
        <f t="shared" ref="FV146:FV149" si="248">IFERROR(IF(ET146=0,"",IF((EX146/ET146)&gt;1,1,(EX146/ET146))),"")</f>
        <v/>
      </c>
      <c r="FW146" s="38" t="str">
        <f t="shared" ref="FW146:FW149" si="249">IFERROR(IF(EU146=0,"",IF((EZ146/EU146)&gt;1,1,(EZ146/EU146))),"")</f>
        <v/>
      </c>
      <c r="FX146" s="38" t="str">
        <f t="shared" ref="FX146:FX149" si="250">IFERROR(IF(EV146=0,"",IF((FB146/EV146)&gt;1,1,(FB146/EV146))),"")</f>
        <v/>
      </c>
      <c r="FY146" s="38" t="str">
        <f t="shared" ref="FY146:FY149" si="251">IFERROR(IF(EW146=0,"",IF((FD146/EW146)&gt;1,1,(FD146/EW146))),"")</f>
        <v/>
      </c>
      <c r="FZ146" s="38" t="str">
        <f t="shared" ref="FZ146:FZ149" si="252">IFERROR(IF((EX146+EZ146+FB146+FD146)/ES146&gt;1,1,(EX146+EZ146+FB146+FD146)/ES146),"")</f>
        <v/>
      </c>
      <c r="GA146" s="32"/>
      <c r="GB146" s="32"/>
      <c r="GC146" s="32">
        <f>IF(R146&lt;&gt;"",1,0)+IF(BD146&lt;&gt;"",1,0)+IF(CP146&lt;&gt;"",1,0)+IF(EB146&lt;&gt;"",1,0)</f>
        <v>1</v>
      </c>
      <c r="GD146" s="32" t="str">
        <f>'[14]BD Plan'!$B$3</f>
        <v>Meta</v>
      </c>
      <c r="GE146" s="39" t="s">
        <v>416</v>
      </c>
      <c r="GF146" s="39"/>
      <c r="GG146" s="39"/>
      <c r="GH146" s="39"/>
      <c r="GI146" s="39"/>
      <c r="GJ146" s="39" t="s">
        <v>1825</v>
      </c>
      <c r="GK146" s="39"/>
      <c r="GL146" s="39"/>
      <c r="GM146" s="39"/>
      <c r="GN146" s="39"/>
      <c r="GO146" s="39"/>
      <c r="GP146" s="39"/>
      <c r="GQ146" s="39"/>
      <c r="GR146" s="39"/>
      <c r="GS146" s="39"/>
      <c r="GT146" s="39"/>
      <c r="GU146" t="s">
        <v>431</v>
      </c>
      <c r="GV146" s="42" t="s">
        <v>65</v>
      </c>
    </row>
    <row r="147" spans="1:204" ht="15" hidden="1" customHeight="1" x14ac:dyDescent="0.3">
      <c r="A147" s="32" t="str">
        <f>'[14]BD Plan'!$B$3</f>
        <v>Meta</v>
      </c>
      <c r="B147" t="s">
        <v>31</v>
      </c>
      <c r="C147" t="s">
        <v>27</v>
      </c>
      <c r="D147" s="32" t="s">
        <v>318</v>
      </c>
      <c r="E147" s="32" t="s">
        <v>322</v>
      </c>
      <c r="F147" s="32" t="s">
        <v>231</v>
      </c>
      <c r="G147" s="32" t="s">
        <v>138</v>
      </c>
      <c r="H147" s="32" t="s">
        <v>284</v>
      </c>
      <c r="I147" s="41" t="s">
        <v>1109</v>
      </c>
      <c r="J147" s="32" t="s">
        <v>319</v>
      </c>
      <c r="K147" s="35">
        <v>1</v>
      </c>
      <c r="L147" s="35">
        <v>0.6</v>
      </c>
      <c r="M147" s="32" t="s">
        <v>253</v>
      </c>
      <c r="N147" s="35">
        <v>0.6</v>
      </c>
      <c r="O147" s="35">
        <v>0.6</v>
      </c>
      <c r="P147" s="32" t="s">
        <v>236</v>
      </c>
      <c r="Q147" s="32" t="s">
        <v>1038</v>
      </c>
      <c r="R147" s="36" t="s">
        <v>1110</v>
      </c>
      <c r="S147" s="32"/>
      <c r="T147" s="45" t="s">
        <v>565</v>
      </c>
      <c r="U147" s="32" t="s">
        <v>1111</v>
      </c>
      <c r="V147" s="37" t="s">
        <v>1049</v>
      </c>
      <c r="W147" s="37" t="s">
        <v>1042</v>
      </c>
      <c r="X147" s="37" t="s">
        <v>1043</v>
      </c>
      <c r="Y147" s="37" t="s">
        <v>1112</v>
      </c>
      <c r="Z147" s="37" t="s">
        <v>1045</v>
      </c>
      <c r="AA147" s="35">
        <v>0.4</v>
      </c>
      <c r="AB147" s="37" t="s">
        <v>1046</v>
      </c>
      <c r="AC147" s="32" t="s">
        <v>224</v>
      </c>
      <c r="AD147" s="32">
        <f t="shared" ref="AD147:AD154" si="253">SUM(AE147:AH147)</f>
        <v>12</v>
      </c>
      <c r="AE147" s="37">
        <v>3</v>
      </c>
      <c r="AF147" s="37">
        <v>3</v>
      </c>
      <c r="AG147" s="37">
        <v>3</v>
      </c>
      <c r="AH147" s="37">
        <v>3</v>
      </c>
      <c r="AI147" s="32"/>
      <c r="AJ147" s="32" t="s">
        <v>767</v>
      </c>
      <c r="AK147" s="32">
        <v>3</v>
      </c>
      <c r="AL147" s="32" t="s">
        <v>1826</v>
      </c>
      <c r="AM147" s="32"/>
      <c r="AN147" s="32"/>
      <c r="AO147" s="32"/>
      <c r="AP147" s="32"/>
      <c r="AQ147" s="51">
        <v>44669</v>
      </c>
      <c r="AR147" s="51">
        <v>44763</v>
      </c>
      <c r="AS147" s="51"/>
      <c r="AT147" s="51"/>
      <c r="AU147" s="32" t="s">
        <v>6</v>
      </c>
      <c r="AV147" s="53" t="s">
        <v>9</v>
      </c>
      <c r="AW147" s="32"/>
      <c r="AX147" s="32"/>
      <c r="AY147" s="38">
        <f>IFERROR(IF(AE147=0,"",IF((AI147/AE147)&gt;1,1,(AI147/AE147))),"")</f>
        <v>0</v>
      </c>
      <c r="AZ147" s="38">
        <f>IFERROR(IF(AF147=0,"",IF((AK147/AF147)&gt;1,1,(AK147/AF147))),"")</f>
        <v>1</v>
      </c>
      <c r="BA147" s="38">
        <f>IFERROR(IF(AG147=0,"",IF((AM147/AG147)&gt;1,1,(AM147/AG147))),"")</f>
        <v>0</v>
      </c>
      <c r="BB147" s="38">
        <f>IFERROR(IF(AH147=0,"",IF((AO147/AH147)&gt;1,1,(AO147/AH147))),"")</f>
        <v>0</v>
      </c>
      <c r="BC147" s="38">
        <f>IFERROR(IF((AI147+AK147+AM147+AO147)/AD147&gt;1,1,(AI147+AK147+AM147+AO147)/AD147),"")</f>
        <v>0.25</v>
      </c>
      <c r="BD147" s="33"/>
      <c r="BE147" s="32"/>
      <c r="BF147" s="32"/>
      <c r="BG147" s="32"/>
      <c r="BH147" s="37"/>
      <c r="BI147" s="37"/>
      <c r="BJ147" s="37"/>
      <c r="BK147" s="37"/>
      <c r="BL147" s="37"/>
      <c r="BM147" s="35"/>
      <c r="BN147" s="37"/>
      <c r="BO147" s="32"/>
      <c r="BP147" s="32"/>
      <c r="BQ147" s="32"/>
      <c r="BR147" s="32"/>
      <c r="BS147" s="32"/>
      <c r="BT147" s="32"/>
      <c r="BU147" s="32"/>
      <c r="BV147" s="32"/>
      <c r="BW147" s="32"/>
      <c r="BX147" s="32"/>
      <c r="BY147" s="32"/>
      <c r="BZ147" s="32"/>
      <c r="CA147" s="32"/>
      <c r="CB147" s="32"/>
      <c r="CC147" s="51">
        <v>44669</v>
      </c>
      <c r="CD147" s="51">
        <v>44763</v>
      </c>
      <c r="CE147" s="51"/>
      <c r="CF147" s="51"/>
      <c r="CG147" s="32"/>
      <c r="CH147" s="53"/>
      <c r="CI147" s="32"/>
      <c r="CJ147" s="32"/>
      <c r="CK147" s="38" t="str">
        <f>IFERROR(IF(BQ147=0,"",IF((BU147/BQ147)&gt;1,1,(BU147/BQ147))),"")</f>
        <v/>
      </c>
      <c r="CL147" s="38" t="str">
        <f>IFERROR(IF(BR147=0,"",IF((BW147/BR147)&gt;1,1,(BW147/BR147))),"")</f>
        <v/>
      </c>
      <c r="CM147" s="38" t="str">
        <f>IFERROR(IF(BS147=0,"",IF((BY147/BS147)&gt;1,1,(BY147/BS147))),"")</f>
        <v/>
      </c>
      <c r="CN147" s="38" t="str">
        <f>IFERROR(IF(BT147=0,"",IF((CA147/BT147)&gt;1,1,(CA147/BT147))),"")</f>
        <v/>
      </c>
      <c r="CO147" s="38" t="str">
        <f>IFERROR(IF((BU147+BW147+BY147+CA147)/BP147&gt;1,1,(BU147+BW147+BY147+CA147)/BP147),"")</f>
        <v/>
      </c>
      <c r="CP147" s="33"/>
      <c r="CQ147" s="32"/>
      <c r="CR147" s="37"/>
      <c r="CS147" s="32"/>
      <c r="CT147" s="37"/>
      <c r="CU147" s="37"/>
      <c r="CV147" s="37"/>
      <c r="CW147" s="37"/>
      <c r="CX147" s="37"/>
      <c r="CY147" s="35"/>
      <c r="CZ147" s="37"/>
      <c r="DA147" s="32"/>
      <c r="DB147" s="32"/>
      <c r="DC147" s="32"/>
      <c r="DD147" s="32"/>
      <c r="DE147" s="32"/>
      <c r="DF147" s="32"/>
      <c r="DG147" s="32"/>
      <c r="DH147" s="32"/>
      <c r="DI147" s="32"/>
      <c r="DJ147" s="32"/>
      <c r="DK147" s="32"/>
      <c r="DL147" s="32"/>
      <c r="DM147" s="32"/>
      <c r="DN147" s="32"/>
      <c r="DO147" s="51">
        <v>44669</v>
      </c>
      <c r="DP147" s="51">
        <v>44763</v>
      </c>
      <c r="DQ147" s="51"/>
      <c r="DR147" s="51"/>
      <c r="DS147" s="32"/>
      <c r="DT147" s="53"/>
      <c r="DU147" s="32"/>
      <c r="DV147" s="32"/>
      <c r="DW147" s="38" t="str">
        <f>IFERROR(IF(DC147=0,"",IF((DG147/DC147)&gt;1,1,(DG147/DC147))),"")</f>
        <v/>
      </c>
      <c r="DX147" s="38" t="str">
        <f>IFERROR(IF(DD147=0,"",IF((DI147/DD147)&gt;1,1,(DI147/DD147))),"")</f>
        <v/>
      </c>
      <c r="DY147" s="38" t="str">
        <f>IFERROR(IF(DE147=0,"",IF((DK147/DE147)&gt;1,1,(DK147/DE147))),"")</f>
        <v/>
      </c>
      <c r="DZ147" s="38" t="str">
        <f>IFERROR(IF(DF147=0,"",IF((DM147/DF147)&gt;1,1,(DM147/DF147))),"")</f>
        <v/>
      </c>
      <c r="EA147" s="38" t="str">
        <f>IFERROR(IF((DG147+DI147+DK147+DM147)/DB147&gt;1,1,(DG147+DI147+DK147+DM147)/DB147),"")</f>
        <v/>
      </c>
      <c r="EB147" s="32"/>
      <c r="EC147" s="32"/>
      <c r="ED147" s="32"/>
      <c r="EE147" s="32"/>
      <c r="EF147" s="32"/>
      <c r="EG147" s="32"/>
      <c r="EH147" s="32"/>
      <c r="EI147" s="32"/>
      <c r="EJ147" s="32"/>
      <c r="EK147" s="32"/>
      <c r="EL147" s="32"/>
      <c r="EM147" s="32"/>
      <c r="EN147" s="32"/>
      <c r="EO147" s="32"/>
      <c r="EP147" s="32"/>
      <c r="EQ147" s="32"/>
      <c r="ER147" s="32"/>
      <c r="ES147" s="32"/>
      <c r="ET147" s="32"/>
      <c r="EU147" s="32"/>
      <c r="EV147" s="32"/>
      <c r="EW147" s="32"/>
      <c r="EX147" s="32"/>
      <c r="EY147" s="32"/>
      <c r="EZ147" s="32"/>
      <c r="FA147" s="32"/>
      <c r="FB147" s="32"/>
      <c r="FC147" s="32"/>
      <c r="FD147" s="32"/>
      <c r="FE147" s="32"/>
      <c r="FF147" s="51">
        <v>44669</v>
      </c>
      <c r="FG147" s="51">
        <v>44763</v>
      </c>
      <c r="FH147" s="51"/>
      <c r="FI147" s="51"/>
      <c r="FJ147" s="32"/>
      <c r="FK147" s="32"/>
      <c r="FL147" s="32"/>
      <c r="FM147" s="32"/>
      <c r="FN147" s="32"/>
      <c r="FO147" s="32"/>
      <c r="FP147" s="32"/>
      <c r="FQ147" s="32"/>
      <c r="FR147" s="32"/>
      <c r="FS147" s="32"/>
      <c r="FT147" s="32"/>
      <c r="FU147" s="32"/>
      <c r="FV147" s="38" t="str">
        <f t="shared" si="248"/>
        <v/>
      </c>
      <c r="FW147" s="38" t="str">
        <f t="shared" si="249"/>
        <v/>
      </c>
      <c r="FX147" s="38" t="str">
        <f t="shared" si="250"/>
        <v/>
      </c>
      <c r="FY147" s="38" t="str">
        <f t="shared" si="251"/>
        <v/>
      </c>
      <c r="FZ147" s="38" t="str">
        <f t="shared" si="252"/>
        <v/>
      </c>
      <c r="GA147" s="32"/>
      <c r="GB147" s="32"/>
      <c r="GC147" s="32">
        <f>IF(R147&lt;&gt;"",1,0)+IF(BD147&lt;&gt;"",1,0)+IF(CP147&lt;&gt;"",1,0)+IF(EB147&lt;&gt;"",1,0)</f>
        <v>1</v>
      </c>
      <c r="GD147" s="32" t="str">
        <f>'[14]BD Plan'!$B$3</f>
        <v>Meta</v>
      </c>
      <c r="GE147" s="39" t="s">
        <v>471</v>
      </c>
      <c r="GF147" s="39" t="s">
        <v>1827</v>
      </c>
      <c r="GG147" s="39"/>
      <c r="GH147" s="39"/>
      <c r="GI147" s="39"/>
      <c r="GJ147" s="39"/>
      <c r="GK147" s="39"/>
      <c r="GL147" s="39"/>
      <c r="GM147" s="39"/>
      <c r="GN147" s="39"/>
      <c r="GO147" s="39"/>
      <c r="GP147" s="39"/>
      <c r="GQ147" s="39"/>
      <c r="GR147" s="39"/>
      <c r="GS147" s="39"/>
      <c r="GT147" s="39"/>
      <c r="GU147" t="s">
        <v>144</v>
      </c>
      <c r="GV147" s="42" t="s">
        <v>29</v>
      </c>
    </row>
    <row r="148" spans="1:204" ht="15" hidden="1" customHeight="1" x14ac:dyDescent="0.3">
      <c r="A148" s="32" t="str">
        <f>'[14]BD Plan'!$B$3</f>
        <v>Meta</v>
      </c>
      <c r="B148" t="s">
        <v>33</v>
      </c>
      <c r="C148" t="s">
        <v>27</v>
      </c>
      <c r="D148" s="32" t="s">
        <v>1120</v>
      </c>
      <c r="E148" s="32" t="s">
        <v>304</v>
      </c>
      <c r="F148" s="32" t="s">
        <v>231</v>
      </c>
      <c r="G148" s="32" t="s">
        <v>312</v>
      </c>
      <c r="H148" s="32" t="s">
        <v>284</v>
      </c>
      <c r="I148" s="41" t="s">
        <v>1121</v>
      </c>
      <c r="J148" s="32" t="s">
        <v>319</v>
      </c>
      <c r="K148" s="35">
        <v>0.8</v>
      </c>
      <c r="L148" s="35">
        <v>0.6</v>
      </c>
      <c r="M148" s="32" t="s">
        <v>253</v>
      </c>
      <c r="N148" s="35">
        <v>0.48</v>
      </c>
      <c r="O148" s="35">
        <v>0.6</v>
      </c>
      <c r="P148" s="32" t="s">
        <v>236</v>
      </c>
      <c r="Q148" s="32" t="s">
        <v>1038</v>
      </c>
      <c r="R148" s="36" t="s">
        <v>1122</v>
      </c>
      <c r="S148" s="32"/>
      <c r="T148" s="45" t="s">
        <v>565</v>
      </c>
      <c r="U148" s="39" t="s">
        <v>1123</v>
      </c>
      <c r="V148" s="37" t="s">
        <v>1049</v>
      </c>
      <c r="W148" s="37" t="s">
        <v>1042</v>
      </c>
      <c r="X148" s="37" t="s">
        <v>1043</v>
      </c>
      <c r="Y148" s="37" t="s">
        <v>1112</v>
      </c>
      <c r="Z148" s="37" t="s">
        <v>1045</v>
      </c>
      <c r="AA148" s="35">
        <v>0.4</v>
      </c>
      <c r="AB148" s="37" t="s">
        <v>1046</v>
      </c>
      <c r="AC148" s="32" t="s">
        <v>224</v>
      </c>
      <c r="AD148" s="32">
        <f t="shared" si="253"/>
        <v>42</v>
      </c>
      <c r="AE148" s="37">
        <v>6</v>
      </c>
      <c r="AF148" s="37">
        <v>12</v>
      </c>
      <c r="AG148" s="37">
        <v>12</v>
      </c>
      <c r="AH148" s="37">
        <v>12</v>
      </c>
      <c r="AI148" s="32"/>
      <c r="AJ148" s="32" t="s">
        <v>768</v>
      </c>
      <c r="AK148" s="32">
        <v>12</v>
      </c>
      <c r="AL148" s="32" t="s">
        <v>1828</v>
      </c>
      <c r="AM148" s="32"/>
      <c r="AN148" s="32"/>
      <c r="AO148" s="32"/>
      <c r="AP148" s="32"/>
      <c r="AQ148" s="51">
        <v>44669</v>
      </c>
      <c r="AR148" s="51">
        <v>44763</v>
      </c>
      <c r="AS148" s="51"/>
      <c r="AT148" s="51"/>
      <c r="AU148" s="32" t="s">
        <v>6</v>
      </c>
      <c r="AV148" s="53" t="s">
        <v>6</v>
      </c>
      <c r="AW148" s="32"/>
      <c r="AX148" s="32"/>
      <c r="AY148" s="38">
        <f>IFERROR(IF(AE148=0,"",IF((AI148/AE148)&gt;1,1,(AI148/AE148))),"")</f>
        <v>0</v>
      </c>
      <c r="AZ148" s="38">
        <f>IFERROR(IF(AF148=0,"",IF((AK148/AF148)&gt;1,1,(AK148/AF148))),"")</f>
        <v>1</v>
      </c>
      <c r="BA148" s="38">
        <f>IFERROR(IF(AG148=0,"",IF((AM148/AG148)&gt;1,1,(AM148/AG148))),"")</f>
        <v>0</v>
      </c>
      <c r="BB148" s="38">
        <f>IFERROR(IF(AH148=0,"",IF((AO148/AH148)&gt;1,1,(AO148/AH148))),"")</f>
        <v>0</v>
      </c>
      <c r="BC148" s="38">
        <f>IFERROR(IF((AI148+AK148+AM148+AO148)/AD148&gt;1,1,(AI148+AK148+AM148+AO148)/AD148),"")</f>
        <v>0.2857142857142857</v>
      </c>
      <c r="BD148" s="33"/>
      <c r="BE148" s="32"/>
      <c r="BG148" s="32"/>
      <c r="BH148" s="37"/>
      <c r="BI148" s="37"/>
      <c r="BJ148" s="37"/>
      <c r="BK148" s="37"/>
      <c r="BL148" s="37"/>
      <c r="BM148" s="35"/>
      <c r="BN148" s="37"/>
      <c r="BO148" s="32"/>
      <c r="BP148" s="32"/>
      <c r="BQ148" s="32"/>
      <c r="BR148" s="32"/>
      <c r="BS148" s="32"/>
      <c r="BT148" s="32"/>
      <c r="BU148" s="32"/>
      <c r="BV148" s="32"/>
      <c r="BW148" s="32"/>
      <c r="BX148" s="32"/>
      <c r="BY148" s="32"/>
      <c r="BZ148" s="32"/>
      <c r="CA148" s="32"/>
      <c r="CB148" s="32"/>
      <c r="CC148" s="51">
        <v>44669</v>
      </c>
      <c r="CD148" s="51">
        <v>44763</v>
      </c>
      <c r="CE148" s="51"/>
      <c r="CF148" s="51"/>
      <c r="CG148" s="32"/>
      <c r="CH148" s="53"/>
      <c r="CI148" s="32"/>
      <c r="CJ148" s="32"/>
      <c r="CK148" s="38" t="str">
        <f>IFERROR(IF(BQ148=0,"",IF((BU148/BQ148)&gt;1,1,(BU148/BQ148))),"")</f>
        <v/>
      </c>
      <c r="CL148" s="38" t="str">
        <f>IFERROR(IF(BR148=0,"",IF((BW148/BR148)&gt;1,1,(BW148/BR148))),"")</f>
        <v/>
      </c>
      <c r="CM148" s="38" t="str">
        <f>IFERROR(IF(BS148=0,"",IF((BY148/BS148)&gt;1,1,(BY148/BS148))),"")</f>
        <v/>
      </c>
      <c r="CN148" s="38" t="str">
        <f>IFERROR(IF(BT148=0,"",IF((CA148/BT148)&gt;1,1,(CA148/BT148))),"")</f>
        <v/>
      </c>
      <c r="CO148" s="38" t="str">
        <f>IFERROR(IF((BU148+BW148+BY148+CA148)/BP148&gt;1,1,(BU148+BW148+BY148+CA148)/BP148),"")</f>
        <v/>
      </c>
      <c r="CP148" s="33"/>
      <c r="CQ148" s="32"/>
      <c r="CR148" s="37"/>
      <c r="CS148" s="32"/>
      <c r="CT148" s="37"/>
      <c r="CU148" s="37"/>
      <c r="CV148" s="37"/>
      <c r="CW148" s="37"/>
      <c r="CX148" s="37"/>
      <c r="CY148" s="35"/>
      <c r="CZ148" s="37"/>
      <c r="DA148" s="32"/>
      <c r="DB148" s="32"/>
      <c r="DC148" s="32"/>
      <c r="DD148" s="32"/>
      <c r="DE148" s="32"/>
      <c r="DF148" s="32"/>
      <c r="DG148" s="32"/>
      <c r="DH148" s="32"/>
      <c r="DI148" s="32"/>
      <c r="DJ148" s="32"/>
      <c r="DK148" s="32"/>
      <c r="DL148" s="32"/>
      <c r="DM148" s="32"/>
      <c r="DN148" s="32"/>
      <c r="DO148" s="51">
        <v>44669</v>
      </c>
      <c r="DP148" s="51">
        <v>44763</v>
      </c>
      <c r="DQ148" s="51"/>
      <c r="DR148" s="51"/>
      <c r="DS148" s="32"/>
      <c r="DT148" s="53"/>
      <c r="DU148" s="32"/>
      <c r="DV148" s="32"/>
      <c r="DW148" s="38" t="str">
        <f>IFERROR(IF(DC148=0,"",IF((DG148/DC148)&gt;1,1,(DG148/DC148))),"")</f>
        <v/>
      </c>
      <c r="DX148" s="38" t="str">
        <f>IFERROR(IF(DD148=0,"",IF((DI148/DD148)&gt;1,1,(DI148/DD148))),"")</f>
        <v/>
      </c>
      <c r="DY148" s="38" t="str">
        <f>IFERROR(IF(DE148=0,"",IF((DK148/DE148)&gt;1,1,(DK148/DE148))),"")</f>
        <v/>
      </c>
      <c r="DZ148" s="38" t="str">
        <f>IFERROR(IF(DF148=0,"",IF((DM148/DF148)&gt;1,1,(DM148/DF148))),"")</f>
        <v/>
      </c>
      <c r="EA148" s="38" t="str">
        <f>IFERROR(IF((DG148+DI148+DK148+DM148)/DB148&gt;1,1,(DG148+DI148+DK148+DM148)/DB148),"")</f>
        <v/>
      </c>
      <c r="EB148" s="32"/>
      <c r="EC148" s="32"/>
      <c r="ED148" s="32"/>
      <c r="EE148" s="32"/>
      <c r="EF148" s="32"/>
      <c r="EG148" s="32"/>
      <c r="EH148" s="32"/>
      <c r="EI148" s="32"/>
      <c r="EJ148" s="32"/>
      <c r="EK148" s="32"/>
      <c r="EL148" s="32"/>
      <c r="EM148" s="32"/>
      <c r="EN148" s="32"/>
      <c r="EO148" s="32"/>
      <c r="EP148" s="32"/>
      <c r="EQ148" s="32"/>
      <c r="ER148" s="32"/>
      <c r="ES148" s="32"/>
      <c r="ET148" s="32"/>
      <c r="EU148" s="32"/>
      <c r="EV148" s="32"/>
      <c r="EW148" s="32"/>
      <c r="EX148" s="32"/>
      <c r="EY148" s="32"/>
      <c r="EZ148" s="32"/>
      <c r="FA148" s="32"/>
      <c r="FB148" s="32"/>
      <c r="FC148" s="32"/>
      <c r="FD148" s="32"/>
      <c r="FE148" s="32"/>
      <c r="FF148" s="51">
        <v>44669</v>
      </c>
      <c r="FG148" s="51">
        <v>44763</v>
      </c>
      <c r="FH148" s="51"/>
      <c r="FI148" s="51"/>
      <c r="FJ148" s="32"/>
      <c r="FK148" s="32"/>
      <c r="FL148" s="32"/>
      <c r="FM148" s="32"/>
      <c r="FN148" s="32"/>
      <c r="FO148" s="32"/>
      <c r="FP148" s="32"/>
      <c r="FQ148" s="32"/>
      <c r="FR148" s="32"/>
      <c r="FS148" s="32"/>
      <c r="FT148" s="32"/>
      <c r="FU148" s="32"/>
      <c r="FV148" s="38" t="str">
        <f t="shared" si="248"/>
        <v/>
      </c>
      <c r="FW148" s="38" t="str">
        <f t="shared" si="249"/>
        <v/>
      </c>
      <c r="FX148" s="38" t="str">
        <f t="shared" si="250"/>
        <v/>
      </c>
      <c r="FY148" s="38" t="str">
        <f t="shared" si="251"/>
        <v/>
      </c>
      <c r="FZ148" s="38" t="str">
        <f t="shared" si="252"/>
        <v/>
      </c>
      <c r="GA148" s="32"/>
      <c r="GB148" s="32"/>
      <c r="GC148" s="32">
        <f>IF(R148&lt;&gt;"",1,0)+IF(BD148&lt;&gt;"",1,0)+IF(CP148&lt;&gt;"",1,0)+IF(EB148&lt;&gt;"",1,0)</f>
        <v>1</v>
      </c>
      <c r="GD148" s="32" t="str">
        <f>'[14]BD Plan'!$B$3</f>
        <v>Meta</v>
      </c>
      <c r="GE148" s="39" t="s">
        <v>471</v>
      </c>
      <c r="GF148" s="39" t="s">
        <v>632</v>
      </c>
      <c r="GG148" s="39"/>
      <c r="GH148" s="39"/>
      <c r="GI148" s="39"/>
      <c r="GJ148" s="39"/>
      <c r="GK148" s="39"/>
      <c r="GL148" s="39"/>
      <c r="GM148" s="39"/>
      <c r="GN148" s="39"/>
      <c r="GO148" s="39"/>
      <c r="GP148" s="39"/>
      <c r="GQ148" s="39"/>
      <c r="GR148" s="39"/>
      <c r="GS148" s="39"/>
      <c r="GT148" s="39"/>
      <c r="GU148" t="s">
        <v>146</v>
      </c>
      <c r="GV148" s="42" t="s">
        <v>28</v>
      </c>
    </row>
    <row r="149" spans="1:204" ht="15" hidden="1" customHeight="1" x14ac:dyDescent="0.3">
      <c r="A149" s="32" t="str">
        <f>'[14]BD Plan'!$B$3</f>
        <v>Meta</v>
      </c>
      <c r="B149" t="s">
        <v>34</v>
      </c>
      <c r="C149" t="s">
        <v>27</v>
      </c>
      <c r="D149" s="32" t="s">
        <v>328</v>
      </c>
      <c r="E149" s="32" t="s">
        <v>317</v>
      </c>
      <c r="F149" s="32" t="s">
        <v>231</v>
      </c>
      <c r="G149" s="32" t="s">
        <v>312</v>
      </c>
      <c r="H149" s="32" t="s">
        <v>233</v>
      </c>
      <c r="I149" s="41" t="s">
        <v>1126</v>
      </c>
      <c r="J149" s="32" t="s">
        <v>319</v>
      </c>
      <c r="K149" s="35">
        <v>1</v>
      </c>
      <c r="L149" s="35">
        <v>0.8</v>
      </c>
      <c r="M149" s="32" t="s">
        <v>253</v>
      </c>
      <c r="N149" s="35">
        <v>0.6</v>
      </c>
      <c r="O149" s="35">
        <v>0.8</v>
      </c>
      <c r="P149" s="32" t="s">
        <v>253</v>
      </c>
      <c r="Q149" s="32" t="s">
        <v>1038</v>
      </c>
      <c r="R149" s="36" t="s">
        <v>1127</v>
      </c>
      <c r="S149" s="32"/>
      <c r="T149" s="45" t="s">
        <v>565</v>
      </c>
      <c r="U149" s="32" t="s">
        <v>1128</v>
      </c>
      <c r="V149" s="37" t="s">
        <v>1049</v>
      </c>
      <c r="W149" s="37" t="s">
        <v>1042</v>
      </c>
      <c r="X149" s="37" t="s">
        <v>1043</v>
      </c>
      <c r="Y149" s="37" t="s">
        <v>1044</v>
      </c>
      <c r="Z149" s="37" t="s">
        <v>1045</v>
      </c>
      <c r="AA149" s="35">
        <v>0.4</v>
      </c>
      <c r="AB149" s="37" t="s">
        <v>1046</v>
      </c>
      <c r="AC149" s="32" t="s">
        <v>224</v>
      </c>
      <c r="AD149" s="32">
        <f t="shared" si="253"/>
        <v>12</v>
      </c>
      <c r="AE149" s="37">
        <v>3</v>
      </c>
      <c r="AF149" s="37">
        <v>3</v>
      </c>
      <c r="AG149" s="37">
        <v>3</v>
      </c>
      <c r="AH149" s="37">
        <v>3</v>
      </c>
      <c r="AI149" s="32"/>
      <c r="AJ149" s="32" t="s">
        <v>769</v>
      </c>
      <c r="AK149" s="32">
        <v>3</v>
      </c>
      <c r="AL149" s="32" t="s">
        <v>1829</v>
      </c>
      <c r="AM149" s="32"/>
      <c r="AN149" s="32"/>
      <c r="AO149" s="32"/>
      <c r="AP149" s="32"/>
      <c r="AQ149" s="51">
        <v>44669</v>
      </c>
      <c r="AR149" s="51">
        <v>44763</v>
      </c>
      <c r="AS149" s="51"/>
      <c r="AT149" s="51"/>
      <c r="AU149" s="32" t="s">
        <v>6</v>
      </c>
      <c r="AV149" s="53" t="s">
        <v>9</v>
      </c>
      <c r="AW149" s="32"/>
      <c r="AX149" s="32"/>
      <c r="AY149" s="38">
        <f>IFERROR(IF(AE149=0,"",IF((AI149/AE149)&gt;1,1,(AI149/AE149))),"")</f>
        <v>0</v>
      </c>
      <c r="AZ149" s="38">
        <f>IFERROR(IF(AF149=0,"",IF((AK149/AF149)&gt;1,1,(AK149/AF149))),"")</f>
        <v>1</v>
      </c>
      <c r="BA149" s="38">
        <f>IFERROR(IF(AG149=0,"",IF((AM149/AG149)&gt;1,1,(AM149/AG149))),"")</f>
        <v>0</v>
      </c>
      <c r="BB149" s="38">
        <f>IFERROR(IF(AH149=0,"",IF((AO149/AH149)&gt;1,1,(AO149/AH149))),"")</f>
        <v>0</v>
      </c>
      <c r="BC149" s="38">
        <f>IFERROR(IF((AI149+AK149+AM149+AO149)/AD149&gt;1,1,(AI149+AK149+AM149+AO149)/AD149),"")</f>
        <v>0.25</v>
      </c>
      <c r="BD149" s="33"/>
      <c r="BE149" s="32"/>
      <c r="BF149" s="32"/>
      <c r="BG149" s="32"/>
      <c r="BH149" s="37"/>
      <c r="BI149" s="37"/>
      <c r="BJ149" s="37"/>
      <c r="BK149" s="37"/>
      <c r="BL149" s="37"/>
      <c r="BM149" s="35"/>
      <c r="BN149" s="37"/>
      <c r="BO149" s="32"/>
      <c r="BP149" s="32"/>
      <c r="BQ149" s="32"/>
      <c r="BR149" s="32"/>
      <c r="BS149" s="32"/>
      <c r="BT149" s="32"/>
      <c r="BU149" s="32"/>
      <c r="BV149" s="32"/>
      <c r="BW149" s="32"/>
      <c r="BX149" s="32"/>
      <c r="BY149" s="32"/>
      <c r="BZ149" s="32"/>
      <c r="CA149" s="32"/>
      <c r="CB149" s="32"/>
      <c r="CC149" s="51">
        <v>44669</v>
      </c>
      <c r="CD149" s="51">
        <v>44763</v>
      </c>
      <c r="CE149" s="51"/>
      <c r="CF149" s="51"/>
      <c r="CG149" s="32"/>
      <c r="CH149" s="53"/>
      <c r="CI149" s="32"/>
      <c r="CJ149" s="32"/>
      <c r="CK149" s="38" t="str">
        <f>IFERROR(IF(BQ149=0,"",IF((BU149/BQ149)&gt;1,1,(BU149/BQ149))),"")</f>
        <v/>
      </c>
      <c r="CL149" s="38" t="str">
        <f>IFERROR(IF(BR149=0,"",IF((BW149/BR149)&gt;1,1,(BW149/BR149))),"")</f>
        <v/>
      </c>
      <c r="CM149" s="38" t="str">
        <f>IFERROR(IF(BS149=0,"",IF((BY149/BS149)&gt;1,1,(BY149/BS149))),"")</f>
        <v/>
      </c>
      <c r="CN149" s="38" t="str">
        <f>IFERROR(IF(BT149=0,"",IF((CA149/BT149)&gt;1,1,(CA149/BT149))),"")</f>
        <v/>
      </c>
      <c r="CO149" s="38" t="str">
        <f>IFERROR(IF((BU149+BW149+BY149+CA149)/BP149&gt;1,1,(BU149+BW149+BY149+CA149)/BP149),"")</f>
        <v/>
      </c>
      <c r="CP149" s="33"/>
      <c r="CQ149" s="32"/>
      <c r="CR149" s="37"/>
      <c r="CS149" s="32"/>
      <c r="CT149" s="37"/>
      <c r="CU149" s="37"/>
      <c r="CV149" s="37"/>
      <c r="CW149" s="37"/>
      <c r="CX149" s="37"/>
      <c r="CY149" s="35"/>
      <c r="CZ149" s="37"/>
      <c r="DA149" s="32"/>
      <c r="DB149" s="32"/>
      <c r="DC149" s="32"/>
      <c r="DD149" s="32"/>
      <c r="DE149" s="32"/>
      <c r="DF149" s="32"/>
      <c r="DG149" s="32"/>
      <c r="DH149" s="32"/>
      <c r="DI149" s="32"/>
      <c r="DJ149" s="32"/>
      <c r="DK149" s="32"/>
      <c r="DL149" s="32"/>
      <c r="DM149" s="32"/>
      <c r="DN149" s="32"/>
      <c r="DO149" s="51">
        <v>44669</v>
      </c>
      <c r="DP149" s="51">
        <v>44763</v>
      </c>
      <c r="DQ149" s="51"/>
      <c r="DR149" s="51"/>
      <c r="DS149" s="32"/>
      <c r="DT149" s="53"/>
      <c r="DU149" s="32"/>
      <c r="DV149" s="32"/>
      <c r="DW149" s="38" t="str">
        <f>IFERROR(IF(DC149=0,"",IF((DG149/DC149)&gt;1,1,(DG149/DC149))),"")</f>
        <v/>
      </c>
      <c r="DX149" s="38" t="str">
        <f>IFERROR(IF(DD149=0,"",IF((DI149/DD149)&gt;1,1,(DI149/DD149))),"")</f>
        <v/>
      </c>
      <c r="DY149" s="38" t="str">
        <f>IFERROR(IF(DE149=0,"",IF((DK149/DE149)&gt;1,1,(DK149/DE149))),"")</f>
        <v/>
      </c>
      <c r="DZ149" s="38" t="str">
        <f>IFERROR(IF(DF149=0,"",IF((DM149/DF149)&gt;1,1,(DM149/DF149))),"")</f>
        <v/>
      </c>
      <c r="EA149" s="38" t="str">
        <f>IFERROR(IF((DG149+DI149+DK149+DM149)/DB149&gt;1,1,(DG149+DI149+DK149+DM149)/DB149),"")</f>
        <v/>
      </c>
      <c r="EB149" s="32"/>
      <c r="EC149" s="32"/>
      <c r="ED149" s="32"/>
      <c r="EE149" s="32"/>
      <c r="EF149" s="32"/>
      <c r="EG149" s="32"/>
      <c r="EH149" s="32"/>
      <c r="EI149" s="32"/>
      <c r="EJ149" s="32"/>
      <c r="EK149" s="32"/>
      <c r="EL149" s="32"/>
      <c r="EM149" s="32"/>
      <c r="EN149" s="32"/>
      <c r="EO149" s="32"/>
      <c r="EP149" s="32"/>
      <c r="EQ149" s="32"/>
      <c r="ER149" s="32"/>
      <c r="ES149" s="32"/>
      <c r="ET149" s="32"/>
      <c r="EU149" s="32"/>
      <c r="EV149" s="32"/>
      <c r="EW149" s="32"/>
      <c r="EX149" s="32"/>
      <c r="EY149" s="32"/>
      <c r="EZ149" s="32"/>
      <c r="FA149" s="32"/>
      <c r="FB149" s="32"/>
      <c r="FC149" s="32"/>
      <c r="FD149" s="32"/>
      <c r="FE149" s="32"/>
      <c r="FF149" s="51">
        <v>44669</v>
      </c>
      <c r="FG149" s="51">
        <v>44763</v>
      </c>
      <c r="FH149" s="51"/>
      <c r="FI149" s="51"/>
      <c r="FJ149" s="32"/>
      <c r="FK149" s="32"/>
      <c r="FL149" s="32"/>
      <c r="FM149" s="32"/>
      <c r="FN149" s="32"/>
      <c r="FO149" s="32"/>
      <c r="FP149" s="32"/>
      <c r="FQ149" s="32"/>
      <c r="FR149" s="32"/>
      <c r="FS149" s="32"/>
      <c r="FT149" s="32"/>
      <c r="FU149" s="32"/>
      <c r="FV149" s="38" t="str">
        <f t="shared" si="248"/>
        <v/>
      </c>
      <c r="FW149" s="38" t="str">
        <f t="shared" si="249"/>
        <v/>
      </c>
      <c r="FX149" s="38" t="str">
        <f t="shared" si="250"/>
        <v/>
      </c>
      <c r="FY149" s="38" t="str">
        <f t="shared" si="251"/>
        <v/>
      </c>
      <c r="FZ149" s="38" t="str">
        <f t="shared" si="252"/>
        <v/>
      </c>
      <c r="GA149" s="32"/>
      <c r="GB149" s="32"/>
      <c r="GC149" s="32">
        <f>IF(R149&lt;&gt;"",1,0)+IF(BD149&lt;&gt;"",1,0)+IF(CP149&lt;&gt;"",1,0)+IF(EB149&lt;&gt;"",1,0)</f>
        <v>1</v>
      </c>
      <c r="GD149" s="32" t="str">
        <f>'[14]BD Plan'!$B$3</f>
        <v>Meta</v>
      </c>
      <c r="GE149" s="40" t="s">
        <v>471</v>
      </c>
      <c r="GF149" s="40" t="s">
        <v>1830</v>
      </c>
      <c r="GG149" s="40"/>
      <c r="GH149" s="40"/>
      <c r="GI149" s="40"/>
      <c r="GJ149" s="40"/>
      <c r="GK149" s="40"/>
      <c r="GL149" s="40"/>
      <c r="GM149" s="40"/>
      <c r="GN149" s="40"/>
      <c r="GO149" s="40"/>
      <c r="GP149" s="40"/>
      <c r="GQ149" s="40"/>
      <c r="GR149" s="40"/>
      <c r="GS149" s="40"/>
      <c r="GT149" s="40"/>
      <c r="GU149" t="s">
        <v>147</v>
      </c>
      <c r="GV149" s="42" t="s">
        <v>29</v>
      </c>
    </row>
    <row r="150" spans="1:204" ht="15" hidden="1" customHeight="1" x14ac:dyDescent="0.3">
      <c r="A150" s="32" t="str">
        <f>'[14]BD Plan'!$B$3</f>
        <v>Meta</v>
      </c>
      <c r="B150" t="s">
        <v>90</v>
      </c>
      <c r="C150" t="s">
        <v>87</v>
      </c>
      <c r="D150" s="32" t="s">
        <v>505</v>
      </c>
      <c r="E150" s="32" t="s">
        <v>322</v>
      </c>
      <c r="F150" s="32" t="s">
        <v>231</v>
      </c>
      <c r="G150" s="32" t="s">
        <v>232</v>
      </c>
      <c r="H150" s="32" t="s">
        <v>400</v>
      </c>
      <c r="I150" s="41" t="s">
        <v>1439</v>
      </c>
      <c r="J150" s="32" t="s">
        <v>294</v>
      </c>
      <c r="K150" s="35">
        <v>0.8</v>
      </c>
      <c r="L150" s="35">
        <v>0.2</v>
      </c>
      <c r="M150" s="32" t="s">
        <v>236</v>
      </c>
      <c r="N150" s="35">
        <v>0.28999999999999998</v>
      </c>
      <c r="O150" s="35">
        <v>0.2</v>
      </c>
      <c r="P150" s="32" t="s">
        <v>295</v>
      </c>
      <c r="Q150" s="32" t="s">
        <v>1038</v>
      </c>
      <c r="R150" s="36" t="s">
        <v>1440</v>
      </c>
      <c r="S150" s="32"/>
      <c r="T150" s="45" t="s">
        <v>565</v>
      </c>
      <c r="U150" s="32" t="s">
        <v>1441</v>
      </c>
      <c r="V150" s="37" t="s">
        <v>1049</v>
      </c>
      <c r="W150" s="37" t="s">
        <v>1042</v>
      </c>
      <c r="X150" s="37" t="s">
        <v>1043</v>
      </c>
      <c r="Y150" s="37" t="s">
        <v>1044</v>
      </c>
      <c r="Z150" s="37" t="s">
        <v>1045</v>
      </c>
      <c r="AA150" s="35">
        <v>0.4</v>
      </c>
      <c r="AB150" s="37" t="s">
        <v>1046</v>
      </c>
      <c r="AC150" s="32" t="s">
        <v>224</v>
      </c>
      <c r="AD150" s="32">
        <f t="shared" si="253"/>
        <v>3</v>
      </c>
      <c r="AE150" s="37">
        <v>0</v>
      </c>
      <c r="AF150" s="37">
        <v>3</v>
      </c>
      <c r="AG150" s="37">
        <v>0</v>
      </c>
      <c r="AH150" s="37">
        <v>0</v>
      </c>
      <c r="AI150" s="32"/>
      <c r="AJ150" s="32"/>
      <c r="AK150" s="32">
        <v>3</v>
      </c>
      <c r="AL150" s="32" t="s">
        <v>1831</v>
      </c>
      <c r="AM150" s="32"/>
      <c r="AN150" s="32"/>
      <c r="AO150" s="32"/>
      <c r="AP150" s="32"/>
      <c r="AQ150" s="51"/>
      <c r="AR150" s="51">
        <v>44763</v>
      </c>
      <c r="AS150" s="51"/>
      <c r="AT150" s="51"/>
      <c r="AU150" s="32"/>
      <c r="AV150" s="53" t="s">
        <v>6</v>
      </c>
      <c r="AW150" s="32"/>
      <c r="AX150" s="32"/>
      <c r="AY150" s="38" t="str">
        <f>IFERROR(IF(AE150=0,"",IF((AI150/AE150)&gt;1,1,(AI150/AE150))),"")</f>
        <v/>
      </c>
      <c r="AZ150" s="38">
        <f>IFERROR(IF(AF150=0,"",IF((AK150/AF150)&gt;1,1,(AK150/AF150))),"")</f>
        <v>1</v>
      </c>
      <c r="BA150" s="38" t="str">
        <f>IFERROR(IF(AG150=0,"",IF((AM150/AG150)&gt;1,1,(AM150/AG150))),"")</f>
        <v/>
      </c>
      <c r="BB150" s="38" t="str">
        <f>IFERROR(IF(AH150=0,"",IF((AO150/AH150)&gt;1,1,(AO150/AH150))),"")</f>
        <v/>
      </c>
      <c r="BC150" s="38">
        <f>IFERROR(IF((AI150+AK150+AM150+AO150)/AD150&gt;1,1,(AI150+AK150+AM150+AO150)/AD150),"")</f>
        <v>1</v>
      </c>
      <c r="BD150" s="33" t="s">
        <v>1442</v>
      </c>
      <c r="BE150" s="32"/>
      <c r="BF150" s="45" t="s">
        <v>565</v>
      </c>
      <c r="BG150" s="32" t="s">
        <v>1443</v>
      </c>
      <c r="BH150" s="37" t="s">
        <v>1049</v>
      </c>
      <c r="BI150" s="37" t="s">
        <v>1042</v>
      </c>
      <c r="BJ150" s="37" t="s">
        <v>1043</v>
      </c>
      <c r="BK150" s="37" t="s">
        <v>1044</v>
      </c>
      <c r="BL150" s="37" t="s">
        <v>1045</v>
      </c>
      <c r="BM150" s="35">
        <v>0.4</v>
      </c>
      <c r="BN150" s="37" t="s">
        <v>1046</v>
      </c>
      <c r="BO150" s="32" t="s">
        <v>224</v>
      </c>
      <c r="BP150" s="32">
        <f t="shared" ref="BP150" si="254">SUM(BQ150:BT150)</f>
        <v>3</v>
      </c>
      <c r="BQ150" s="32">
        <v>0</v>
      </c>
      <c r="BR150" s="32">
        <v>1</v>
      </c>
      <c r="BS150" s="32">
        <v>1</v>
      </c>
      <c r="BT150" s="32">
        <v>1</v>
      </c>
      <c r="BU150" s="32"/>
      <c r="BV150" s="32"/>
      <c r="BW150" s="32">
        <v>1</v>
      </c>
      <c r="BX150" s="32" t="s">
        <v>1832</v>
      </c>
      <c r="BY150" s="32"/>
      <c r="BZ150" s="32"/>
      <c r="CA150" s="32"/>
      <c r="CB150" s="32"/>
      <c r="CC150" s="51"/>
      <c r="CD150" s="51">
        <v>44763</v>
      </c>
      <c r="CE150" s="51"/>
      <c r="CF150" s="51"/>
      <c r="CG150" s="32"/>
      <c r="CH150" s="53" t="s">
        <v>6</v>
      </c>
      <c r="CI150" s="32"/>
      <c r="CJ150" s="32"/>
      <c r="CK150" s="38" t="str">
        <f>IFERROR(IF(BQ150=0,"",IF((BU150/BQ150)&gt;1,1,(BU150/BQ150))),"")</f>
        <v/>
      </c>
      <c r="CL150" s="38">
        <f>IFERROR(IF(BR150=0,"",IF((BW150/BR150)&gt;1,1,(BW150/BR150))),"")</f>
        <v>1</v>
      </c>
      <c r="CM150" s="38">
        <f>IFERROR(IF(BS150=0,"",IF((BY150/BS150)&gt;1,1,(BY150/BS150))),"")</f>
        <v>0</v>
      </c>
      <c r="CN150" s="38">
        <f>IFERROR(IF(BT150=0,"",IF((CA150/BT150)&gt;1,1,(CA150/BT150))),"")</f>
        <v>0</v>
      </c>
      <c r="CO150" s="38">
        <f>IFERROR(IF((BU150+BW150+BY150+CA150)/BP150&gt;1,1,(BU150+BW150+BY150+CA150)/BP150),"")</f>
        <v>0.33333333333333331</v>
      </c>
      <c r="CP150" s="33"/>
      <c r="CQ150" s="32"/>
      <c r="CR150" s="37"/>
      <c r="CS150" s="32"/>
      <c r="CT150" s="37"/>
      <c r="CU150" s="37"/>
      <c r="CV150" s="37"/>
      <c r="CW150" s="37"/>
      <c r="CX150" s="37"/>
      <c r="CY150" s="35"/>
      <c r="CZ150" s="37"/>
      <c r="DA150" s="32"/>
      <c r="DB150" s="32"/>
      <c r="DC150" s="32"/>
      <c r="DD150" s="32"/>
      <c r="DE150" s="32"/>
      <c r="DF150" s="32"/>
      <c r="DG150" s="32"/>
      <c r="DH150" s="32"/>
      <c r="DI150" s="32"/>
      <c r="DJ150" s="32"/>
      <c r="DK150" s="32"/>
      <c r="DL150" s="32"/>
      <c r="DM150" s="32"/>
      <c r="DN150" s="32"/>
      <c r="DO150" s="51"/>
      <c r="DP150" s="51">
        <v>44763</v>
      </c>
      <c r="DQ150" s="51"/>
      <c r="DR150" s="51"/>
      <c r="DS150" s="32"/>
      <c r="DT150" s="53"/>
      <c r="DU150" s="32"/>
      <c r="DV150" s="32"/>
      <c r="DW150" s="38" t="str">
        <f>IFERROR(IF(DC150=0,"",IF((DG150/DC150)&gt;1,1,(DG150/DC150))),"")</f>
        <v/>
      </c>
      <c r="DX150" s="38" t="str">
        <f>IFERROR(IF(DD150=0,"",IF((DI150/DD150)&gt;1,1,(DI150/DD150))),"")</f>
        <v/>
      </c>
      <c r="DY150" s="38" t="str">
        <f>IFERROR(IF(DE150=0,"",IF((DK150/DE150)&gt;1,1,(DK150/DE150))),"")</f>
        <v/>
      </c>
      <c r="DZ150" s="38" t="str">
        <f>IFERROR(IF(DF150=0,"",IF((DM150/DF150)&gt;1,1,(DM150/DF150))),"")</f>
        <v/>
      </c>
      <c r="EA150" s="38" t="str">
        <f>IFERROR(IF((DG150+DI150+DK150+DM150)/DB150&gt;1,1,(DG150+DI150+DK150+DM150)/DB150),"")</f>
        <v/>
      </c>
      <c r="EB150" s="32"/>
      <c r="EC150" s="32"/>
      <c r="ED150" s="32"/>
      <c r="EE150" s="32"/>
      <c r="EF150" s="32"/>
      <c r="EG150" s="32"/>
      <c r="EH150" s="32"/>
      <c r="EI150" s="32"/>
      <c r="EJ150" s="32"/>
      <c r="EK150" s="32"/>
      <c r="EL150" s="32"/>
      <c r="EM150" s="32"/>
      <c r="EN150" s="32"/>
      <c r="EO150" s="32"/>
      <c r="EP150" s="32"/>
      <c r="EQ150" s="32"/>
      <c r="ER150" s="32"/>
      <c r="ES150" s="32"/>
      <c r="ET150" s="32"/>
      <c r="EU150" s="32"/>
      <c r="EV150" s="32"/>
      <c r="EW150" s="32"/>
      <c r="EX150" s="32"/>
      <c r="EY150" s="32"/>
      <c r="EZ150" s="32"/>
      <c r="FA150" s="32"/>
      <c r="FB150" s="32"/>
      <c r="FC150" s="32"/>
      <c r="FD150" s="32"/>
      <c r="FE150" s="32"/>
      <c r="FF150" s="51"/>
      <c r="FG150" s="51">
        <v>44763</v>
      </c>
      <c r="FH150" s="51"/>
      <c r="FI150" s="51"/>
      <c r="FJ150" s="32"/>
      <c r="FK150" s="32"/>
      <c r="FL150" s="32"/>
      <c r="FM150" s="32"/>
      <c r="FN150" s="32"/>
      <c r="FO150" s="32"/>
      <c r="FP150" s="32"/>
      <c r="FQ150" s="32"/>
      <c r="FR150" s="32"/>
      <c r="FS150" s="32"/>
      <c r="FT150" s="32"/>
      <c r="FU150" s="32"/>
      <c r="FV150" s="38"/>
      <c r="FW150" s="38"/>
      <c r="FX150" s="38"/>
      <c r="FY150" s="38"/>
      <c r="FZ150" s="38"/>
      <c r="GA150" s="32"/>
      <c r="GB150" s="32"/>
      <c r="GC150" s="32">
        <f>IF(R150&lt;&gt;"",1,0)+IF(BD150&lt;&gt;"",1,0)+IF(CP150&lt;&gt;"",1,0)+IF(EB150&lt;&gt;"",1,0)</f>
        <v>2</v>
      </c>
      <c r="GD150" s="32" t="str">
        <f>'[14]BD Plan'!$B$3</f>
        <v>Meta</v>
      </c>
      <c r="GE150" s="40"/>
      <c r="GF150" s="40" t="s">
        <v>417</v>
      </c>
      <c r="GG150" s="40"/>
      <c r="GH150" s="40"/>
      <c r="GI150" s="40"/>
      <c r="GJ150" s="40" t="s">
        <v>417</v>
      </c>
      <c r="GK150" s="40"/>
      <c r="GL150" s="40"/>
      <c r="GM150" s="40"/>
      <c r="GN150" s="40"/>
      <c r="GO150" s="40"/>
      <c r="GP150" s="40"/>
      <c r="GQ150" s="40"/>
      <c r="GR150" s="40"/>
      <c r="GS150" s="40"/>
      <c r="GT150" s="40"/>
      <c r="GU150" t="s">
        <v>476</v>
      </c>
      <c r="GV150" s="42" t="s">
        <v>88</v>
      </c>
    </row>
    <row r="151" spans="1:204" ht="15" hidden="1" customHeight="1" x14ac:dyDescent="0.3">
      <c r="A151" s="32" t="str">
        <f>'[14]BD Plan'!$B$3</f>
        <v>Meta</v>
      </c>
      <c r="B151" t="s">
        <v>153</v>
      </c>
      <c r="C151" t="s">
        <v>87</v>
      </c>
      <c r="D151" s="32" t="s">
        <v>514</v>
      </c>
      <c r="E151" s="32" t="s">
        <v>317</v>
      </c>
      <c r="F151" s="32" t="s">
        <v>215</v>
      </c>
      <c r="G151" s="32" t="s">
        <v>232</v>
      </c>
      <c r="H151" s="32" t="s">
        <v>284</v>
      </c>
      <c r="I151" s="44" t="s">
        <v>515</v>
      </c>
      <c r="J151" s="32" t="s">
        <v>335</v>
      </c>
      <c r="K151" s="35">
        <v>0.8</v>
      </c>
      <c r="L151" s="35">
        <v>0.8</v>
      </c>
      <c r="M151" s="32" t="s">
        <v>253</v>
      </c>
      <c r="N151" s="35">
        <v>0.48</v>
      </c>
      <c r="O151" s="35">
        <v>0.8</v>
      </c>
      <c r="P151" s="32" t="s">
        <v>253</v>
      </c>
      <c r="Q151" s="32" t="s">
        <v>1038</v>
      </c>
      <c r="R151" s="36" t="s">
        <v>1451</v>
      </c>
      <c r="S151" s="32"/>
      <c r="T151" s="45" t="s">
        <v>565</v>
      </c>
      <c r="U151" s="32" t="s">
        <v>1452</v>
      </c>
      <c r="V151" s="37" t="s">
        <v>1049</v>
      </c>
      <c r="W151" s="37" t="s">
        <v>1042</v>
      </c>
      <c r="X151" s="37" t="s">
        <v>1043</v>
      </c>
      <c r="Y151" s="37" t="s">
        <v>1044</v>
      </c>
      <c r="Z151" s="37" t="s">
        <v>1045</v>
      </c>
      <c r="AA151" s="35">
        <v>0.4</v>
      </c>
      <c r="AB151" s="37" t="s">
        <v>1046</v>
      </c>
      <c r="AC151" s="32" t="s">
        <v>224</v>
      </c>
      <c r="AD151" s="32">
        <f t="shared" si="253"/>
        <v>12</v>
      </c>
      <c r="AE151" s="37">
        <v>3</v>
      </c>
      <c r="AF151" s="37">
        <v>3</v>
      </c>
      <c r="AG151" s="37">
        <v>3</v>
      </c>
      <c r="AH151" s="37">
        <v>3</v>
      </c>
      <c r="AI151" s="32"/>
      <c r="AJ151" s="32"/>
      <c r="AK151" s="32">
        <v>3</v>
      </c>
      <c r="AL151" s="32" t="s">
        <v>1833</v>
      </c>
      <c r="AM151" s="32"/>
      <c r="AN151" s="32"/>
      <c r="AO151" s="32"/>
      <c r="AP151" s="32"/>
      <c r="AQ151" s="51">
        <v>44669</v>
      </c>
      <c r="AR151" s="51">
        <v>44763</v>
      </c>
      <c r="AS151" s="51"/>
      <c r="AT151" s="51"/>
      <c r="AU151" s="32"/>
      <c r="AV151" s="53" t="s">
        <v>6</v>
      </c>
      <c r="AW151" s="32"/>
      <c r="AX151" s="32"/>
      <c r="AY151" s="38">
        <f>IFERROR(IF(AE151=0,"",IF((AI151/AE151)&gt;1,1,(AI151/AE151))),"")</f>
        <v>0</v>
      </c>
      <c r="AZ151" s="38">
        <f>IFERROR(IF(AF151=0,"",IF((AK151/AF151)&gt;1,1,(AK151/AF151))),"")</f>
        <v>1</v>
      </c>
      <c r="BA151" s="38">
        <f>IFERROR(IF(AG151=0,"",IF((AM151/AG151)&gt;1,1,(AM151/AG151))),"")</f>
        <v>0</v>
      </c>
      <c r="BB151" s="38">
        <f>IFERROR(IF(AH151=0,"",IF((AO151/AH151)&gt;1,1,(AO151/AH151))),"")</f>
        <v>0</v>
      </c>
      <c r="BC151" s="38">
        <f>IFERROR(IF((AI151+AK151+AM151+AO151)/AD151&gt;1,1,(AI151+AK151+AM151+AO151)/AD151),"")</f>
        <v>0.25</v>
      </c>
      <c r="BD151" s="36"/>
      <c r="BE151" s="32"/>
      <c r="BF151" s="32"/>
      <c r="BG151" s="32"/>
      <c r="BH151" s="37"/>
      <c r="BI151" s="37"/>
      <c r="BJ151" s="37"/>
      <c r="BK151" s="37"/>
      <c r="BL151" s="37"/>
      <c r="BM151" s="35"/>
      <c r="BN151" s="37"/>
      <c r="BO151" s="32"/>
      <c r="BP151" s="32"/>
      <c r="BQ151" s="32"/>
      <c r="BR151" s="32"/>
      <c r="BS151" s="32"/>
      <c r="BT151" s="32"/>
      <c r="BU151" s="32"/>
      <c r="BV151" s="32"/>
      <c r="BW151" s="32"/>
      <c r="BX151" s="32"/>
      <c r="BY151" s="32"/>
      <c r="BZ151" s="32"/>
      <c r="CA151" s="32"/>
      <c r="CB151" s="32"/>
      <c r="CC151" s="51">
        <v>44669</v>
      </c>
      <c r="CD151" s="51">
        <v>44763</v>
      </c>
      <c r="CE151" s="51"/>
      <c r="CF151" s="51"/>
      <c r="CG151" s="32"/>
      <c r="CH151" s="53"/>
      <c r="CI151" s="32"/>
      <c r="CJ151" s="32"/>
      <c r="CK151" s="38" t="str">
        <f>IFERROR(IF(BQ151=0,"",IF((BU151/BQ151)&gt;1,1,(BU151/BQ151))),"")</f>
        <v/>
      </c>
      <c r="CL151" s="38" t="str">
        <f>IFERROR(IF(BR151=0,"",IF((BW151/BR151)&gt;1,1,(BW151/BR151))),"")</f>
        <v/>
      </c>
      <c r="CM151" s="38" t="str">
        <f>IFERROR(IF(BS151=0,"",IF((BY151/BS151)&gt;1,1,(BY151/BS151))),"")</f>
        <v/>
      </c>
      <c r="CN151" s="38" t="str">
        <f>IFERROR(IF(BT151=0,"",IF((CA151/BT151)&gt;1,1,(CA151/BT151))),"")</f>
        <v/>
      </c>
      <c r="CO151" s="38" t="str">
        <f>IFERROR(IF((BU151+BW151+BY151+CA151)/BP151&gt;1,1,(BU151+BW151+BY151+CA151)/BP151),"")</f>
        <v/>
      </c>
      <c r="CP151" s="36"/>
      <c r="CQ151" s="32"/>
      <c r="CR151" s="37"/>
      <c r="CS151" s="32"/>
      <c r="CT151" s="37"/>
      <c r="CU151" s="37"/>
      <c r="CV151" s="37"/>
      <c r="CW151" s="37"/>
      <c r="CX151" s="37"/>
      <c r="CY151" s="35"/>
      <c r="CZ151" s="37"/>
      <c r="DA151" s="32"/>
      <c r="DB151" s="32"/>
      <c r="DC151" s="32"/>
      <c r="DD151" s="32"/>
      <c r="DE151" s="32"/>
      <c r="DF151" s="32"/>
      <c r="DG151" s="32"/>
      <c r="DH151" s="32"/>
      <c r="DI151" s="32"/>
      <c r="DJ151" s="32"/>
      <c r="DK151" s="32"/>
      <c r="DL151" s="32"/>
      <c r="DM151" s="32"/>
      <c r="DN151" s="32"/>
      <c r="DO151" s="51"/>
      <c r="DP151" s="51">
        <v>44763</v>
      </c>
      <c r="DQ151" s="51"/>
      <c r="DR151" s="51"/>
      <c r="DS151" s="32"/>
      <c r="DT151" s="53"/>
      <c r="DU151" s="32"/>
      <c r="DV151" s="32"/>
      <c r="DW151" s="38" t="str">
        <f>IFERROR(IF(DC151=0,"",IF((DG151/DC151)&gt;1,1,(DG151/DC151))),"")</f>
        <v/>
      </c>
      <c r="DX151" s="38" t="str">
        <f>IFERROR(IF(DD151=0,"",IF((DI151/DD151)&gt;1,1,(DI151/DD151))),"")</f>
        <v/>
      </c>
      <c r="DY151" s="38" t="str">
        <f>IFERROR(IF(DE151=0,"",IF((DK151/DE151)&gt;1,1,(DK151/DE151))),"")</f>
        <v/>
      </c>
      <c r="DZ151" s="38" t="str">
        <f>IFERROR(IF(DF151=0,"",IF((DM151/DF151)&gt;1,1,(DM151/DF151))),"")</f>
        <v/>
      </c>
      <c r="EA151" s="38" t="str">
        <f>IFERROR(IF((DG151+DI151+DK151+DM151)/DB151&gt;1,1,(DG151+DI151+DK151+DM151)/DB151),"")</f>
        <v/>
      </c>
      <c r="EB151" s="32"/>
      <c r="EC151" s="32"/>
      <c r="ED151" s="32"/>
      <c r="EE151" s="32"/>
      <c r="EF151" s="32"/>
      <c r="EG151" s="32"/>
      <c r="EH151" s="32"/>
      <c r="EI151" s="32"/>
      <c r="EJ151" s="32"/>
      <c r="EK151" s="32"/>
      <c r="EL151" s="32"/>
      <c r="EM151" s="32"/>
      <c r="EN151" s="32"/>
      <c r="EO151" s="32"/>
      <c r="EP151" s="32"/>
      <c r="EQ151" s="32"/>
      <c r="ER151" s="32"/>
      <c r="ES151" s="32"/>
      <c r="ET151" s="32"/>
      <c r="EU151" s="32"/>
      <c r="EV151" s="32"/>
      <c r="EW151" s="32"/>
      <c r="EX151" s="32"/>
      <c r="EY151" s="32"/>
      <c r="EZ151" s="32"/>
      <c r="FA151" s="32"/>
      <c r="FB151" s="32"/>
      <c r="FC151" s="32"/>
      <c r="FD151" s="32"/>
      <c r="FE151" s="32"/>
      <c r="FF151" s="51">
        <v>44669</v>
      </c>
      <c r="FG151" s="51">
        <v>44763</v>
      </c>
      <c r="FH151" s="51"/>
      <c r="FI151" s="51"/>
      <c r="FJ151" s="32"/>
      <c r="FK151" s="32"/>
      <c r="FL151" s="32"/>
      <c r="FM151" s="32"/>
      <c r="FN151" s="32"/>
      <c r="FO151" s="32"/>
      <c r="FP151" s="32"/>
      <c r="FQ151" s="32"/>
      <c r="FR151" s="32"/>
      <c r="FS151" s="32"/>
      <c r="FT151" s="32"/>
      <c r="FU151" s="32"/>
      <c r="FV151" s="38" t="str">
        <f t="shared" ref="FV151:FV152" si="255">IFERROR(IF(ET151=0,"",IF((EX151/ET151)&gt;1,1,(EX151/ET151))),"")</f>
        <v/>
      </c>
      <c r="FW151" s="38" t="str">
        <f t="shared" ref="FW151:FW152" si="256">IFERROR(IF(EU151=0,"",IF((EZ151/EU151)&gt;1,1,(EZ151/EU151))),"")</f>
        <v/>
      </c>
      <c r="FX151" s="38" t="str">
        <f t="shared" ref="FX151:FX152" si="257">IFERROR(IF(EV151=0,"",IF((FB151/EV151)&gt;1,1,(FB151/EV151))),"")</f>
        <v/>
      </c>
      <c r="FY151" s="38" t="str">
        <f t="shared" ref="FY151:FY152" si="258">IFERROR(IF(EW151=0,"",IF((FD151/EW151)&gt;1,1,(FD151/EW151))),"")</f>
        <v/>
      </c>
      <c r="FZ151" s="38" t="str">
        <f t="shared" ref="FZ151:FZ152" si="259">IFERROR(IF((EX151+EZ151+FB151+FD151)/ES151&gt;1,1,(EX151+EZ151+FB151+FD151)/ES151),"")</f>
        <v/>
      </c>
      <c r="GA151" s="32"/>
      <c r="GB151" s="32"/>
      <c r="GC151" s="32">
        <f>IF(R151&lt;&gt;"",1,0)+IF(BD151&lt;&gt;"",1,0)+IF(CP151&lt;&gt;"",1,0)+IF(EB151&lt;&gt;"",1,0)</f>
        <v>1</v>
      </c>
      <c r="GD151" s="32" t="str">
        <f>'[14]BD Plan'!$B$3</f>
        <v>Meta</v>
      </c>
      <c r="GE151" s="40"/>
      <c r="GF151" s="40" t="s">
        <v>417</v>
      </c>
      <c r="GG151" s="40"/>
      <c r="GH151" s="40"/>
      <c r="GI151" s="40"/>
      <c r="GJ151" s="40"/>
      <c r="GK151" s="40"/>
      <c r="GL151" s="40"/>
      <c r="GM151" s="40" t="s">
        <v>416</v>
      </c>
      <c r="GN151" s="40"/>
      <c r="GO151" s="40"/>
      <c r="GP151" s="40"/>
      <c r="GQ151" s="40"/>
      <c r="GR151" s="40"/>
      <c r="GS151" s="40"/>
      <c r="GT151" s="40"/>
      <c r="GU151" t="s">
        <v>518</v>
      </c>
      <c r="GV151" s="42" t="s">
        <v>89</v>
      </c>
    </row>
    <row r="152" spans="1:204" ht="15" hidden="1" customHeight="1" x14ac:dyDescent="0.3">
      <c r="A152" s="32" t="str">
        <f>'[14]BD Plan'!$B$3</f>
        <v>Meta</v>
      </c>
      <c r="B152" t="s">
        <v>94</v>
      </c>
      <c r="C152" t="s">
        <v>92</v>
      </c>
      <c r="D152" s="32" t="s">
        <v>519</v>
      </c>
      <c r="E152" s="42" t="s">
        <v>322</v>
      </c>
      <c r="F152" s="32" t="s">
        <v>231</v>
      </c>
      <c r="G152" s="32" t="s">
        <v>312</v>
      </c>
      <c r="H152" s="32" t="s">
        <v>265</v>
      </c>
      <c r="I152" s="41" t="s">
        <v>1454</v>
      </c>
      <c r="J152" s="32" t="s">
        <v>294</v>
      </c>
      <c r="K152" s="35">
        <v>0.6</v>
      </c>
      <c r="L152" s="35">
        <v>0.8</v>
      </c>
      <c r="M152" s="32" t="s">
        <v>253</v>
      </c>
      <c r="N152" s="35">
        <v>0.36</v>
      </c>
      <c r="O152" s="35">
        <v>0.8</v>
      </c>
      <c r="P152" s="32" t="s">
        <v>253</v>
      </c>
      <c r="Q152" s="32" t="s">
        <v>1038</v>
      </c>
      <c r="R152" s="36" t="s">
        <v>1455</v>
      </c>
      <c r="S152" s="32"/>
      <c r="T152" s="45" t="s">
        <v>565</v>
      </c>
      <c r="U152" s="39" t="s">
        <v>1456</v>
      </c>
      <c r="V152" s="37" t="s">
        <v>1049</v>
      </c>
      <c r="W152" s="37" t="s">
        <v>1042</v>
      </c>
      <c r="X152" s="37" t="s">
        <v>1043</v>
      </c>
      <c r="Y152" s="37" t="s">
        <v>1044</v>
      </c>
      <c r="Z152" s="37" t="s">
        <v>1045</v>
      </c>
      <c r="AA152" s="35">
        <v>0.4</v>
      </c>
      <c r="AB152" s="37" t="s">
        <v>1046</v>
      </c>
      <c r="AC152" s="32" t="s">
        <v>224</v>
      </c>
      <c r="AD152" s="32">
        <f t="shared" si="253"/>
        <v>27</v>
      </c>
      <c r="AE152" s="37">
        <v>24</v>
      </c>
      <c r="AF152" s="37">
        <v>1</v>
      </c>
      <c r="AG152" s="37">
        <v>1</v>
      </c>
      <c r="AH152" s="37">
        <v>1</v>
      </c>
      <c r="AI152" s="32"/>
      <c r="AJ152" s="32" t="s">
        <v>770</v>
      </c>
      <c r="AK152" s="32">
        <v>1</v>
      </c>
      <c r="AL152" s="32" t="s">
        <v>1834</v>
      </c>
      <c r="AM152" s="32"/>
      <c r="AN152" s="32"/>
      <c r="AO152" s="32"/>
      <c r="AP152" s="32"/>
      <c r="AQ152" s="51">
        <v>44669</v>
      </c>
      <c r="AR152" s="51">
        <v>44763</v>
      </c>
      <c r="AS152" s="51"/>
      <c r="AT152" s="51"/>
      <c r="AU152" s="32" t="s">
        <v>6</v>
      </c>
      <c r="AV152" s="53" t="s">
        <v>6</v>
      </c>
      <c r="AW152" s="32"/>
      <c r="AX152" s="32"/>
      <c r="AY152" s="38">
        <f>IFERROR(IF(AE152=0,"",IF((AI152/AE152)&gt;1,1,(AI152/AE152))),"")</f>
        <v>0</v>
      </c>
      <c r="AZ152" s="38">
        <f>IFERROR(IF(AF152=0,"",IF((AK152/AF152)&gt;1,1,(AK152/AF152))),"")</f>
        <v>1</v>
      </c>
      <c r="BA152" s="38">
        <f>IFERROR(IF(AG152=0,"",IF((AM152/AG152)&gt;1,1,(AM152/AG152))),"")</f>
        <v>0</v>
      </c>
      <c r="BB152" s="38">
        <f>IFERROR(IF(AH152=0,"",IF((AO152/AH152)&gt;1,1,(AO152/AH152))),"")</f>
        <v>0</v>
      </c>
      <c r="BC152" s="38">
        <f>IFERROR(IF((AI152+AK152+AM152+AO152)/AD152&gt;1,1,(AI152+AK152+AM152+AO152)/AD152),"")</f>
        <v>3.7037037037037035E-2</v>
      </c>
      <c r="BD152" s="36"/>
      <c r="BE152" s="32"/>
      <c r="BF152" s="32"/>
      <c r="BG152" s="32"/>
      <c r="BH152" s="37"/>
      <c r="BI152" s="37"/>
      <c r="BJ152" s="37"/>
      <c r="BK152" s="37"/>
      <c r="BL152" s="37"/>
      <c r="BM152" s="35"/>
      <c r="BN152" s="37"/>
      <c r="BO152" s="32"/>
      <c r="BP152" s="32"/>
      <c r="BQ152" s="32"/>
      <c r="BR152" s="32"/>
      <c r="BS152" s="32"/>
      <c r="BT152" s="32"/>
      <c r="BU152" s="32"/>
      <c r="BV152" s="32"/>
      <c r="BW152" s="32"/>
      <c r="BX152" s="32"/>
      <c r="BY152" s="32"/>
      <c r="BZ152" s="32"/>
      <c r="CA152" s="32"/>
      <c r="CB152" s="32"/>
      <c r="CC152" s="51"/>
      <c r="CD152" s="51">
        <v>44763</v>
      </c>
      <c r="CE152" s="51"/>
      <c r="CF152" s="51"/>
      <c r="CG152" s="32"/>
      <c r="CH152" s="53"/>
      <c r="CI152" s="32"/>
      <c r="CJ152" s="32"/>
      <c r="CK152" s="38" t="str">
        <f>IFERROR(IF(BQ152=0,"",IF((BU152/BQ152)&gt;1,1,(BU152/BQ152))),"")</f>
        <v/>
      </c>
      <c r="CL152" s="38" t="str">
        <f>IFERROR(IF(BR152=0,"",IF((BW152/BR152)&gt;1,1,(BW152/BR152))),"")</f>
        <v/>
      </c>
      <c r="CM152" s="38" t="str">
        <f>IFERROR(IF(BS152=0,"",IF((BY152/BS152)&gt;1,1,(BY152/BS152))),"")</f>
        <v/>
      </c>
      <c r="CN152" s="38" t="str">
        <f>IFERROR(IF(BT152=0,"",IF((CA152/BT152)&gt;1,1,(CA152/BT152))),"")</f>
        <v/>
      </c>
      <c r="CO152" s="38" t="str">
        <f>IFERROR(IF((BU152+BW152+BY152+CA152)/BP152&gt;1,1,(BU152+BW152+BY152+CA152)/BP152),"")</f>
        <v/>
      </c>
      <c r="CP152" s="33"/>
      <c r="CQ152" s="32"/>
      <c r="CR152" s="37"/>
      <c r="CS152" s="32"/>
      <c r="CT152" s="37"/>
      <c r="CU152" s="37"/>
      <c r="CV152" s="37"/>
      <c r="CW152" s="37"/>
      <c r="CX152" s="37"/>
      <c r="CY152" s="35"/>
      <c r="CZ152" s="37"/>
      <c r="DA152" s="32"/>
      <c r="DB152" s="32"/>
      <c r="DC152" s="32"/>
      <c r="DD152" s="32"/>
      <c r="DE152" s="32"/>
      <c r="DF152" s="32"/>
      <c r="DG152" s="32"/>
      <c r="DH152" s="32"/>
      <c r="DI152" s="32"/>
      <c r="DJ152" s="32"/>
      <c r="DK152" s="32"/>
      <c r="DL152" s="32"/>
      <c r="DM152" s="32"/>
      <c r="DN152" s="32"/>
      <c r="DO152" s="51">
        <v>44669</v>
      </c>
      <c r="DP152" s="51">
        <v>44763</v>
      </c>
      <c r="DQ152" s="51"/>
      <c r="DR152" s="51"/>
      <c r="DS152" s="32"/>
      <c r="DT152" s="53"/>
      <c r="DU152" s="32"/>
      <c r="DV152" s="32"/>
      <c r="DW152" s="38" t="str">
        <f>IFERROR(IF(DC152=0,"",IF((DG152/DC152)&gt;1,1,(DG152/DC152))),"")</f>
        <v/>
      </c>
      <c r="DX152" s="38" t="str">
        <f>IFERROR(IF(DD152=0,"",IF((DI152/DD152)&gt;1,1,(DI152/DD152))),"")</f>
        <v/>
      </c>
      <c r="DY152" s="38" t="str">
        <f>IFERROR(IF(DE152=0,"",IF((DK152/DE152)&gt;1,1,(DK152/DE152))),"")</f>
        <v/>
      </c>
      <c r="DZ152" s="38" t="str">
        <f>IFERROR(IF(DF152=0,"",IF((DM152/DF152)&gt;1,1,(DM152/DF152))),"")</f>
        <v/>
      </c>
      <c r="EA152" s="38" t="str">
        <f>IFERROR(IF((DG152+DI152+DK152+DM152)/DB152&gt;1,1,(DG152+DI152+DK152+DM152)/DB152),"")</f>
        <v/>
      </c>
      <c r="EB152" s="32"/>
      <c r="EC152" s="32"/>
      <c r="ED152" s="32"/>
      <c r="EE152" s="32"/>
      <c r="EF152" s="32"/>
      <c r="EG152" s="32"/>
      <c r="EH152" s="32"/>
      <c r="EI152" s="32"/>
      <c r="EJ152" s="32"/>
      <c r="EK152" s="32"/>
      <c r="EL152" s="32"/>
      <c r="EM152" s="32"/>
      <c r="EN152" s="32"/>
      <c r="EO152" s="32"/>
      <c r="EP152" s="32"/>
      <c r="EQ152" s="32"/>
      <c r="ER152" s="32"/>
      <c r="ES152" s="32"/>
      <c r="ET152" s="32"/>
      <c r="EU152" s="32"/>
      <c r="EV152" s="32"/>
      <c r="EW152" s="32"/>
      <c r="EX152" s="32"/>
      <c r="EY152" s="32"/>
      <c r="EZ152" s="32"/>
      <c r="FA152" s="32"/>
      <c r="FB152" s="32"/>
      <c r="FC152" s="32"/>
      <c r="FD152" s="32"/>
      <c r="FE152" s="32"/>
      <c r="FF152" s="51">
        <v>44669</v>
      </c>
      <c r="FG152" s="51">
        <v>44763</v>
      </c>
      <c r="FH152" s="51"/>
      <c r="FI152" s="51"/>
      <c r="FJ152" s="32"/>
      <c r="FK152" s="32"/>
      <c r="FL152" s="32"/>
      <c r="FM152" s="32"/>
      <c r="FN152" s="32"/>
      <c r="FO152" s="32"/>
      <c r="FP152" s="32"/>
      <c r="FQ152" s="32"/>
      <c r="FR152" s="32"/>
      <c r="FS152" s="32"/>
      <c r="FT152" s="32"/>
      <c r="FU152" s="32"/>
      <c r="FV152" s="38" t="str">
        <f t="shared" si="255"/>
        <v/>
      </c>
      <c r="FW152" s="38" t="str">
        <f t="shared" si="256"/>
        <v/>
      </c>
      <c r="FX152" s="38" t="str">
        <f t="shared" si="257"/>
        <v/>
      </c>
      <c r="FY152" s="38" t="str">
        <f t="shared" si="258"/>
        <v/>
      </c>
      <c r="FZ152" s="38" t="str">
        <f t="shared" si="259"/>
        <v/>
      </c>
      <c r="GA152" s="32"/>
      <c r="GB152" s="32"/>
      <c r="GC152" s="32">
        <f>IF(R152&lt;&gt;"",1,0)+IF(BD152&lt;&gt;"",1,0)+IF(CP152&lt;&gt;"",1,0)+IF(EB152&lt;&gt;"",1,0)</f>
        <v>1</v>
      </c>
      <c r="GD152" s="32" t="str">
        <f>'[14]BD Plan'!$B$3</f>
        <v>Meta</v>
      </c>
      <c r="GE152" s="40" t="s">
        <v>771</v>
      </c>
      <c r="GF152" s="40" t="s">
        <v>771</v>
      </c>
      <c r="GG152" s="40"/>
      <c r="GH152" s="40"/>
      <c r="GI152" s="40" t="s">
        <v>772</v>
      </c>
      <c r="GJ152" s="40"/>
      <c r="GK152" s="40"/>
      <c r="GL152" s="40"/>
      <c r="GM152" s="40"/>
      <c r="GN152" s="40"/>
      <c r="GO152" s="40"/>
      <c r="GP152" s="40"/>
      <c r="GQ152" s="40"/>
      <c r="GR152" s="40"/>
      <c r="GS152" s="40"/>
      <c r="GT152" s="40"/>
      <c r="GU152" t="s">
        <v>150</v>
      </c>
      <c r="GV152" s="42" t="s">
        <v>93</v>
      </c>
    </row>
    <row r="153" spans="1:204" ht="15" hidden="1" customHeight="1" x14ac:dyDescent="0.3">
      <c r="A153" s="32" t="str">
        <f>'[14]BD Plan'!$B$3</f>
        <v>Meta</v>
      </c>
      <c r="B153" t="s">
        <v>38</v>
      </c>
      <c r="C153" t="s">
        <v>37</v>
      </c>
      <c r="D153" s="32" t="s">
        <v>333</v>
      </c>
      <c r="E153" s="42" t="s">
        <v>304</v>
      </c>
      <c r="F153" s="32" t="s">
        <v>231</v>
      </c>
      <c r="G153" s="32" t="s">
        <v>232</v>
      </c>
      <c r="H153" s="32" t="s">
        <v>284</v>
      </c>
      <c r="I153" s="41" t="s">
        <v>334</v>
      </c>
      <c r="J153" s="32" t="s">
        <v>335</v>
      </c>
      <c r="K153" s="35">
        <v>0.8</v>
      </c>
      <c r="L153" s="35">
        <v>0.6</v>
      </c>
      <c r="M153" s="32" t="s">
        <v>253</v>
      </c>
      <c r="N153" s="35">
        <v>0.28999999999999998</v>
      </c>
      <c r="O153" s="35">
        <v>0.6</v>
      </c>
      <c r="P153" s="32" t="s">
        <v>236</v>
      </c>
      <c r="Q153" s="32" t="s">
        <v>1038</v>
      </c>
      <c r="R153" s="36"/>
      <c r="S153" s="32"/>
      <c r="T153" s="39"/>
      <c r="U153" s="39"/>
      <c r="V153" s="37"/>
      <c r="W153" s="37"/>
      <c r="X153" s="37"/>
      <c r="Y153" s="37"/>
      <c r="Z153" s="37"/>
      <c r="AA153" s="35"/>
      <c r="AB153" s="37"/>
      <c r="AC153" s="32"/>
      <c r="AD153" s="32"/>
      <c r="AE153" s="37"/>
      <c r="AF153" s="37"/>
      <c r="AG153" s="37"/>
      <c r="AH153" s="37"/>
      <c r="AI153" s="32"/>
      <c r="AJ153" s="32"/>
      <c r="AK153" s="32"/>
      <c r="AL153" s="32"/>
      <c r="AM153" s="32"/>
      <c r="AN153" s="32"/>
      <c r="AO153" s="32"/>
      <c r="AP153" s="32"/>
      <c r="AQ153" s="51"/>
      <c r="AR153" s="51">
        <v>44763</v>
      </c>
      <c r="AS153" s="51"/>
      <c r="AT153" s="51"/>
      <c r="AU153" s="32"/>
      <c r="AV153" s="53"/>
      <c r="AW153" s="32"/>
      <c r="AX153" s="32"/>
      <c r="AY153" s="38" t="str">
        <f>IFERROR(IF(AE153=0,"",IF((AI153/AE153)&gt;1,1,(AI153/AE153))),"")</f>
        <v/>
      </c>
      <c r="AZ153" s="38" t="str">
        <f>IFERROR(IF(AF153=0,"",IF((AK153/AF153)&gt;1,1,(AK153/AF153))),"")</f>
        <v/>
      </c>
      <c r="BA153" s="38" t="str">
        <f>IFERROR(IF(AG153=0,"",IF((AM153/AG153)&gt;1,1,(AM153/AG153))),"")</f>
        <v/>
      </c>
      <c r="BB153" s="38" t="str">
        <f>IFERROR(IF(AH153=0,"",IF((AO153/AH153)&gt;1,1,(AO153/AH153))),"")</f>
        <v/>
      </c>
      <c r="BC153" s="38" t="str">
        <f>IFERROR(IF((AI153+AK153+AM153+AO153)/AD153&gt;1,1,(AI153+AK153+AM153+AO153)/AD153),"")</f>
        <v/>
      </c>
      <c r="BD153" s="36" t="s">
        <v>1544</v>
      </c>
      <c r="BE153" s="32"/>
      <c r="BF153" s="45" t="s">
        <v>565</v>
      </c>
      <c r="BG153" s="32" t="s">
        <v>1545</v>
      </c>
      <c r="BH153" s="37" t="s">
        <v>1049</v>
      </c>
      <c r="BI153" s="37" t="s">
        <v>1042</v>
      </c>
      <c r="BJ153" s="37" t="s">
        <v>1043</v>
      </c>
      <c r="BK153" s="37" t="s">
        <v>1044</v>
      </c>
      <c r="BL153" s="37" t="s">
        <v>1045</v>
      </c>
      <c r="BM153" s="35">
        <v>0.4</v>
      </c>
      <c r="BN153" s="37" t="s">
        <v>1046</v>
      </c>
      <c r="BO153" s="32" t="s">
        <v>224</v>
      </c>
      <c r="BP153" s="32">
        <f t="shared" ref="BP153" si="260">SUM(BQ153:BT153)</f>
        <v>12</v>
      </c>
      <c r="BQ153" s="32">
        <v>3</v>
      </c>
      <c r="BR153" s="32">
        <v>3</v>
      </c>
      <c r="BS153" s="32">
        <v>3</v>
      </c>
      <c r="BT153" s="32">
        <v>3</v>
      </c>
      <c r="BU153" s="32"/>
      <c r="BV153" s="32"/>
      <c r="BW153" s="32">
        <v>3</v>
      </c>
      <c r="BX153" s="32" t="s">
        <v>1835</v>
      </c>
      <c r="BY153" s="32"/>
      <c r="BZ153" s="32"/>
      <c r="CA153" s="32"/>
      <c r="CB153" s="32"/>
      <c r="CC153" s="51"/>
      <c r="CD153" s="51">
        <v>44763</v>
      </c>
      <c r="CE153" s="51"/>
      <c r="CF153" s="51"/>
      <c r="CG153" s="32"/>
      <c r="CH153" s="53" t="s">
        <v>6</v>
      </c>
      <c r="CI153" s="32"/>
      <c r="CJ153" s="32"/>
      <c r="CK153" s="38">
        <f>IFERROR(IF(BQ153=0,"",IF((BU153/BQ153)&gt;1,1,(BU153/BQ153))),"")</f>
        <v>0</v>
      </c>
      <c r="CL153" s="38">
        <f>IFERROR(IF(BR153=0,"",IF((BW153/BR153)&gt;1,1,(BW153/BR153))),"")</f>
        <v>1</v>
      </c>
      <c r="CM153" s="38">
        <f>IFERROR(IF(BS153=0,"",IF((BY153/BS153)&gt;1,1,(BY153/BS153))),"")</f>
        <v>0</v>
      </c>
      <c r="CN153" s="38">
        <f>IFERROR(IF(BT153=0,"",IF((CA153/BT153)&gt;1,1,(CA153/BT153))),"")</f>
        <v>0</v>
      </c>
      <c r="CO153" s="38">
        <f>IFERROR(IF((BU153+BW153+BY153+CA153)/BP153&gt;1,1,(BU153+BW153+BY153+CA153)/BP153),"")</f>
        <v>0.25</v>
      </c>
      <c r="CP153" s="33"/>
      <c r="CQ153" s="32"/>
      <c r="CR153" s="37"/>
      <c r="CS153" s="32"/>
      <c r="CT153" s="37"/>
      <c r="CU153" s="37"/>
      <c r="CV153" s="37"/>
      <c r="CW153" s="37"/>
      <c r="CX153" s="37"/>
      <c r="CY153" s="35"/>
      <c r="CZ153" s="37"/>
      <c r="DA153" s="32"/>
      <c r="DB153" s="32"/>
      <c r="DC153" s="32"/>
      <c r="DD153" s="32"/>
      <c r="DE153" s="32"/>
      <c r="DF153" s="32"/>
      <c r="DG153" s="32"/>
      <c r="DH153" s="32"/>
      <c r="DI153" s="32"/>
      <c r="DJ153" s="32"/>
      <c r="DK153" s="32"/>
      <c r="DL153" s="32"/>
      <c r="DM153" s="32"/>
      <c r="DN153" s="32"/>
      <c r="DO153" s="51"/>
      <c r="DP153" s="51">
        <v>44763</v>
      </c>
      <c r="DQ153" s="51"/>
      <c r="DR153" s="51"/>
      <c r="DS153" s="32"/>
      <c r="DT153" s="53"/>
      <c r="DU153" s="32"/>
      <c r="DV153" s="32"/>
      <c r="DW153" s="38" t="str">
        <f>IFERROR(IF(DC153=0,"",IF((DG153/DC153)&gt;1,1,(DG153/DC153))),"")</f>
        <v/>
      </c>
      <c r="DX153" s="38" t="str">
        <f>IFERROR(IF(DD153=0,"",IF((DI153/DD153)&gt;1,1,(DI153/DD153))),"")</f>
        <v/>
      </c>
      <c r="DY153" s="38" t="str">
        <f>IFERROR(IF(DE153=0,"",IF((DK153/DE153)&gt;1,1,(DK153/DE153))),"")</f>
        <v/>
      </c>
      <c r="DZ153" s="38" t="str">
        <f>IFERROR(IF(DF153=0,"",IF((DM153/DF153)&gt;1,1,(DM153/DF153))),"")</f>
        <v/>
      </c>
      <c r="EA153" s="38" t="str">
        <f>IFERROR(IF((DG153+DI153+DK153+DM153)/DB153&gt;1,1,(DG153+DI153+DK153+DM153)/DB153),"")</f>
        <v/>
      </c>
      <c r="EB153" s="32"/>
      <c r="EC153" s="32"/>
      <c r="ED153" s="32"/>
      <c r="EE153" s="32"/>
      <c r="EF153" s="32"/>
      <c r="EG153" s="32"/>
      <c r="EH153" s="32"/>
      <c r="EI153" s="32"/>
      <c r="EJ153" s="32"/>
      <c r="EK153" s="32"/>
      <c r="EL153" s="32"/>
      <c r="EM153" s="32"/>
      <c r="EN153" s="32"/>
      <c r="EO153" s="32"/>
      <c r="EP153" s="32"/>
      <c r="EQ153" s="32"/>
      <c r="ER153" s="32"/>
      <c r="ES153" s="32"/>
      <c r="ET153" s="32"/>
      <c r="EU153" s="32"/>
      <c r="EV153" s="32"/>
      <c r="EW153" s="32"/>
      <c r="EX153" s="32"/>
      <c r="EY153" s="32"/>
      <c r="EZ153" s="32"/>
      <c r="FA153" s="32"/>
      <c r="FB153" s="32"/>
      <c r="FC153" s="32"/>
      <c r="FD153" s="32"/>
      <c r="FE153" s="32"/>
      <c r="FF153" s="51"/>
      <c r="FG153" s="51">
        <v>44763</v>
      </c>
      <c r="FH153" s="51"/>
      <c r="FI153" s="51"/>
      <c r="FJ153" s="32"/>
      <c r="FK153" s="32"/>
      <c r="FL153" s="32"/>
      <c r="FM153" s="32"/>
      <c r="FN153" s="32"/>
      <c r="FO153" s="32"/>
      <c r="FP153" s="32"/>
      <c r="FQ153" s="32"/>
      <c r="FR153" s="32"/>
      <c r="FS153" s="32"/>
      <c r="FT153" s="32"/>
      <c r="FU153" s="32"/>
      <c r="FV153" s="38"/>
      <c r="FW153" s="38"/>
      <c r="FX153" s="38"/>
      <c r="FY153" s="38"/>
      <c r="FZ153" s="38"/>
      <c r="GA153" s="32"/>
      <c r="GB153" s="32"/>
      <c r="GC153" s="32">
        <f>IF(R153&lt;&gt;"",1,0)+IF(BD153&lt;&gt;"",1,0)+IF(CP153&lt;&gt;"",1,0)+IF(EB153&lt;&gt;"",1,0)</f>
        <v>1</v>
      </c>
      <c r="GD153" s="32" t="str">
        <f>'[14]BD Plan'!$B$3</f>
        <v>Meta</v>
      </c>
      <c r="GE153" s="40"/>
      <c r="GF153" s="40"/>
      <c r="GG153" s="40"/>
      <c r="GH153" s="40"/>
      <c r="GI153" s="40"/>
      <c r="GJ153" s="40" t="s">
        <v>613</v>
      </c>
      <c r="GK153" s="40"/>
      <c r="GL153" s="40"/>
      <c r="GM153" s="40"/>
      <c r="GN153" s="40"/>
      <c r="GO153" s="40"/>
      <c r="GP153" s="40"/>
      <c r="GQ153" s="40"/>
      <c r="GR153" s="40"/>
      <c r="GS153" s="40"/>
      <c r="GT153" s="40"/>
      <c r="GU153" t="s">
        <v>38</v>
      </c>
      <c r="GV153" s="42" t="s">
        <v>37</v>
      </c>
    </row>
    <row r="154" spans="1:204" ht="15" hidden="1" customHeight="1" x14ac:dyDescent="0.3">
      <c r="A154" s="32" t="str">
        <f>'[14]BD Plan'!$B$3</f>
        <v>Meta</v>
      </c>
      <c r="B154" t="s">
        <v>39</v>
      </c>
      <c r="C154" t="s">
        <v>37</v>
      </c>
      <c r="D154" s="32" t="s">
        <v>338</v>
      </c>
      <c r="E154" s="32" t="s">
        <v>317</v>
      </c>
      <c r="F154" s="32" t="s">
        <v>231</v>
      </c>
      <c r="G154" s="32" t="s">
        <v>232</v>
      </c>
      <c r="H154" s="32" t="s">
        <v>284</v>
      </c>
      <c r="I154" s="41" t="s">
        <v>339</v>
      </c>
      <c r="J154" s="32" t="s">
        <v>319</v>
      </c>
      <c r="K154" s="35">
        <v>0.8</v>
      </c>
      <c r="L154" s="35">
        <v>0.6</v>
      </c>
      <c r="M154" s="32" t="s">
        <v>253</v>
      </c>
      <c r="N154" s="35">
        <v>0.28999999999999998</v>
      </c>
      <c r="O154" s="35">
        <v>0.6</v>
      </c>
      <c r="P154" s="32" t="s">
        <v>236</v>
      </c>
      <c r="Q154" s="32" t="s">
        <v>1038</v>
      </c>
      <c r="R154" s="36" t="s">
        <v>1139</v>
      </c>
      <c r="S154" s="32"/>
      <c r="T154" s="45" t="s">
        <v>565</v>
      </c>
      <c r="U154" s="32" t="s">
        <v>1140</v>
      </c>
      <c r="V154" s="37" t="s">
        <v>1049</v>
      </c>
      <c r="W154" s="37" t="s">
        <v>1042</v>
      </c>
      <c r="X154" s="37" t="s">
        <v>1043</v>
      </c>
      <c r="Y154" s="37" t="s">
        <v>1044</v>
      </c>
      <c r="Z154" s="37" t="s">
        <v>1045</v>
      </c>
      <c r="AA154" s="35">
        <v>0.4</v>
      </c>
      <c r="AB154" s="37" t="s">
        <v>1046</v>
      </c>
      <c r="AC154" s="32" t="s">
        <v>224</v>
      </c>
      <c r="AD154" s="32">
        <f t="shared" si="253"/>
        <v>6</v>
      </c>
      <c r="AE154" s="37">
        <v>3</v>
      </c>
      <c r="AF154" s="37">
        <v>3</v>
      </c>
      <c r="AG154" s="37">
        <v>0</v>
      </c>
      <c r="AH154" s="37">
        <v>0</v>
      </c>
      <c r="AI154" s="32"/>
      <c r="AJ154" s="32" t="s">
        <v>773</v>
      </c>
      <c r="AK154" s="32">
        <v>3</v>
      </c>
      <c r="AL154" s="32" t="s">
        <v>1836</v>
      </c>
      <c r="AM154" s="32"/>
      <c r="AN154" s="32"/>
      <c r="AO154" s="32"/>
      <c r="AP154" s="32"/>
      <c r="AQ154" s="51">
        <v>44669</v>
      </c>
      <c r="AR154" s="51">
        <v>44763</v>
      </c>
      <c r="AS154" s="51"/>
      <c r="AT154" s="51"/>
      <c r="AU154" s="32" t="s">
        <v>6</v>
      </c>
      <c r="AV154" s="53" t="s">
        <v>6</v>
      </c>
      <c r="AW154" s="32"/>
      <c r="AX154" s="32"/>
      <c r="AY154" s="38">
        <f>IFERROR(IF(AE154=0,"",IF((AI154/AE154)&gt;1,1,(AI154/AE154))),"")</f>
        <v>0</v>
      </c>
      <c r="AZ154" s="38">
        <f>IFERROR(IF(AF154=0,"",IF((AK154/AF154)&gt;1,1,(AK154/AF154))),"")</f>
        <v>1</v>
      </c>
      <c r="BA154" s="38" t="str">
        <f>IFERROR(IF(AG154=0,"",IF((AM154/AG154)&gt;1,1,(AM154/AG154))),"")</f>
        <v/>
      </c>
      <c r="BB154" s="38" t="str">
        <f>IFERROR(IF(AH154=0,"",IF((AO154/AH154)&gt;1,1,(AO154/AH154))),"")</f>
        <v/>
      </c>
      <c r="BC154" s="38">
        <f>IFERROR(IF((AI154+AK154+AM154+AO154)/AD154&gt;1,1,(AI154+AK154+AM154+AO154)/AD154),"")</f>
        <v>0.5</v>
      </c>
      <c r="BD154" s="36"/>
      <c r="BE154" s="32"/>
      <c r="BF154" s="37"/>
      <c r="BG154" s="32"/>
      <c r="BH154" s="37"/>
      <c r="BI154" s="37"/>
      <c r="BJ154" s="37"/>
      <c r="BK154" s="37"/>
      <c r="BL154" s="37"/>
      <c r="BM154" s="35"/>
      <c r="BN154" s="37"/>
      <c r="BO154" s="32"/>
      <c r="BP154" s="32"/>
      <c r="BQ154" s="32"/>
      <c r="BR154" s="32"/>
      <c r="BS154" s="32"/>
      <c r="BT154" s="32"/>
      <c r="BU154" s="32"/>
      <c r="BV154" s="32"/>
      <c r="BW154" s="32"/>
      <c r="BX154" s="32"/>
      <c r="BY154" s="32"/>
      <c r="BZ154" s="32"/>
      <c r="CA154" s="32"/>
      <c r="CB154" s="32"/>
      <c r="CC154" s="51">
        <v>44669</v>
      </c>
      <c r="CD154" s="51">
        <v>44763</v>
      </c>
      <c r="CE154" s="51"/>
      <c r="CF154" s="51"/>
      <c r="CG154" s="32"/>
      <c r="CH154" s="53"/>
      <c r="CI154" s="32"/>
      <c r="CJ154" s="32"/>
      <c r="CK154" s="38" t="str">
        <f>IFERROR(IF(BQ154=0,"",IF((BU154/BQ154)&gt;1,1,(BU154/BQ154))),"")</f>
        <v/>
      </c>
      <c r="CL154" s="38" t="str">
        <f>IFERROR(IF(BR154=0,"",IF((BW154/BR154)&gt;1,1,(BW154/BR154))),"")</f>
        <v/>
      </c>
      <c r="CM154" s="38" t="str">
        <f>IFERROR(IF(BS154=0,"",IF((BY154/BS154)&gt;1,1,(BY154/BS154))),"")</f>
        <v/>
      </c>
      <c r="CN154" s="38" t="str">
        <f>IFERROR(IF(BT154=0,"",IF((CA154/BT154)&gt;1,1,(CA154/BT154))),"")</f>
        <v/>
      </c>
      <c r="CO154" s="38" t="str">
        <f>IFERROR(IF((BU154+BW154+BY154+CA154)/BP154&gt;1,1,(BU154+BW154+BY154+CA154)/BP154),"")</f>
        <v/>
      </c>
      <c r="CP154" s="33"/>
      <c r="CQ154" s="32"/>
      <c r="CR154" s="37"/>
      <c r="CS154" s="32"/>
      <c r="CT154" s="37"/>
      <c r="CU154" s="37"/>
      <c r="CV154" s="37"/>
      <c r="CW154" s="37"/>
      <c r="CX154" s="37"/>
      <c r="CY154" s="35"/>
      <c r="CZ154" s="37"/>
      <c r="DA154" s="32"/>
      <c r="DB154" s="32"/>
      <c r="DC154" s="32"/>
      <c r="DD154" s="32"/>
      <c r="DE154" s="32"/>
      <c r="DF154" s="32"/>
      <c r="DG154" s="32"/>
      <c r="DH154" s="32"/>
      <c r="DI154" s="32"/>
      <c r="DJ154" s="32"/>
      <c r="DK154" s="32"/>
      <c r="DL154" s="32"/>
      <c r="DM154" s="32"/>
      <c r="DN154" s="32"/>
      <c r="DO154" s="51">
        <v>44669</v>
      </c>
      <c r="DP154" s="51">
        <v>44763</v>
      </c>
      <c r="DQ154" s="51"/>
      <c r="DR154" s="51"/>
      <c r="DS154" s="32"/>
      <c r="DT154" s="53"/>
      <c r="DU154" s="32"/>
      <c r="DV154" s="32"/>
      <c r="DW154" s="38" t="str">
        <f>IFERROR(IF(DC154=0,"",IF((DG154/DC154)&gt;1,1,(DG154/DC154))),"")</f>
        <v/>
      </c>
      <c r="DX154" s="38" t="str">
        <f>IFERROR(IF(DD154=0,"",IF((DI154/DD154)&gt;1,1,(DI154/DD154))),"")</f>
        <v/>
      </c>
      <c r="DY154" s="38" t="str">
        <f>IFERROR(IF(DE154=0,"",IF((DK154/DE154)&gt;1,1,(DK154/DE154))),"")</f>
        <v/>
      </c>
      <c r="DZ154" s="38" t="str">
        <f>IFERROR(IF(DF154=0,"",IF((DM154/DF154)&gt;1,1,(DM154/DF154))),"")</f>
        <v/>
      </c>
      <c r="EA154" s="38" t="str">
        <f>IFERROR(IF((DG154+DI154+DK154+DM154)/DB154&gt;1,1,(DG154+DI154+DK154+DM154)/DB154),"")</f>
        <v/>
      </c>
      <c r="EB154" s="32"/>
      <c r="EC154" s="32"/>
      <c r="ED154" s="32"/>
      <c r="EE154" s="32"/>
      <c r="EF154" s="32"/>
      <c r="EG154" s="32"/>
      <c r="EH154" s="32"/>
      <c r="EI154" s="32"/>
      <c r="EJ154" s="32"/>
      <c r="EK154" s="32"/>
      <c r="EL154" s="32"/>
      <c r="EM154" s="32"/>
      <c r="EN154" s="32"/>
      <c r="EO154" s="32"/>
      <c r="EP154" s="32"/>
      <c r="EQ154" s="32"/>
      <c r="ER154" s="32"/>
      <c r="ES154" s="32"/>
      <c r="ET154" s="32"/>
      <c r="EU154" s="32"/>
      <c r="EV154" s="32"/>
      <c r="EW154" s="32"/>
      <c r="EX154" s="32"/>
      <c r="EY154" s="32"/>
      <c r="EZ154" s="32"/>
      <c r="FA154" s="32"/>
      <c r="FB154" s="32"/>
      <c r="FC154" s="32"/>
      <c r="FD154" s="32"/>
      <c r="FE154" s="32"/>
      <c r="FF154" s="51">
        <v>44669</v>
      </c>
      <c r="FG154" s="51">
        <v>44763</v>
      </c>
      <c r="FH154" s="51"/>
      <c r="FI154" s="51"/>
      <c r="FJ154" s="32"/>
      <c r="FK154" s="32"/>
      <c r="FL154" s="32"/>
      <c r="FM154" s="32"/>
      <c r="FN154" s="32"/>
      <c r="FO154" s="32"/>
      <c r="FP154" s="32"/>
      <c r="FQ154" s="32"/>
      <c r="FR154" s="32"/>
      <c r="FS154" s="32"/>
      <c r="FT154" s="32"/>
      <c r="FU154" s="32"/>
      <c r="FV154" s="38" t="str">
        <f t="shared" ref="FV154:FV155" si="261">IFERROR(IF(ET154=0,"",IF((EX154/ET154)&gt;1,1,(EX154/ET154))),"")</f>
        <v/>
      </c>
      <c r="FW154" s="38" t="str">
        <f t="shared" ref="FW154:FW155" si="262">IFERROR(IF(EU154=0,"",IF((EZ154/EU154)&gt;1,1,(EZ154/EU154))),"")</f>
        <v/>
      </c>
      <c r="FX154" s="38" t="str">
        <f t="shared" ref="FX154:FX155" si="263">IFERROR(IF(EV154=0,"",IF((FB154/EV154)&gt;1,1,(FB154/EV154))),"")</f>
        <v/>
      </c>
      <c r="FY154" s="38" t="str">
        <f t="shared" ref="FY154:FY155" si="264">IFERROR(IF(EW154=0,"",IF((FD154/EW154)&gt;1,1,(FD154/EW154))),"")</f>
        <v/>
      </c>
      <c r="FZ154" s="38" t="str">
        <f t="shared" ref="FZ154:FZ155" si="265">IFERROR(IF((EX154+EZ154+FB154+FD154)/ES154&gt;1,1,(EX154+EZ154+FB154+FD154)/ES154),"")</f>
        <v/>
      </c>
      <c r="GA154" s="32"/>
      <c r="GB154" s="32"/>
      <c r="GC154" s="32">
        <f>IF(R154&lt;&gt;"",1,0)+IF(BD154&lt;&gt;"",1,0)+IF(CP154&lt;&gt;"",1,0)+IF(EB154&lt;&gt;"",1,0)</f>
        <v>1</v>
      </c>
      <c r="GD154" s="32" t="str">
        <f>'[14]BD Plan'!$B$3</f>
        <v>Meta</v>
      </c>
      <c r="GE154" s="40" t="s">
        <v>471</v>
      </c>
      <c r="GF154" s="40" t="s">
        <v>1837</v>
      </c>
      <c r="GG154" s="40"/>
      <c r="GH154" s="40"/>
      <c r="GI154" s="40"/>
      <c r="GJ154" s="40"/>
      <c r="GK154" s="40"/>
      <c r="GL154" s="40"/>
      <c r="GM154" s="40"/>
      <c r="GN154" s="40"/>
      <c r="GO154" s="40"/>
      <c r="GP154" s="40"/>
      <c r="GQ154" s="40"/>
      <c r="GR154" s="40"/>
      <c r="GS154" s="40"/>
      <c r="GT154" s="40"/>
      <c r="GU154" t="s">
        <v>39</v>
      </c>
      <c r="GV154" s="42" t="s">
        <v>37</v>
      </c>
    </row>
    <row r="155" spans="1:204" ht="15" hidden="1" customHeight="1" x14ac:dyDescent="0.3">
      <c r="A155" s="32" t="str">
        <f>'[14]BD Plan'!$B$3</f>
        <v>Meta</v>
      </c>
      <c r="B155" t="s">
        <v>24</v>
      </c>
      <c r="C155" t="s">
        <v>21</v>
      </c>
      <c r="D155" s="32" t="s">
        <v>1084</v>
      </c>
      <c r="E155" s="32" t="s">
        <v>304</v>
      </c>
      <c r="F155" s="32" t="s">
        <v>231</v>
      </c>
      <c r="G155" s="32" t="s">
        <v>232</v>
      </c>
      <c r="H155" s="32" t="s">
        <v>284</v>
      </c>
      <c r="I155" s="41" t="s">
        <v>1085</v>
      </c>
      <c r="J155" s="32" t="s">
        <v>294</v>
      </c>
      <c r="K155" s="35">
        <v>0.2</v>
      </c>
      <c r="L155" s="35">
        <v>0.4</v>
      </c>
      <c r="M155" s="32" t="s">
        <v>295</v>
      </c>
      <c r="N155" s="35">
        <v>0.04</v>
      </c>
      <c r="O155" s="35">
        <v>0.4</v>
      </c>
      <c r="P155" s="32" t="s">
        <v>295</v>
      </c>
      <c r="Q155" s="32" t="s">
        <v>1038</v>
      </c>
      <c r="R155" s="36"/>
      <c r="S155" s="32"/>
      <c r="T155" s="37"/>
      <c r="U155" s="32"/>
      <c r="V155" s="37"/>
      <c r="W155" s="37"/>
      <c r="X155" s="37"/>
      <c r="Y155" s="37"/>
      <c r="Z155" s="37"/>
      <c r="AA155" s="35"/>
      <c r="AB155" s="37"/>
      <c r="AC155" s="32"/>
      <c r="AD155" s="32"/>
      <c r="AE155" s="37"/>
      <c r="AF155" s="37"/>
      <c r="AG155" s="37"/>
      <c r="AH155" s="37"/>
      <c r="AI155" s="32"/>
      <c r="AJ155" s="32"/>
      <c r="AK155" s="32"/>
      <c r="AL155" s="32"/>
      <c r="AM155" s="32"/>
      <c r="AN155" s="32"/>
      <c r="AO155" s="32"/>
      <c r="AP155" s="32"/>
      <c r="AQ155" s="51">
        <v>44669</v>
      </c>
      <c r="AR155" s="51">
        <v>44763</v>
      </c>
      <c r="AS155" s="51"/>
      <c r="AT155" s="51"/>
      <c r="AU155" s="32"/>
      <c r="AV155" s="53"/>
      <c r="AW155" s="32"/>
      <c r="AX155" s="32"/>
      <c r="AY155" s="38" t="str">
        <f>IFERROR(IF(AE155=0,"",IF((AI155/AE155)&gt;1,1,(AI155/AE155))),"")</f>
        <v/>
      </c>
      <c r="AZ155" s="38" t="str">
        <f>IFERROR(IF(AF155=0,"",IF((AK155/AF155)&gt;1,1,(AK155/AF155))),"")</f>
        <v/>
      </c>
      <c r="BA155" s="38" t="str">
        <f>IFERROR(IF(AG155=0,"",IF((AM155/AG155)&gt;1,1,(AM155/AG155))),"")</f>
        <v/>
      </c>
      <c r="BB155" s="38" t="str">
        <f>IFERROR(IF(AH155=0,"",IF((AO155/AH155)&gt;1,1,(AO155/AH155))),"")</f>
        <v/>
      </c>
      <c r="BC155" s="38" t="str">
        <f>IFERROR(IF((AI155+AK155+AM155+AO155)/AD155&gt;1,1,(AI155+AK155+AM155+AO155)/AD155),"")</f>
        <v/>
      </c>
      <c r="BD155" s="36" t="s">
        <v>1087</v>
      </c>
      <c r="BE155" s="32"/>
      <c r="BF155" s="45" t="s">
        <v>565</v>
      </c>
      <c r="BG155" s="32" t="s">
        <v>1088</v>
      </c>
      <c r="BH155" s="37" t="s">
        <v>1049</v>
      </c>
      <c r="BI155" s="37" t="s">
        <v>1042</v>
      </c>
      <c r="BJ155" s="37" t="s">
        <v>1043</v>
      </c>
      <c r="BK155" s="37" t="s">
        <v>1044</v>
      </c>
      <c r="BL155" s="37" t="s">
        <v>1045</v>
      </c>
      <c r="BM155" s="35">
        <v>0.4</v>
      </c>
      <c r="BN155" s="37" t="s">
        <v>1046</v>
      </c>
      <c r="BO155" s="32" t="s">
        <v>224</v>
      </c>
      <c r="BP155" s="32">
        <f t="shared" ref="BP155" si="266">SUM(BQ155:BT155)</f>
        <v>3</v>
      </c>
      <c r="BQ155" s="32">
        <v>1</v>
      </c>
      <c r="BR155" s="32">
        <v>1</v>
      </c>
      <c r="BS155" s="32">
        <v>0</v>
      </c>
      <c r="BT155" s="32">
        <v>1</v>
      </c>
      <c r="BU155" s="32"/>
      <c r="BV155" s="32" t="s">
        <v>774</v>
      </c>
      <c r="BW155" s="32">
        <v>1</v>
      </c>
      <c r="BX155" s="32" t="s">
        <v>1838</v>
      </c>
      <c r="BY155" s="32"/>
      <c r="BZ155" s="32"/>
      <c r="CA155" s="32"/>
      <c r="CB155" s="32"/>
      <c r="CC155" s="51">
        <v>44669</v>
      </c>
      <c r="CD155" s="51">
        <v>44763</v>
      </c>
      <c r="CE155" s="51"/>
      <c r="CF155" s="51"/>
      <c r="CG155" s="32" t="s">
        <v>6</v>
      </c>
      <c r="CH155" s="53" t="s">
        <v>6</v>
      </c>
      <c r="CI155" s="32"/>
      <c r="CJ155" s="32"/>
      <c r="CK155" s="38">
        <f>IFERROR(IF(BQ155=0,"",IF((BU155/BQ155)&gt;1,1,(BU155/BQ155))),"")</f>
        <v>0</v>
      </c>
      <c r="CL155" s="38">
        <f>IFERROR(IF(BR155=0,"",IF((BW155/BR155)&gt;1,1,(BW155/BR155))),"")</f>
        <v>1</v>
      </c>
      <c r="CM155" s="38" t="str">
        <f>IFERROR(IF(BS155=0,"",IF((BY155/BS155)&gt;1,1,(BY155/BS155))),"")</f>
        <v/>
      </c>
      <c r="CN155" s="38">
        <f>IFERROR(IF(BT155=0,"",IF((CA155/BT155)&gt;1,1,(CA155/BT155))),"")</f>
        <v>0</v>
      </c>
      <c r="CO155" s="38">
        <f>IFERROR(IF((BU155+BW155+BY155+CA155)/BP155&gt;1,1,(BU155+BW155+BY155+CA155)/BP155),"")</f>
        <v>0.33333333333333331</v>
      </c>
      <c r="CP155" s="36" t="s">
        <v>1090</v>
      </c>
      <c r="CQ155" s="32"/>
      <c r="CR155" s="45" t="s">
        <v>565</v>
      </c>
      <c r="CS155" s="32" t="s">
        <v>1091</v>
      </c>
      <c r="CT155" s="37" t="s">
        <v>1049</v>
      </c>
      <c r="CU155" s="37" t="s">
        <v>1042</v>
      </c>
      <c r="CV155" s="37" t="s">
        <v>1043</v>
      </c>
      <c r="CW155" s="37" t="s">
        <v>1044</v>
      </c>
      <c r="CX155" s="37" t="s">
        <v>1045</v>
      </c>
      <c r="CY155" s="35">
        <v>0.4</v>
      </c>
      <c r="CZ155" s="37" t="s">
        <v>1046</v>
      </c>
      <c r="DA155" s="32" t="s">
        <v>224</v>
      </c>
      <c r="DB155" s="32">
        <f>SUM(DC155:DF155)</f>
        <v>1</v>
      </c>
      <c r="DC155" s="32">
        <v>0</v>
      </c>
      <c r="DD155" s="32">
        <v>1</v>
      </c>
      <c r="DE155" s="32">
        <v>0</v>
      </c>
      <c r="DF155" s="32">
        <v>0</v>
      </c>
      <c r="DG155" s="32"/>
      <c r="DH155" s="32"/>
      <c r="DI155" s="32">
        <v>1</v>
      </c>
      <c r="DJ155" s="32" t="s">
        <v>1839</v>
      </c>
      <c r="DK155" s="32"/>
      <c r="DL155" s="32"/>
      <c r="DM155" s="32"/>
      <c r="DN155" s="32"/>
      <c r="DO155" s="51">
        <v>44669</v>
      </c>
      <c r="DP155" s="51">
        <v>44763</v>
      </c>
      <c r="DQ155" s="51"/>
      <c r="DR155" s="51"/>
      <c r="DS155" s="32"/>
      <c r="DT155" s="53" t="s">
        <v>6</v>
      </c>
      <c r="DU155" s="32"/>
      <c r="DV155" s="32"/>
      <c r="DW155" s="38" t="str">
        <f>IFERROR(IF(DC155=0,"",IF((DG155/DC155)&gt;1,1,(DG155/DC155))),"")</f>
        <v/>
      </c>
      <c r="DX155" s="38">
        <f>IFERROR(IF(DD155=0,"",IF((DI155/DD155)&gt;1,1,(DI155/DD155))),"")</f>
        <v>1</v>
      </c>
      <c r="DY155" s="38" t="str">
        <f>IFERROR(IF(DE155=0,"",IF((DK155/DE155)&gt;1,1,(DK155/DE155))),"")</f>
        <v/>
      </c>
      <c r="DZ155" s="38" t="str">
        <f>IFERROR(IF(DF155=0,"",IF((DM155/DF155)&gt;1,1,(DM155/DF155))),"")</f>
        <v/>
      </c>
      <c r="EA155" s="38">
        <f>IFERROR(IF((DG155+DI155+DK155+DM155)/DB155&gt;1,1,(DG155+DI155+DK155+DM155)/DB155),"")</f>
        <v>1</v>
      </c>
      <c r="EB155" s="32"/>
      <c r="EC155" s="32"/>
      <c r="ED155" s="32"/>
      <c r="EE155" s="32"/>
      <c r="EF155" s="32"/>
      <c r="EG155" s="32"/>
      <c r="EH155" s="32"/>
      <c r="EI155" s="32"/>
      <c r="EJ155" s="32"/>
      <c r="EK155" s="32"/>
      <c r="EL155" s="32"/>
      <c r="EM155" s="32"/>
      <c r="EN155" s="32"/>
      <c r="EO155" s="32"/>
      <c r="EP155" s="32"/>
      <c r="EQ155" s="32"/>
      <c r="ER155" s="32"/>
      <c r="ES155" s="32"/>
      <c r="ET155" s="32"/>
      <c r="EU155" s="32"/>
      <c r="EV155" s="32"/>
      <c r="EW155" s="32"/>
      <c r="EX155" s="32"/>
      <c r="EY155" s="32"/>
      <c r="EZ155" s="32"/>
      <c r="FA155" s="32"/>
      <c r="FB155" s="32"/>
      <c r="FC155" s="32"/>
      <c r="FD155" s="32"/>
      <c r="FE155" s="32"/>
      <c r="FF155" s="51">
        <v>44669</v>
      </c>
      <c r="FG155" s="51">
        <v>44763</v>
      </c>
      <c r="FH155" s="51"/>
      <c r="FI155" s="51"/>
      <c r="FJ155" s="32"/>
      <c r="FK155" s="32"/>
      <c r="FL155" s="32"/>
      <c r="FM155" s="32"/>
      <c r="FN155" s="32"/>
      <c r="FO155" s="32"/>
      <c r="FP155" s="32"/>
      <c r="FQ155" s="32"/>
      <c r="FR155" s="32"/>
      <c r="FS155" s="32"/>
      <c r="FT155" s="32"/>
      <c r="FU155" s="32"/>
      <c r="FV155" s="38" t="str">
        <f t="shared" si="261"/>
        <v/>
      </c>
      <c r="FW155" s="38" t="str">
        <f t="shared" si="262"/>
        <v/>
      </c>
      <c r="FX155" s="38" t="str">
        <f t="shared" si="263"/>
        <v/>
      </c>
      <c r="FY155" s="38" t="str">
        <f t="shared" si="264"/>
        <v/>
      </c>
      <c r="FZ155" s="38" t="str">
        <f t="shared" si="265"/>
        <v/>
      </c>
      <c r="GA155" s="32"/>
      <c r="GB155" s="32"/>
      <c r="GC155" s="32">
        <f>IF(R155&lt;&gt;"",1,0)+IF(BD155&lt;&gt;"",1,0)+IF(CP155&lt;&gt;"",1,0)+IF(EB155&lt;&gt;"",1,0)</f>
        <v>2</v>
      </c>
      <c r="GD155" s="32" t="str">
        <f>'[14]BD Plan'!$B$3</f>
        <v>Meta</v>
      </c>
      <c r="GE155" s="40"/>
      <c r="GF155" s="40"/>
      <c r="GG155" s="40"/>
      <c r="GH155" s="40"/>
      <c r="GI155" s="40" t="s">
        <v>471</v>
      </c>
      <c r="GJ155" s="40" t="s">
        <v>471</v>
      </c>
      <c r="GK155" s="40"/>
      <c r="GL155" s="40"/>
      <c r="GM155" s="40"/>
      <c r="GN155" s="40" t="s">
        <v>1840</v>
      </c>
      <c r="GO155" s="40"/>
      <c r="GP155" s="40"/>
      <c r="GQ155" s="40"/>
      <c r="GR155" s="40"/>
      <c r="GS155" s="40"/>
      <c r="GT155" s="40"/>
      <c r="GU155" t="s">
        <v>142</v>
      </c>
      <c r="GV155" s="42" t="s">
        <v>22</v>
      </c>
    </row>
    <row r="156" spans="1:204" ht="15" hidden="1" customHeight="1" x14ac:dyDescent="0.3">
      <c r="A156" s="32" t="str">
        <f>'[15]BD Plan'!$B$3</f>
        <v>Nariño</v>
      </c>
      <c r="B156" s="32" t="s">
        <v>20</v>
      </c>
      <c r="C156" s="32" t="s">
        <v>4</v>
      </c>
      <c r="D156" s="32" t="s">
        <v>1074</v>
      </c>
      <c r="E156" s="32" t="s">
        <v>141</v>
      </c>
      <c r="F156" s="32" t="s">
        <v>283</v>
      </c>
      <c r="G156" s="32" t="s">
        <v>232</v>
      </c>
      <c r="H156" s="32" t="s">
        <v>284</v>
      </c>
      <c r="I156" s="41" t="s">
        <v>285</v>
      </c>
      <c r="J156" s="32" t="s">
        <v>294</v>
      </c>
      <c r="K156" s="35">
        <v>0.4</v>
      </c>
      <c r="L156" s="35">
        <v>0.6</v>
      </c>
      <c r="M156" s="32" t="s">
        <v>236</v>
      </c>
      <c r="N156" s="35">
        <v>0.09</v>
      </c>
      <c r="O156" s="35">
        <v>0.6</v>
      </c>
      <c r="P156" s="32" t="s">
        <v>236</v>
      </c>
      <c r="Q156" s="32" t="s">
        <v>1038</v>
      </c>
      <c r="R156" s="36"/>
      <c r="S156" s="32"/>
      <c r="T156" s="39"/>
      <c r="U156" s="32"/>
      <c r="V156" s="37"/>
      <c r="W156" s="37"/>
      <c r="X156" s="37"/>
      <c r="Y156" s="37"/>
      <c r="Z156" s="37"/>
      <c r="AA156" s="35"/>
      <c r="AB156" s="37"/>
      <c r="AC156" s="32"/>
      <c r="AD156" s="32"/>
      <c r="AE156" s="32"/>
      <c r="AF156" s="32"/>
      <c r="AG156" s="32"/>
      <c r="AH156" s="32"/>
      <c r="AI156" s="32"/>
      <c r="AJ156" s="32"/>
      <c r="AK156" s="32"/>
      <c r="AL156" s="32"/>
      <c r="AM156" s="32"/>
      <c r="AN156" s="32"/>
      <c r="AO156" s="32"/>
      <c r="AP156" s="32"/>
      <c r="AQ156" s="51">
        <v>44669</v>
      </c>
      <c r="AR156" s="51">
        <v>44756</v>
      </c>
      <c r="AS156" s="51"/>
      <c r="AT156" s="51"/>
      <c r="AU156" s="32"/>
      <c r="AV156" s="53"/>
      <c r="AW156" s="32"/>
      <c r="AX156" s="32"/>
      <c r="AY156" s="38" t="str">
        <f>IFERROR(IF(AE156=0,"",IF((AI156/AE156)&gt;1,1,(AI156/AE156))),"")</f>
        <v/>
      </c>
      <c r="AZ156" s="38" t="str">
        <f>IFERROR(IF(AF156=0,"",IF((AK156/AF156)&gt;1,1,(AK156/AF156))),"")</f>
        <v/>
      </c>
      <c r="BA156" s="38" t="str">
        <f>IFERROR(IF(AG156=0,"",IF((AM156/AG156)&gt;1,1,(AM156/AG156))),"")</f>
        <v/>
      </c>
      <c r="BB156" s="38" t="str">
        <f>IFERROR(IF(AH156=0,"",IF((AO156/AH156)&gt;1,1,(AO156/AH156))),"")</f>
        <v/>
      </c>
      <c r="BC156" s="38" t="str">
        <f>IFERROR(IF((AI156+AK156+AM156+AO156)/AD156&gt;1,1,(AI156+AK156+AM156+AO156)/AD156),"")</f>
        <v/>
      </c>
      <c r="BD156" s="36"/>
      <c r="BE156" s="32"/>
      <c r="BF156" s="32"/>
      <c r="BG156" s="32"/>
      <c r="BH156" s="37"/>
      <c r="BI156" s="37"/>
      <c r="BJ156" s="37"/>
      <c r="BK156" s="37"/>
      <c r="BL156" s="37"/>
      <c r="BM156" s="35"/>
      <c r="BN156" s="37"/>
      <c r="BO156" s="32"/>
      <c r="BP156" s="32"/>
      <c r="BQ156" s="32"/>
      <c r="BR156" s="32"/>
      <c r="BS156" s="32"/>
      <c r="BT156" s="32"/>
      <c r="BU156" s="32"/>
      <c r="BV156" s="32"/>
      <c r="BW156" s="32"/>
      <c r="BX156" s="32"/>
      <c r="BY156" s="32"/>
      <c r="BZ156" s="32"/>
      <c r="CA156" s="32"/>
      <c r="CB156" s="32"/>
      <c r="CC156" s="51">
        <v>44669</v>
      </c>
      <c r="CD156" s="51">
        <v>44756</v>
      </c>
      <c r="CE156" s="51"/>
      <c r="CF156" s="51"/>
      <c r="CG156" s="32"/>
      <c r="CH156" s="53"/>
      <c r="CI156" s="32"/>
      <c r="CJ156" s="32"/>
      <c r="CK156" s="38" t="str">
        <f>IFERROR(IF(BQ156=0,"",IF((BU156/BQ156)&gt;1,1,(BU156/BQ156))),"")</f>
        <v/>
      </c>
      <c r="CL156" s="38" t="str">
        <f>IFERROR(IF(BR156=0,"",IF((BW156/BR156)&gt;1,1,(BW156/BR156))),"")</f>
        <v/>
      </c>
      <c r="CM156" s="38" t="str">
        <f>IFERROR(IF(BS156=0,"",IF((BY156/BS156)&gt;1,1,(BY156/BS156))),"")</f>
        <v/>
      </c>
      <c r="CN156" s="38" t="str">
        <f>IFERROR(IF(BT156=0,"",IF((CA156/BT156)&gt;1,1,(CA156/BT156))),"")</f>
        <v/>
      </c>
      <c r="CO156" s="38" t="str">
        <f>IFERROR(IF((BU156+BW156+BY156+CA156)/BP156&gt;1,1,(BU156+BW156+BY156+CA156)/BP156),"")</f>
        <v/>
      </c>
      <c r="CP156" s="36" t="s">
        <v>1079</v>
      </c>
      <c r="CQ156" s="32"/>
      <c r="CR156" s="45" t="s">
        <v>565</v>
      </c>
      <c r="CS156" s="32" t="s">
        <v>1080</v>
      </c>
      <c r="CT156" s="37" t="s">
        <v>1049</v>
      </c>
      <c r="CU156" s="37" t="s">
        <v>1042</v>
      </c>
      <c r="CV156" s="37" t="s">
        <v>1043</v>
      </c>
      <c r="CW156" s="37" t="s">
        <v>1044</v>
      </c>
      <c r="CX156" s="37" t="s">
        <v>1045</v>
      </c>
      <c r="CY156" s="35">
        <v>0.4</v>
      </c>
      <c r="CZ156" s="37" t="s">
        <v>1046</v>
      </c>
      <c r="DA156" s="32" t="s">
        <v>224</v>
      </c>
      <c r="DB156" s="32">
        <f>SUM(DC156:DF156)</f>
        <v>4</v>
      </c>
      <c r="DC156" s="32">
        <v>1</v>
      </c>
      <c r="DD156" s="32">
        <v>1</v>
      </c>
      <c r="DE156" s="32">
        <v>1</v>
      </c>
      <c r="DF156" s="32">
        <v>1</v>
      </c>
      <c r="DG156" s="32">
        <v>1</v>
      </c>
      <c r="DH156" s="32" t="s">
        <v>775</v>
      </c>
      <c r="DI156" s="32">
        <v>1</v>
      </c>
      <c r="DJ156" s="32" t="s">
        <v>1841</v>
      </c>
      <c r="DK156" s="32"/>
      <c r="DL156" s="32"/>
      <c r="DM156" s="32"/>
      <c r="DN156" s="32"/>
      <c r="DO156" s="51">
        <v>44669</v>
      </c>
      <c r="DP156" s="51">
        <v>44756</v>
      </c>
      <c r="DQ156" s="51"/>
      <c r="DR156" s="51"/>
      <c r="DS156" s="32" t="s">
        <v>6</v>
      </c>
      <c r="DT156" s="53" t="s">
        <v>6</v>
      </c>
      <c r="DU156" s="32"/>
      <c r="DV156" s="32"/>
      <c r="DW156" s="38">
        <f>IFERROR(IF(DC156=0,"",IF((DG156/DC156)&gt;1,1,(DG156/DC156))),"")</f>
        <v>1</v>
      </c>
      <c r="DX156" s="38">
        <f>IFERROR(IF(DD156=0,"",IF((DI156/DD156)&gt;1,1,(DI156/DD156))),"")</f>
        <v>1</v>
      </c>
      <c r="DY156" s="38">
        <f>IFERROR(IF(DE156=0,"",IF((DK156/DE156)&gt;1,1,(DK156/DE156))),"")</f>
        <v>0</v>
      </c>
      <c r="DZ156" s="38">
        <f>IFERROR(IF(DF156=0,"",IF((DM156/DF156)&gt;1,1,(DM156/DF156))),"")</f>
        <v>0</v>
      </c>
      <c r="EA156" s="38">
        <f>IFERROR(IF((DG156+DI156+DK156+DM156)/DB156&gt;1,1,(DG156+DI156+DK156+DM156)/DB156),"")</f>
        <v>0.5</v>
      </c>
      <c r="EB156" s="32"/>
      <c r="EC156" s="32"/>
      <c r="ED156" s="32"/>
      <c r="EE156" s="32"/>
      <c r="EF156" s="32"/>
      <c r="EG156" s="32"/>
      <c r="EH156" s="32"/>
      <c r="EI156" s="32"/>
      <c r="EJ156" s="32"/>
      <c r="EK156" s="32"/>
      <c r="EL156" s="32"/>
      <c r="EM156" s="32"/>
      <c r="EN156" s="32"/>
      <c r="EO156" s="32"/>
      <c r="EP156" s="32"/>
      <c r="EQ156" s="32"/>
      <c r="ER156" s="32"/>
      <c r="ES156" s="32"/>
      <c r="ET156" s="32"/>
      <c r="EU156" s="32"/>
      <c r="EV156" s="32"/>
      <c r="EW156" s="32"/>
      <c r="EX156" s="32"/>
      <c r="EY156" s="32"/>
      <c r="EZ156" s="32"/>
      <c r="FA156" s="32"/>
      <c r="FB156" s="32"/>
      <c r="FC156" s="32"/>
      <c r="FD156" s="32"/>
      <c r="FE156" s="32"/>
      <c r="FF156" s="51">
        <v>44669</v>
      </c>
      <c r="FG156" s="51">
        <v>44756</v>
      </c>
      <c r="FH156" s="51"/>
      <c r="FI156" s="51"/>
      <c r="FJ156" s="32"/>
      <c r="FK156" s="32"/>
      <c r="FL156" s="32"/>
      <c r="FM156" s="32"/>
      <c r="FN156" s="32"/>
      <c r="FO156" s="32"/>
      <c r="FP156" s="32"/>
      <c r="FQ156" s="32"/>
      <c r="FR156" s="32"/>
      <c r="FS156" s="32"/>
      <c r="FT156" s="32"/>
      <c r="FU156" s="32"/>
      <c r="FV156" s="38" t="str">
        <f>IFERROR(IF(ET156=0,"",IF((EX156/ET156)&gt;1,1,(EX156/ET156))),"")</f>
        <v/>
      </c>
      <c r="FW156" s="38" t="str">
        <f>IFERROR(IF(EU156=0,"",IF((EZ156/EU156)&gt;1,1,(EZ156/EU156))),"")</f>
        <v/>
      </c>
      <c r="FX156" s="38" t="str">
        <f>IFERROR(IF(EV156=0,"",IF((FB156/EV156)&gt;1,1,(FB156/EV156))),"")</f>
        <v/>
      </c>
      <c r="FY156" s="38" t="str">
        <f>IFERROR(IF(EW156=0,"",IF((FD156/EW156)&gt;1,1,(FD156/EW156))),"")</f>
        <v/>
      </c>
      <c r="FZ156" s="38" t="str">
        <f>IFERROR(IF((EX156+EZ156+FB156+FD156)/ES156&gt;1,1,(EX156+EZ156+FB156+FD156)/ES156),"")</f>
        <v/>
      </c>
      <c r="GA156" s="32"/>
      <c r="GB156" s="32"/>
      <c r="GC156" s="32">
        <f>IF(R156&lt;&gt;"",1,0)+IF(BD156&lt;&gt;"",1,0)+IF(CP156&lt;&gt;"",1,0)+IF(EB156&lt;&gt;"",1,0)</f>
        <v>1</v>
      </c>
      <c r="GD156" s="32" t="str">
        <f>'[15]BD Plan'!$B$3</f>
        <v>Nariño</v>
      </c>
      <c r="GE156" s="39"/>
      <c r="GF156" s="39"/>
      <c r="GG156" s="39"/>
      <c r="GH156" s="39"/>
      <c r="GI156" s="39"/>
      <c r="GJ156" s="39"/>
      <c r="GK156" s="39"/>
      <c r="GL156" s="39"/>
      <c r="GM156" s="39" t="s">
        <v>776</v>
      </c>
      <c r="GN156" s="39" t="s">
        <v>1842</v>
      </c>
      <c r="GO156" s="39"/>
      <c r="GP156" s="39"/>
      <c r="GQ156" s="39"/>
      <c r="GR156" s="39"/>
      <c r="GS156" s="39"/>
      <c r="GT156" s="39"/>
      <c r="GU156" s="32" t="s">
        <v>140</v>
      </c>
      <c r="GV156" s="33" t="s">
        <v>8</v>
      </c>
    </row>
    <row r="157" spans="1:204" ht="15" hidden="1" customHeight="1" x14ac:dyDescent="0.3">
      <c r="A157" s="32" t="str">
        <f>'[15]BD Plan'!$B$3</f>
        <v>Nariño</v>
      </c>
      <c r="B157" t="s">
        <v>66</v>
      </c>
      <c r="C157" t="s">
        <v>568</v>
      </c>
      <c r="D157" s="32" t="s">
        <v>1342</v>
      </c>
      <c r="E157" s="32" t="s">
        <v>304</v>
      </c>
      <c r="F157" s="32" t="s">
        <v>231</v>
      </c>
      <c r="G157" s="32" t="s">
        <v>426</v>
      </c>
      <c r="H157" s="32" t="s">
        <v>233</v>
      </c>
      <c r="I157" s="41" t="s">
        <v>427</v>
      </c>
      <c r="J157" s="32" t="s">
        <v>319</v>
      </c>
      <c r="K157" s="35">
        <v>1</v>
      </c>
      <c r="L157" s="35">
        <v>0.8</v>
      </c>
      <c r="M157" s="32" t="s">
        <v>253</v>
      </c>
      <c r="N157" s="35">
        <v>0.36</v>
      </c>
      <c r="O157" s="35">
        <v>0.8</v>
      </c>
      <c r="P157" s="32" t="s">
        <v>253</v>
      </c>
      <c r="Q157" s="32" t="s">
        <v>1038</v>
      </c>
      <c r="R157" s="36"/>
      <c r="S157" s="32"/>
      <c r="T157" s="39"/>
      <c r="U157" s="32"/>
      <c r="V157" s="37"/>
      <c r="W157" s="37"/>
      <c r="X157" s="37"/>
      <c r="Y157" s="37"/>
      <c r="Z157" s="37"/>
      <c r="AA157" s="35"/>
      <c r="AB157" s="37"/>
      <c r="AC157" s="32"/>
      <c r="AD157" s="32"/>
      <c r="AE157" s="37"/>
      <c r="AF157" s="37"/>
      <c r="AG157" s="37"/>
      <c r="AH157" s="37"/>
      <c r="AI157" s="32"/>
      <c r="AJ157" s="32"/>
      <c r="AK157" s="32"/>
      <c r="AL157" s="32"/>
      <c r="AM157" s="32"/>
      <c r="AN157" s="32"/>
      <c r="AO157" s="32"/>
      <c r="AP157" s="32"/>
      <c r="AQ157" s="51"/>
      <c r="AR157" s="51">
        <v>44755</v>
      </c>
      <c r="AS157" s="51"/>
      <c r="AT157" s="51"/>
      <c r="AU157" s="32"/>
      <c r="AV157" s="53"/>
      <c r="AW157" s="32"/>
      <c r="AX157" s="32"/>
      <c r="AY157" s="38" t="str">
        <f>IFERROR(IF(AE157=0,"",IF((AI157/AE157)&gt;1,1,(AI157/AE157))),"")</f>
        <v/>
      </c>
      <c r="AZ157" s="38" t="str">
        <f>IFERROR(IF(AF157=0,"",IF((AK157/AF157)&gt;1,1,(AK157/AF157))),"")</f>
        <v/>
      </c>
      <c r="BA157" s="38" t="str">
        <f>IFERROR(IF(AG157=0,"",IF((AM157/AG157)&gt;1,1,(AM157/AG157))),"")</f>
        <v/>
      </c>
      <c r="BB157" s="38" t="str">
        <f>IFERROR(IF(AH157=0,"",IF((AO157/AH157)&gt;1,1,(AO157/AH157))),"")</f>
        <v/>
      </c>
      <c r="BC157" s="38" t="str">
        <f>IFERROR(IF((AI157+AK157+AM157+AO157)/AD157&gt;1,1,(AI157+AK157+AM157+AO157)/AD157),"")</f>
        <v/>
      </c>
      <c r="BD157" s="33" t="s">
        <v>1528</v>
      </c>
      <c r="BE157" s="32"/>
      <c r="BF157" s="45" t="s">
        <v>565</v>
      </c>
      <c r="BG157" s="32" t="s">
        <v>1529</v>
      </c>
      <c r="BH157" s="37" t="s">
        <v>1049</v>
      </c>
      <c r="BI157" s="37" t="s">
        <v>1042</v>
      </c>
      <c r="BJ157" s="37" t="s">
        <v>1043</v>
      </c>
      <c r="BK157" s="37" t="s">
        <v>1044</v>
      </c>
      <c r="BL157" s="37" t="s">
        <v>1045</v>
      </c>
      <c r="BM157" s="35">
        <v>0.4</v>
      </c>
      <c r="BN157" s="37" t="s">
        <v>1046</v>
      </c>
      <c r="BO157" s="32" t="s">
        <v>224</v>
      </c>
      <c r="BP157" s="32">
        <f t="shared" ref="BP157" si="267">SUM(BQ157:BT157)</f>
        <v>7</v>
      </c>
      <c r="BQ157" s="32">
        <v>0</v>
      </c>
      <c r="BR157" s="32">
        <v>1</v>
      </c>
      <c r="BS157" s="32">
        <v>3</v>
      </c>
      <c r="BT157" s="32">
        <v>3</v>
      </c>
      <c r="BU157" s="32"/>
      <c r="BV157" s="32"/>
      <c r="BW157" s="32">
        <v>1</v>
      </c>
      <c r="BX157" s="32" t="s">
        <v>1843</v>
      </c>
      <c r="BY157" s="32"/>
      <c r="BZ157" s="32"/>
      <c r="CA157" s="32"/>
      <c r="CB157" s="32"/>
      <c r="CC157" s="51">
        <v>44669</v>
      </c>
      <c r="CD157" s="51">
        <v>44755</v>
      </c>
      <c r="CE157" s="51"/>
      <c r="CF157" s="51"/>
      <c r="CG157" s="32"/>
      <c r="CH157" s="53" t="s">
        <v>9</v>
      </c>
      <c r="CI157" s="32"/>
      <c r="CJ157" s="32"/>
      <c r="CK157" s="38" t="str">
        <f>IFERROR(IF(BQ157=0,"",IF((BU157/BQ157)&gt;1,1,(BU157/BQ157))),"")</f>
        <v/>
      </c>
      <c r="CL157" s="38">
        <f>IFERROR(IF(BR157=0,"",IF((BW157/BR157)&gt;1,1,(BW157/BR157))),"")</f>
        <v>1</v>
      </c>
      <c r="CM157" s="38">
        <f>IFERROR(IF(BS157=0,"",IF((BY157/BS157)&gt;1,1,(BY157/BS157))),"")</f>
        <v>0</v>
      </c>
      <c r="CN157" s="38">
        <f>IFERROR(IF(BT157=0,"",IF((CA157/BT157)&gt;1,1,(CA157/BT157))),"")</f>
        <v>0</v>
      </c>
      <c r="CO157" s="38">
        <f>IFERROR(IF((BU157+BW157+BY157+CA157)/BP157&gt;1,1,(BU157+BW157+BY157+CA157)/BP157),"")</f>
        <v>0.14285714285714285</v>
      </c>
      <c r="CP157" s="33"/>
      <c r="CQ157" s="32"/>
      <c r="CR157" s="37"/>
      <c r="CS157" s="32"/>
      <c r="CT157" s="37"/>
      <c r="CU157" s="37"/>
      <c r="CV157" s="37"/>
      <c r="CW157" s="37"/>
      <c r="CX157" s="37"/>
      <c r="CY157" s="35"/>
      <c r="CZ157" s="37"/>
      <c r="DA157" s="32"/>
      <c r="DB157" s="32"/>
      <c r="DC157" s="32"/>
      <c r="DD157" s="32"/>
      <c r="DE157" s="32"/>
      <c r="DF157" s="32"/>
      <c r="DG157" s="32"/>
      <c r="DH157" s="32"/>
      <c r="DI157" s="32"/>
      <c r="DJ157" s="32"/>
      <c r="DK157" s="32"/>
      <c r="DL157" s="32"/>
      <c r="DM157" s="32"/>
      <c r="DN157" s="32"/>
      <c r="DO157" s="51">
        <v>44669</v>
      </c>
      <c r="DP157" s="51">
        <v>44755</v>
      </c>
      <c r="DQ157" s="51"/>
      <c r="DR157" s="51"/>
      <c r="DS157" s="32"/>
      <c r="DT157" s="53"/>
      <c r="DU157" s="32"/>
      <c r="DV157" s="32"/>
      <c r="DW157" s="38" t="str">
        <f>IFERROR(IF(DC157=0,"",IF((DG157/DC157)&gt;1,1,(DG157/DC157))),"")</f>
        <v/>
      </c>
      <c r="DX157" s="38" t="str">
        <f>IFERROR(IF(DD157=0,"",IF((DI157/DD157)&gt;1,1,(DI157/DD157))),"")</f>
        <v/>
      </c>
      <c r="DY157" s="38" t="str">
        <f>IFERROR(IF(DE157=0,"",IF((DK157/DE157)&gt;1,1,(DK157/DE157))),"")</f>
        <v/>
      </c>
      <c r="DZ157" s="38" t="str">
        <f>IFERROR(IF(DF157=0,"",IF((DM157/DF157)&gt;1,1,(DM157/DF157))),"")</f>
        <v/>
      </c>
      <c r="EA157" s="38" t="str">
        <f>IFERROR(IF((DG157+DI157+DK157+DM157)/DB157&gt;1,1,(DG157+DI157+DK157+DM157)/DB157),"")</f>
        <v/>
      </c>
      <c r="EB157" s="32"/>
      <c r="EC157" s="32"/>
      <c r="ED157" s="32"/>
      <c r="EE157" s="32"/>
      <c r="EF157" s="32"/>
      <c r="EG157" s="32"/>
      <c r="EH157" s="32"/>
      <c r="EI157" s="32"/>
      <c r="EJ157" s="32"/>
      <c r="EK157" s="32"/>
      <c r="EL157" s="32"/>
      <c r="EM157" s="32"/>
      <c r="EN157" s="32"/>
      <c r="EO157" s="32"/>
      <c r="EP157" s="32"/>
      <c r="EQ157" s="32"/>
      <c r="ER157" s="32"/>
      <c r="ES157" s="32"/>
      <c r="ET157" s="32"/>
      <c r="EU157" s="32"/>
      <c r="EV157" s="32"/>
      <c r="EW157" s="32"/>
      <c r="EX157" s="32"/>
      <c r="EY157" s="32"/>
      <c r="EZ157" s="32"/>
      <c r="FA157" s="32"/>
      <c r="FB157" s="32"/>
      <c r="FC157" s="32"/>
      <c r="FD157" s="32"/>
      <c r="FE157" s="32"/>
      <c r="FF157" s="51">
        <v>44669</v>
      </c>
      <c r="FG157" s="51">
        <v>44755</v>
      </c>
      <c r="FH157" s="51"/>
      <c r="FI157" s="51"/>
      <c r="FJ157" s="32"/>
      <c r="FK157" s="32"/>
      <c r="FL157" s="32"/>
      <c r="FM157" s="32"/>
      <c r="FN157" s="32"/>
      <c r="FO157" s="32"/>
      <c r="FP157" s="32"/>
      <c r="FQ157" s="32"/>
      <c r="FR157" s="32"/>
      <c r="FS157" s="32"/>
      <c r="FT157" s="32"/>
      <c r="FU157" s="32"/>
      <c r="FV157" s="38" t="str">
        <f t="shared" ref="FV157:FV160" si="268">IFERROR(IF(ET157=0,"",IF((EX157/ET157)&gt;1,1,(EX157/ET157))),"")</f>
        <v/>
      </c>
      <c r="FW157" s="38" t="str">
        <f t="shared" ref="FW157:FW160" si="269">IFERROR(IF(EU157=0,"",IF((EZ157/EU157)&gt;1,1,(EZ157/EU157))),"")</f>
        <v/>
      </c>
      <c r="FX157" s="38" t="str">
        <f t="shared" ref="FX157:FX160" si="270">IFERROR(IF(EV157=0,"",IF((FB157/EV157)&gt;1,1,(FB157/EV157))),"")</f>
        <v/>
      </c>
      <c r="FY157" s="38" t="str">
        <f t="shared" ref="FY157:FY160" si="271">IFERROR(IF(EW157=0,"",IF((FD157/EW157)&gt;1,1,(FD157/EW157))),"")</f>
        <v/>
      </c>
      <c r="FZ157" s="38" t="str">
        <f t="shared" ref="FZ157:FZ160" si="272">IFERROR(IF((EX157+EZ157+FB157+FD157)/ES157&gt;1,1,(EX157+EZ157+FB157+FD157)/ES157),"")</f>
        <v/>
      </c>
      <c r="GA157" s="32"/>
      <c r="GB157" s="32"/>
      <c r="GC157" s="32">
        <f>IF(R157&lt;&gt;"",1,0)+IF(BD157&lt;&gt;"",1,0)+IF(CP157&lt;&gt;"",1,0)+IF(EB157&lt;&gt;"",1,0)</f>
        <v>1</v>
      </c>
      <c r="GD157" s="32" t="str">
        <f>'[15]BD Plan'!$B$3</f>
        <v>Nariño</v>
      </c>
      <c r="GE157" s="39" t="s">
        <v>777</v>
      </c>
      <c r="GF157" s="39"/>
      <c r="GG157" s="39"/>
      <c r="GH157" s="39"/>
      <c r="GI157" s="39"/>
      <c r="GJ157" s="39" t="s">
        <v>1844</v>
      </c>
      <c r="GK157" s="39"/>
      <c r="GL157" s="39"/>
      <c r="GM157" s="39"/>
      <c r="GN157" s="39"/>
      <c r="GO157" s="39"/>
      <c r="GP157" s="39"/>
      <c r="GQ157" s="39"/>
      <c r="GR157" s="39"/>
      <c r="GS157" s="39"/>
      <c r="GT157" s="39"/>
      <c r="GU157" t="s">
        <v>431</v>
      </c>
      <c r="GV157" s="42" t="s">
        <v>65</v>
      </c>
    </row>
    <row r="158" spans="1:204" ht="15" hidden="1" customHeight="1" x14ac:dyDescent="0.3">
      <c r="A158" s="32" t="str">
        <f>'[15]BD Plan'!$B$3</f>
        <v>Nariño</v>
      </c>
      <c r="B158" t="s">
        <v>31</v>
      </c>
      <c r="C158" t="s">
        <v>27</v>
      </c>
      <c r="D158" s="32" t="s">
        <v>318</v>
      </c>
      <c r="E158" s="32" t="s">
        <v>322</v>
      </c>
      <c r="F158" s="32" t="s">
        <v>231</v>
      </c>
      <c r="G158" s="32" t="s">
        <v>138</v>
      </c>
      <c r="H158" s="32" t="s">
        <v>284</v>
      </c>
      <c r="I158" s="41" t="s">
        <v>1109</v>
      </c>
      <c r="J158" s="32" t="s">
        <v>319</v>
      </c>
      <c r="K158" s="35">
        <v>1</v>
      </c>
      <c r="L158" s="35">
        <v>0.6</v>
      </c>
      <c r="M158" s="32" t="s">
        <v>253</v>
      </c>
      <c r="N158" s="35">
        <v>0.6</v>
      </c>
      <c r="O158" s="35">
        <v>0.6</v>
      </c>
      <c r="P158" s="32" t="s">
        <v>236</v>
      </c>
      <c r="Q158" s="32" t="s">
        <v>1038</v>
      </c>
      <c r="R158" s="36" t="s">
        <v>1110</v>
      </c>
      <c r="S158" s="32"/>
      <c r="T158" s="45" t="s">
        <v>565</v>
      </c>
      <c r="U158" s="32" t="s">
        <v>1111</v>
      </c>
      <c r="V158" s="37" t="s">
        <v>1049</v>
      </c>
      <c r="W158" s="37" t="s">
        <v>1042</v>
      </c>
      <c r="X158" s="37" t="s">
        <v>1043</v>
      </c>
      <c r="Y158" s="37" t="s">
        <v>1112</v>
      </c>
      <c r="Z158" s="37" t="s">
        <v>1045</v>
      </c>
      <c r="AA158" s="35">
        <v>0.4</v>
      </c>
      <c r="AB158" s="37" t="s">
        <v>1046</v>
      </c>
      <c r="AC158" s="32" t="s">
        <v>224</v>
      </c>
      <c r="AD158" s="32">
        <f t="shared" ref="AD158:AD165" si="273">SUM(AE158:AH158)</f>
        <v>12</v>
      </c>
      <c r="AE158" s="37">
        <v>3</v>
      </c>
      <c r="AF158" s="37">
        <v>3</v>
      </c>
      <c r="AG158" s="37">
        <v>3</v>
      </c>
      <c r="AH158" s="37">
        <v>3</v>
      </c>
      <c r="AI158" s="32">
        <v>3</v>
      </c>
      <c r="AJ158" s="32" t="s">
        <v>778</v>
      </c>
      <c r="AK158" s="32">
        <v>3</v>
      </c>
      <c r="AL158" s="32" t="s">
        <v>1845</v>
      </c>
      <c r="AM158" s="32"/>
      <c r="AN158" s="32"/>
      <c r="AO158" s="32"/>
      <c r="AP158" s="32"/>
      <c r="AQ158" s="51">
        <v>44669</v>
      </c>
      <c r="AR158" s="51">
        <v>44756</v>
      </c>
      <c r="AS158" s="51"/>
      <c r="AT158" s="51"/>
      <c r="AU158" s="32" t="s">
        <v>6</v>
      </c>
      <c r="AV158" s="53" t="s">
        <v>6</v>
      </c>
      <c r="AW158" s="32"/>
      <c r="AX158" s="32"/>
      <c r="AY158" s="38">
        <f>IFERROR(IF(AE158=0,"",IF((AI158/AE158)&gt;1,1,(AI158/AE158))),"")</f>
        <v>1</v>
      </c>
      <c r="AZ158" s="38">
        <f>IFERROR(IF(AF158=0,"",IF((AK158/AF158)&gt;1,1,(AK158/AF158))),"")</f>
        <v>1</v>
      </c>
      <c r="BA158" s="38">
        <f>IFERROR(IF(AG158=0,"",IF((AM158/AG158)&gt;1,1,(AM158/AG158))),"")</f>
        <v>0</v>
      </c>
      <c r="BB158" s="38">
        <f>IFERROR(IF(AH158=0,"",IF((AO158/AH158)&gt;1,1,(AO158/AH158))),"")</f>
        <v>0</v>
      </c>
      <c r="BC158" s="38">
        <f>IFERROR(IF((AI158+AK158+AM158+AO158)/AD158&gt;1,1,(AI158+AK158+AM158+AO158)/AD158),"")</f>
        <v>0.5</v>
      </c>
      <c r="BD158" s="33"/>
      <c r="BE158" s="32"/>
      <c r="BF158" s="32"/>
      <c r="BG158" s="32"/>
      <c r="BH158" s="37"/>
      <c r="BI158" s="37"/>
      <c r="BJ158" s="37"/>
      <c r="BK158" s="37"/>
      <c r="BL158" s="37"/>
      <c r="BM158" s="35"/>
      <c r="BN158" s="37"/>
      <c r="BO158" s="32"/>
      <c r="BP158" s="32"/>
      <c r="BQ158" s="32"/>
      <c r="BR158" s="32"/>
      <c r="BS158" s="32"/>
      <c r="BT158" s="32"/>
      <c r="BU158" s="32"/>
      <c r="BV158" s="32"/>
      <c r="BW158" s="32"/>
      <c r="BX158" s="32"/>
      <c r="BY158" s="32"/>
      <c r="BZ158" s="32"/>
      <c r="CA158" s="32"/>
      <c r="CB158" s="32"/>
      <c r="CC158" s="51">
        <v>44669</v>
      </c>
      <c r="CD158" s="51">
        <v>44756</v>
      </c>
      <c r="CE158" s="51"/>
      <c r="CF158" s="51"/>
      <c r="CG158" s="32"/>
      <c r="CH158" s="53"/>
      <c r="CI158" s="32"/>
      <c r="CJ158" s="32"/>
      <c r="CK158" s="38" t="str">
        <f>IFERROR(IF(BQ158=0,"",IF((BU158/BQ158)&gt;1,1,(BU158/BQ158))),"")</f>
        <v/>
      </c>
      <c r="CL158" s="38" t="str">
        <f>IFERROR(IF(BR158=0,"",IF((BW158/BR158)&gt;1,1,(BW158/BR158))),"")</f>
        <v/>
      </c>
      <c r="CM158" s="38" t="str">
        <f>IFERROR(IF(BS158=0,"",IF((BY158/BS158)&gt;1,1,(BY158/BS158))),"")</f>
        <v/>
      </c>
      <c r="CN158" s="38" t="str">
        <f>IFERROR(IF(BT158=0,"",IF((CA158/BT158)&gt;1,1,(CA158/BT158))),"")</f>
        <v/>
      </c>
      <c r="CO158" s="38" t="str">
        <f>IFERROR(IF((BU158+BW158+BY158+CA158)/BP158&gt;1,1,(BU158+BW158+BY158+CA158)/BP158),"")</f>
        <v/>
      </c>
      <c r="CP158" s="33"/>
      <c r="CQ158" s="32"/>
      <c r="CR158" s="37"/>
      <c r="CS158" s="32"/>
      <c r="CT158" s="37"/>
      <c r="CU158" s="37"/>
      <c r="CV158" s="37"/>
      <c r="CW158" s="37"/>
      <c r="CX158" s="37"/>
      <c r="CY158" s="35"/>
      <c r="CZ158" s="37"/>
      <c r="DA158" s="32"/>
      <c r="DB158" s="32"/>
      <c r="DC158" s="32"/>
      <c r="DD158" s="32"/>
      <c r="DE158" s="32"/>
      <c r="DF158" s="32"/>
      <c r="DG158" s="32"/>
      <c r="DH158" s="32"/>
      <c r="DI158" s="32"/>
      <c r="DJ158" s="32"/>
      <c r="DK158" s="32"/>
      <c r="DL158" s="32"/>
      <c r="DM158" s="32"/>
      <c r="DN158" s="32"/>
      <c r="DO158" s="51">
        <v>44669</v>
      </c>
      <c r="DP158" s="51">
        <v>44756</v>
      </c>
      <c r="DQ158" s="51"/>
      <c r="DR158" s="51"/>
      <c r="DS158" s="32"/>
      <c r="DT158" s="53"/>
      <c r="DU158" s="32"/>
      <c r="DV158" s="32"/>
      <c r="DW158" s="38" t="str">
        <f>IFERROR(IF(DC158=0,"",IF((DG158/DC158)&gt;1,1,(DG158/DC158))),"")</f>
        <v/>
      </c>
      <c r="DX158" s="38" t="str">
        <f>IFERROR(IF(DD158=0,"",IF((DI158/DD158)&gt;1,1,(DI158/DD158))),"")</f>
        <v/>
      </c>
      <c r="DY158" s="38" t="str">
        <f>IFERROR(IF(DE158=0,"",IF((DK158/DE158)&gt;1,1,(DK158/DE158))),"")</f>
        <v/>
      </c>
      <c r="DZ158" s="38" t="str">
        <f>IFERROR(IF(DF158=0,"",IF((DM158/DF158)&gt;1,1,(DM158/DF158))),"")</f>
        <v/>
      </c>
      <c r="EA158" s="38" t="str">
        <f>IFERROR(IF((DG158+DI158+DK158+DM158)/DB158&gt;1,1,(DG158+DI158+DK158+DM158)/DB158),"")</f>
        <v/>
      </c>
      <c r="EB158" s="32"/>
      <c r="EC158" s="32"/>
      <c r="ED158" s="32"/>
      <c r="EE158" s="32"/>
      <c r="EF158" s="32"/>
      <c r="EG158" s="32"/>
      <c r="EH158" s="32"/>
      <c r="EI158" s="32"/>
      <c r="EJ158" s="32"/>
      <c r="EK158" s="32"/>
      <c r="EL158" s="32"/>
      <c r="EM158" s="32"/>
      <c r="EN158" s="32"/>
      <c r="EO158" s="32"/>
      <c r="EP158" s="32"/>
      <c r="EQ158" s="32"/>
      <c r="ER158" s="32"/>
      <c r="ES158" s="32"/>
      <c r="ET158" s="32"/>
      <c r="EU158" s="32"/>
      <c r="EV158" s="32"/>
      <c r="EW158" s="32"/>
      <c r="EX158" s="32"/>
      <c r="EY158" s="32"/>
      <c r="EZ158" s="32"/>
      <c r="FA158" s="32"/>
      <c r="FB158" s="32"/>
      <c r="FC158" s="32"/>
      <c r="FD158" s="32"/>
      <c r="FE158" s="32"/>
      <c r="FF158" s="51">
        <v>44669</v>
      </c>
      <c r="FG158" s="51">
        <v>44756</v>
      </c>
      <c r="FH158" s="51"/>
      <c r="FI158" s="51"/>
      <c r="FJ158" s="32"/>
      <c r="FK158" s="32"/>
      <c r="FL158" s="32"/>
      <c r="FM158" s="32"/>
      <c r="FN158" s="32"/>
      <c r="FO158" s="32"/>
      <c r="FP158" s="32"/>
      <c r="FQ158" s="32"/>
      <c r="FR158" s="32"/>
      <c r="FS158" s="32"/>
      <c r="FT158" s="32"/>
      <c r="FU158" s="32"/>
      <c r="FV158" s="38" t="str">
        <f t="shared" si="268"/>
        <v/>
      </c>
      <c r="FW158" s="38" t="str">
        <f t="shared" si="269"/>
        <v/>
      </c>
      <c r="FX158" s="38" t="str">
        <f t="shared" si="270"/>
        <v/>
      </c>
      <c r="FY158" s="38" t="str">
        <f t="shared" si="271"/>
        <v/>
      </c>
      <c r="FZ158" s="38" t="str">
        <f t="shared" si="272"/>
        <v/>
      </c>
      <c r="GA158" s="32"/>
      <c r="GB158" s="32"/>
      <c r="GC158" s="32">
        <f>IF(R158&lt;&gt;"",1,0)+IF(BD158&lt;&gt;"",1,0)+IF(CP158&lt;&gt;"",1,0)+IF(EB158&lt;&gt;"",1,0)</f>
        <v>1</v>
      </c>
      <c r="GD158" s="32" t="str">
        <f>'[15]BD Plan'!$B$3</f>
        <v>Nariño</v>
      </c>
      <c r="GE158" s="39" t="s">
        <v>779</v>
      </c>
      <c r="GF158" s="39" t="s">
        <v>1846</v>
      </c>
      <c r="GG158" s="39"/>
      <c r="GH158" s="39"/>
      <c r="GI158" s="39"/>
      <c r="GJ158" s="39"/>
      <c r="GK158" s="39"/>
      <c r="GL158" s="39"/>
      <c r="GM158" s="39"/>
      <c r="GN158" s="39"/>
      <c r="GO158" s="39"/>
      <c r="GP158" s="39"/>
      <c r="GQ158" s="39"/>
      <c r="GR158" s="39"/>
      <c r="GS158" s="39"/>
      <c r="GT158" s="39"/>
      <c r="GU158" t="s">
        <v>144</v>
      </c>
      <c r="GV158" s="42" t="s">
        <v>29</v>
      </c>
    </row>
    <row r="159" spans="1:204" ht="15" hidden="1" customHeight="1" x14ac:dyDescent="0.3">
      <c r="A159" s="32" t="str">
        <f>'[15]BD Plan'!$B$3</f>
        <v>Nariño</v>
      </c>
      <c r="B159" t="s">
        <v>33</v>
      </c>
      <c r="C159" t="s">
        <v>27</v>
      </c>
      <c r="D159" s="32" t="s">
        <v>1120</v>
      </c>
      <c r="E159" s="32" t="s">
        <v>304</v>
      </c>
      <c r="F159" s="32" t="s">
        <v>231</v>
      </c>
      <c r="G159" s="32" t="s">
        <v>312</v>
      </c>
      <c r="H159" s="32" t="s">
        <v>284</v>
      </c>
      <c r="I159" s="41" t="s">
        <v>1121</v>
      </c>
      <c r="J159" s="32" t="s">
        <v>319</v>
      </c>
      <c r="K159" s="35">
        <v>0.8</v>
      </c>
      <c r="L159" s="35">
        <v>0.6</v>
      </c>
      <c r="M159" s="32" t="s">
        <v>253</v>
      </c>
      <c r="N159" s="35">
        <v>0.48</v>
      </c>
      <c r="O159" s="35">
        <v>0.6</v>
      </c>
      <c r="P159" s="32" t="s">
        <v>236</v>
      </c>
      <c r="Q159" s="32" t="s">
        <v>1038</v>
      </c>
      <c r="R159" s="36" t="s">
        <v>1122</v>
      </c>
      <c r="S159" s="32"/>
      <c r="T159" s="45" t="s">
        <v>565</v>
      </c>
      <c r="U159" s="39" t="s">
        <v>1123</v>
      </c>
      <c r="V159" s="37" t="s">
        <v>1049</v>
      </c>
      <c r="W159" s="37" t="s">
        <v>1042</v>
      </c>
      <c r="X159" s="37" t="s">
        <v>1043</v>
      </c>
      <c r="Y159" s="37" t="s">
        <v>1112</v>
      </c>
      <c r="Z159" s="37" t="s">
        <v>1045</v>
      </c>
      <c r="AA159" s="35">
        <v>0.4</v>
      </c>
      <c r="AB159" s="37" t="s">
        <v>1046</v>
      </c>
      <c r="AC159" s="32" t="s">
        <v>224</v>
      </c>
      <c r="AD159" s="32">
        <f t="shared" si="273"/>
        <v>42</v>
      </c>
      <c r="AE159" s="37">
        <v>6</v>
      </c>
      <c r="AF159" s="37">
        <v>12</v>
      </c>
      <c r="AG159" s="37">
        <v>12</v>
      </c>
      <c r="AH159" s="37">
        <v>12</v>
      </c>
      <c r="AI159" s="32">
        <v>6</v>
      </c>
      <c r="AJ159" s="39" t="s">
        <v>780</v>
      </c>
      <c r="AK159" s="32">
        <v>19</v>
      </c>
      <c r="AL159" s="39" t="s">
        <v>1847</v>
      </c>
      <c r="AM159" s="32"/>
      <c r="AN159" s="32"/>
      <c r="AO159" s="32"/>
      <c r="AP159" s="32"/>
      <c r="AQ159" s="51">
        <v>44658</v>
      </c>
      <c r="AR159" s="51">
        <v>44756</v>
      </c>
      <c r="AS159" s="51"/>
      <c r="AT159" s="51"/>
      <c r="AU159" s="32" t="s">
        <v>6</v>
      </c>
      <c r="AV159" s="53" t="s">
        <v>6</v>
      </c>
      <c r="AW159" s="32"/>
      <c r="AX159" s="32"/>
      <c r="AY159" s="38">
        <f>IFERROR(IF(AE159=0,"",IF((AI159/AE159)&gt;1,1,(AI159/AE159))),"")</f>
        <v>1</v>
      </c>
      <c r="AZ159" s="38">
        <f>IFERROR(IF(AF159=0,"",IF((AK159/AF159)&gt;1,1,(AK159/AF159))),"")</f>
        <v>1</v>
      </c>
      <c r="BA159" s="38">
        <f>IFERROR(IF(AG159=0,"",IF((AM159/AG159)&gt;1,1,(AM159/AG159))),"")</f>
        <v>0</v>
      </c>
      <c r="BB159" s="38">
        <f>IFERROR(IF(AH159=0,"",IF((AO159/AH159)&gt;1,1,(AO159/AH159))),"")</f>
        <v>0</v>
      </c>
      <c r="BC159" s="38">
        <f>IFERROR(IF((AI159+AK159+AM159+AO159)/AD159&gt;1,1,(AI159+AK159+AM159+AO159)/AD159),"")</f>
        <v>0.59523809523809523</v>
      </c>
      <c r="BD159" s="33"/>
      <c r="BE159" s="32"/>
      <c r="BG159" s="32"/>
      <c r="BH159" s="37"/>
      <c r="BI159" s="37"/>
      <c r="BJ159" s="37"/>
      <c r="BK159" s="37"/>
      <c r="BL159" s="37"/>
      <c r="BM159" s="35"/>
      <c r="BN159" s="37"/>
      <c r="BO159" s="32"/>
      <c r="BP159" s="32"/>
      <c r="BQ159" s="32"/>
      <c r="BR159" s="32"/>
      <c r="BS159" s="32"/>
      <c r="BT159" s="32"/>
      <c r="BU159" s="32"/>
      <c r="BV159" s="32"/>
      <c r="BW159" s="32"/>
      <c r="BX159" s="32"/>
      <c r="BY159" s="32"/>
      <c r="BZ159" s="32"/>
      <c r="CA159" s="32"/>
      <c r="CB159" s="32"/>
      <c r="CC159" s="51">
        <v>44658</v>
      </c>
      <c r="CD159" s="51">
        <v>44756</v>
      </c>
      <c r="CE159" s="51"/>
      <c r="CF159" s="51"/>
      <c r="CG159" s="32"/>
      <c r="CH159" s="53"/>
      <c r="CI159" s="32"/>
      <c r="CJ159" s="32"/>
      <c r="CK159" s="38" t="str">
        <f>IFERROR(IF(BQ159=0,"",IF((BU159/BQ159)&gt;1,1,(BU159/BQ159))),"")</f>
        <v/>
      </c>
      <c r="CL159" s="38" t="str">
        <f>IFERROR(IF(BR159=0,"",IF((BW159/BR159)&gt;1,1,(BW159/BR159))),"")</f>
        <v/>
      </c>
      <c r="CM159" s="38" t="str">
        <f>IFERROR(IF(BS159=0,"",IF((BY159/BS159)&gt;1,1,(BY159/BS159))),"")</f>
        <v/>
      </c>
      <c r="CN159" s="38" t="str">
        <f>IFERROR(IF(BT159=0,"",IF((CA159/BT159)&gt;1,1,(CA159/BT159))),"")</f>
        <v/>
      </c>
      <c r="CO159" s="38" t="str">
        <f>IFERROR(IF((BU159+BW159+BY159+CA159)/BP159&gt;1,1,(BU159+BW159+BY159+CA159)/BP159),"")</f>
        <v/>
      </c>
      <c r="CP159" s="33"/>
      <c r="CQ159" s="32"/>
      <c r="CR159" s="37"/>
      <c r="CS159" s="32"/>
      <c r="CT159" s="37"/>
      <c r="CU159" s="37"/>
      <c r="CV159" s="37"/>
      <c r="CW159" s="37"/>
      <c r="CX159" s="37"/>
      <c r="CY159" s="35"/>
      <c r="CZ159" s="37"/>
      <c r="DA159" s="32"/>
      <c r="DB159" s="32"/>
      <c r="DC159" s="32"/>
      <c r="DD159" s="32"/>
      <c r="DE159" s="32"/>
      <c r="DF159" s="32"/>
      <c r="DG159" s="32"/>
      <c r="DH159" s="32"/>
      <c r="DI159" s="32"/>
      <c r="DJ159" s="32"/>
      <c r="DK159" s="32"/>
      <c r="DL159" s="32"/>
      <c r="DM159" s="32"/>
      <c r="DN159" s="32"/>
      <c r="DO159" s="51">
        <v>44658</v>
      </c>
      <c r="DP159" s="51">
        <v>44756</v>
      </c>
      <c r="DQ159" s="51"/>
      <c r="DR159" s="51"/>
      <c r="DS159" s="32"/>
      <c r="DT159" s="53"/>
      <c r="DU159" s="32"/>
      <c r="DV159" s="32"/>
      <c r="DW159" s="38" t="str">
        <f>IFERROR(IF(DC159=0,"",IF((DG159/DC159)&gt;1,1,(DG159/DC159))),"")</f>
        <v/>
      </c>
      <c r="DX159" s="38" t="str">
        <f>IFERROR(IF(DD159=0,"",IF((DI159/DD159)&gt;1,1,(DI159/DD159))),"")</f>
        <v/>
      </c>
      <c r="DY159" s="38" t="str">
        <f>IFERROR(IF(DE159=0,"",IF((DK159/DE159)&gt;1,1,(DK159/DE159))),"")</f>
        <v/>
      </c>
      <c r="DZ159" s="38" t="str">
        <f>IFERROR(IF(DF159=0,"",IF((DM159/DF159)&gt;1,1,(DM159/DF159))),"")</f>
        <v/>
      </c>
      <c r="EA159" s="38" t="str">
        <f>IFERROR(IF((DG159+DI159+DK159+DM159)/DB159&gt;1,1,(DG159+DI159+DK159+DM159)/DB159),"")</f>
        <v/>
      </c>
      <c r="EB159" s="32"/>
      <c r="EC159" s="32"/>
      <c r="ED159" s="32"/>
      <c r="EE159" s="32"/>
      <c r="EF159" s="32"/>
      <c r="EG159" s="32"/>
      <c r="EH159" s="32"/>
      <c r="EI159" s="32"/>
      <c r="EJ159" s="32"/>
      <c r="EK159" s="32"/>
      <c r="EL159" s="32"/>
      <c r="EM159" s="32"/>
      <c r="EN159" s="32"/>
      <c r="EO159" s="32"/>
      <c r="EP159" s="32"/>
      <c r="EQ159" s="32"/>
      <c r="ER159" s="32"/>
      <c r="ES159" s="32"/>
      <c r="ET159" s="32"/>
      <c r="EU159" s="32"/>
      <c r="EV159" s="32"/>
      <c r="EW159" s="32"/>
      <c r="EX159" s="32"/>
      <c r="EY159" s="32"/>
      <c r="EZ159" s="32"/>
      <c r="FA159" s="32"/>
      <c r="FB159" s="32"/>
      <c r="FC159" s="32"/>
      <c r="FD159" s="32"/>
      <c r="FE159" s="32"/>
      <c r="FF159" s="51">
        <v>44658</v>
      </c>
      <c r="FG159" s="51">
        <v>44756</v>
      </c>
      <c r="FH159" s="51"/>
      <c r="FI159" s="51"/>
      <c r="FJ159" s="32"/>
      <c r="FK159" s="32"/>
      <c r="FL159" s="32"/>
      <c r="FM159" s="32"/>
      <c r="FN159" s="32"/>
      <c r="FO159" s="32"/>
      <c r="FP159" s="32"/>
      <c r="FQ159" s="32"/>
      <c r="FR159" s="32"/>
      <c r="FS159" s="32"/>
      <c r="FT159" s="32"/>
      <c r="FU159" s="32"/>
      <c r="FV159" s="38" t="str">
        <f t="shared" si="268"/>
        <v/>
      </c>
      <c r="FW159" s="38" t="str">
        <f t="shared" si="269"/>
        <v/>
      </c>
      <c r="FX159" s="38" t="str">
        <f t="shared" si="270"/>
        <v/>
      </c>
      <c r="FY159" s="38" t="str">
        <f t="shared" si="271"/>
        <v/>
      </c>
      <c r="FZ159" s="38" t="str">
        <f t="shared" si="272"/>
        <v/>
      </c>
      <c r="GA159" s="32"/>
      <c r="GB159" s="32"/>
      <c r="GC159" s="32">
        <f>IF(R159&lt;&gt;"",1,0)+IF(BD159&lt;&gt;"",1,0)+IF(CP159&lt;&gt;"",1,0)+IF(EB159&lt;&gt;"",1,0)</f>
        <v>1</v>
      </c>
      <c r="GD159" s="32" t="str">
        <f>'[15]BD Plan'!$B$3</f>
        <v>Nariño</v>
      </c>
      <c r="GE159" s="39" t="s">
        <v>781</v>
      </c>
      <c r="GF159" s="39" t="s">
        <v>1848</v>
      </c>
      <c r="GG159" s="39"/>
      <c r="GH159" s="39"/>
      <c r="GI159" s="39"/>
      <c r="GJ159" s="39"/>
      <c r="GK159" s="39"/>
      <c r="GL159" s="39"/>
      <c r="GM159" s="39"/>
      <c r="GN159" s="39"/>
      <c r="GO159" s="39"/>
      <c r="GP159" s="39"/>
      <c r="GQ159" s="39"/>
      <c r="GR159" s="39"/>
      <c r="GS159" s="39"/>
      <c r="GT159" s="39"/>
      <c r="GU159" t="s">
        <v>146</v>
      </c>
      <c r="GV159" s="42" t="s">
        <v>28</v>
      </c>
    </row>
    <row r="160" spans="1:204" ht="15" hidden="1" customHeight="1" x14ac:dyDescent="0.3">
      <c r="A160" s="32" t="str">
        <f>'[15]BD Plan'!$B$3</f>
        <v>Nariño</v>
      </c>
      <c r="B160" t="s">
        <v>34</v>
      </c>
      <c r="C160" t="s">
        <v>27</v>
      </c>
      <c r="D160" s="32" t="s">
        <v>328</v>
      </c>
      <c r="E160" s="32" t="s">
        <v>317</v>
      </c>
      <c r="F160" s="32" t="s">
        <v>231</v>
      </c>
      <c r="G160" s="32" t="s">
        <v>312</v>
      </c>
      <c r="H160" s="32" t="s">
        <v>233</v>
      </c>
      <c r="I160" s="41" t="s">
        <v>1126</v>
      </c>
      <c r="J160" s="32" t="s">
        <v>319</v>
      </c>
      <c r="K160" s="35">
        <v>1</v>
      </c>
      <c r="L160" s="35">
        <v>0.8</v>
      </c>
      <c r="M160" s="32" t="s">
        <v>253</v>
      </c>
      <c r="N160" s="35">
        <v>0.6</v>
      </c>
      <c r="O160" s="35">
        <v>0.8</v>
      </c>
      <c r="P160" s="32" t="s">
        <v>253</v>
      </c>
      <c r="Q160" s="32" t="s">
        <v>1038</v>
      </c>
      <c r="R160" s="36" t="s">
        <v>1127</v>
      </c>
      <c r="S160" s="32"/>
      <c r="T160" s="45" t="s">
        <v>565</v>
      </c>
      <c r="U160" s="32" t="s">
        <v>1128</v>
      </c>
      <c r="V160" s="37" t="s">
        <v>1049</v>
      </c>
      <c r="W160" s="37" t="s">
        <v>1042</v>
      </c>
      <c r="X160" s="37" t="s">
        <v>1043</v>
      </c>
      <c r="Y160" s="37" t="s">
        <v>1044</v>
      </c>
      <c r="Z160" s="37" t="s">
        <v>1045</v>
      </c>
      <c r="AA160" s="35">
        <v>0.4</v>
      </c>
      <c r="AB160" s="37" t="s">
        <v>1046</v>
      </c>
      <c r="AC160" s="32" t="s">
        <v>224</v>
      </c>
      <c r="AD160" s="32">
        <f t="shared" si="273"/>
        <v>12</v>
      </c>
      <c r="AE160" s="37">
        <v>3</v>
      </c>
      <c r="AF160" s="37">
        <v>3</v>
      </c>
      <c r="AG160" s="37">
        <v>3</v>
      </c>
      <c r="AH160" s="37">
        <v>3</v>
      </c>
      <c r="AI160" s="32">
        <v>3</v>
      </c>
      <c r="AJ160" s="32" t="s">
        <v>778</v>
      </c>
      <c r="AK160" s="32">
        <v>3</v>
      </c>
      <c r="AL160" s="32" t="s">
        <v>1845</v>
      </c>
      <c r="AM160" s="32"/>
      <c r="AN160" s="32"/>
      <c r="AO160" s="32"/>
      <c r="AP160" s="32"/>
      <c r="AQ160" s="51">
        <v>44669</v>
      </c>
      <c r="AR160" s="51">
        <v>44756</v>
      </c>
      <c r="AS160" s="51"/>
      <c r="AT160" s="51"/>
      <c r="AU160" s="32" t="s">
        <v>6</v>
      </c>
      <c r="AV160" s="53" t="s">
        <v>6</v>
      </c>
      <c r="AW160" s="32"/>
      <c r="AX160" s="32"/>
      <c r="AY160" s="38">
        <f>IFERROR(IF(AE160=0,"",IF((AI160/AE160)&gt;1,1,(AI160/AE160))),"")</f>
        <v>1</v>
      </c>
      <c r="AZ160" s="38">
        <f>IFERROR(IF(AF160=0,"",IF((AK160/AF160)&gt;1,1,(AK160/AF160))),"")</f>
        <v>1</v>
      </c>
      <c r="BA160" s="38">
        <f>IFERROR(IF(AG160=0,"",IF((AM160/AG160)&gt;1,1,(AM160/AG160))),"")</f>
        <v>0</v>
      </c>
      <c r="BB160" s="38">
        <f>IFERROR(IF(AH160=0,"",IF((AO160/AH160)&gt;1,1,(AO160/AH160))),"")</f>
        <v>0</v>
      </c>
      <c r="BC160" s="38">
        <f>IFERROR(IF((AI160+AK160+AM160+AO160)/AD160&gt;1,1,(AI160+AK160+AM160+AO160)/AD160),"")</f>
        <v>0.5</v>
      </c>
      <c r="BD160" s="33"/>
      <c r="BE160" s="32"/>
      <c r="BF160" s="32"/>
      <c r="BG160" s="32"/>
      <c r="BH160" s="37"/>
      <c r="BI160" s="37"/>
      <c r="BJ160" s="37"/>
      <c r="BK160" s="37"/>
      <c r="BL160" s="37"/>
      <c r="BM160" s="35"/>
      <c r="BN160" s="37"/>
      <c r="BO160" s="32"/>
      <c r="BP160" s="32"/>
      <c r="BQ160" s="32"/>
      <c r="BR160" s="32"/>
      <c r="BS160" s="32"/>
      <c r="BT160" s="32"/>
      <c r="BU160" s="32"/>
      <c r="BV160" s="32"/>
      <c r="BW160" s="32"/>
      <c r="BX160" s="32"/>
      <c r="BY160" s="32"/>
      <c r="BZ160" s="32"/>
      <c r="CA160" s="32"/>
      <c r="CB160" s="32"/>
      <c r="CC160" s="51">
        <v>44669</v>
      </c>
      <c r="CD160" s="51">
        <v>44756</v>
      </c>
      <c r="CE160" s="51"/>
      <c r="CF160" s="51"/>
      <c r="CG160" s="32"/>
      <c r="CH160" s="53"/>
      <c r="CI160" s="32"/>
      <c r="CJ160" s="32"/>
      <c r="CK160" s="38" t="str">
        <f>IFERROR(IF(BQ160=0,"",IF((BU160/BQ160)&gt;1,1,(BU160/BQ160))),"")</f>
        <v/>
      </c>
      <c r="CL160" s="38" t="str">
        <f>IFERROR(IF(BR160=0,"",IF((BW160/BR160)&gt;1,1,(BW160/BR160))),"")</f>
        <v/>
      </c>
      <c r="CM160" s="38" t="str">
        <f>IFERROR(IF(BS160=0,"",IF((BY160/BS160)&gt;1,1,(BY160/BS160))),"")</f>
        <v/>
      </c>
      <c r="CN160" s="38" t="str">
        <f>IFERROR(IF(BT160=0,"",IF((CA160/BT160)&gt;1,1,(CA160/BT160))),"")</f>
        <v/>
      </c>
      <c r="CO160" s="38" t="str">
        <f>IFERROR(IF((BU160+BW160+BY160+CA160)/BP160&gt;1,1,(BU160+BW160+BY160+CA160)/BP160),"")</f>
        <v/>
      </c>
      <c r="CP160" s="33"/>
      <c r="CQ160" s="32"/>
      <c r="CR160" s="37"/>
      <c r="CS160" s="32"/>
      <c r="CT160" s="37"/>
      <c r="CU160" s="37"/>
      <c r="CV160" s="37"/>
      <c r="CW160" s="37"/>
      <c r="CX160" s="37"/>
      <c r="CY160" s="35"/>
      <c r="CZ160" s="37"/>
      <c r="DA160" s="32"/>
      <c r="DB160" s="32"/>
      <c r="DC160" s="32"/>
      <c r="DD160" s="32"/>
      <c r="DE160" s="32"/>
      <c r="DF160" s="32"/>
      <c r="DG160" s="32"/>
      <c r="DH160" s="32"/>
      <c r="DI160" s="32"/>
      <c r="DJ160" s="32"/>
      <c r="DK160" s="32"/>
      <c r="DL160" s="32"/>
      <c r="DM160" s="32"/>
      <c r="DN160" s="32"/>
      <c r="DO160" s="51">
        <v>44669</v>
      </c>
      <c r="DP160" s="51">
        <v>44756</v>
      </c>
      <c r="DQ160" s="51"/>
      <c r="DR160" s="51"/>
      <c r="DS160" s="32"/>
      <c r="DT160" s="53"/>
      <c r="DU160" s="32"/>
      <c r="DV160" s="32"/>
      <c r="DW160" s="38" t="str">
        <f>IFERROR(IF(DC160=0,"",IF((DG160/DC160)&gt;1,1,(DG160/DC160))),"")</f>
        <v/>
      </c>
      <c r="DX160" s="38" t="str">
        <f>IFERROR(IF(DD160=0,"",IF((DI160/DD160)&gt;1,1,(DI160/DD160))),"")</f>
        <v/>
      </c>
      <c r="DY160" s="38" t="str">
        <f>IFERROR(IF(DE160=0,"",IF((DK160/DE160)&gt;1,1,(DK160/DE160))),"")</f>
        <v/>
      </c>
      <c r="DZ160" s="38" t="str">
        <f>IFERROR(IF(DF160=0,"",IF((DM160/DF160)&gt;1,1,(DM160/DF160))),"")</f>
        <v/>
      </c>
      <c r="EA160" s="38" t="str">
        <f>IFERROR(IF((DG160+DI160+DK160+DM160)/DB160&gt;1,1,(DG160+DI160+DK160+DM160)/DB160),"")</f>
        <v/>
      </c>
      <c r="EB160" s="32"/>
      <c r="EC160" s="32"/>
      <c r="ED160" s="32"/>
      <c r="EE160" s="32"/>
      <c r="EF160" s="32"/>
      <c r="EG160" s="32"/>
      <c r="EH160" s="32"/>
      <c r="EI160" s="32"/>
      <c r="EJ160" s="32"/>
      <c r="EK160" s="32"/>
      <c r="EL160" s="32"/>
      <c r="EM160" s="32"/>
      <c r="EN160" s="32"/>
      <c r="EO160" s="32"/>
      <c r="EP160" s="32"/>
      <c r="EQ160" s="32"/>
      <c r="ER160" s="32"/>
      <c r="ES160" s="32"/>
      <c r="ET160" s="32"/>
      <c r="EU160" s="32"/>
      <c r="EV160" s="32"/>
      <c r="EW160" s="32"/>
      <c r="EX160" s="32"/>
      <c r="EY160" s="32"/>
      <c r="EZ160" s="32"/>
      <c r="FA160" s="32"/>
      <c r="FB160" s="32"/>
      <c r="FC160" s="32"/>
      <c r="FD160" s="32"/>
      <c r="FE160" s="32"/>
      <c r="FF160" s="51">
        <v>44669</v>
      </c>
      <c r="FG160" s="51">
        <v>44756</v>
      </c>
      <c r="FH160" s="51"/>
      <c r="FI160" s="51"/>
      <c r="FJ160" s="32"/>
      <c r="FK160" s="32"/>
      <c r="FL160" s="32"/>
      <c r="FM160" s="32"/>
      <c r="FN160" s="32"/>
      <c r="FO160" s="32"/>
      <c r="FP160" s="32"/>
      <c r="FQ160" s="32"/>
      <c r="FR160" s="32"/>
      <c r="FS160" s="32"/>
      <c r="FT160" s="32"/>
      <c r="FU160" s="32"/>
      <c r="FV160" s="38" t="str">
        <f t="shared" si="268"/>
        <v/>
      </c>
      <c r="FW160" s="38" t="str">
        <f t="shared" si="269"/>
        <v/>
      </c>
      <c r="FX160" s="38" t="str">
        <f t="shared" si="270"/>
        <v/>
      </c>
      <c r="FY160" s="38" t="str">
        <f t="shared" si="271"/>
        <v/>
      </c>
      <c r="FZ160" s="38" t="str">
        <f t="shared" si="272"/>
        <v/>
      </c>
      <c r="GA160" s="32"/>
      <c r="GB160" s="32"/>
      <c r="GC160" s="32">
        <f>IF(R160&lt;&gt;"",1,0)+IF(BD160&lt;&gt;"",1,0)+IF(CP160&lt;&gt;"",1,0)+IF(EB160&lt;&gt;"",1,0)</f>
        <v>1</v>
      </c>
      <c r="GD160" s="32" t="str">
        <f>'[15]BD Plan'!$B$3</f>
        <v>Nariño</v>
      </c>
      <c r="GE160" s="40" t="s">
        <v>782</v>
      </c>
      <c r="GF160" s="40" t="s">
        <v>1849</v>
      </c>
      <c r="GG160" s="40"/>
      <c r="GH160" s="40"/>
      <c r="GI160" s="40"/>
      <c r="GJ160" s="40"/>
      <c r="GK160" s="40"/>
      <c r="GL160" s="40"/>
      <c r="GM160" s="40"/>
      <c r="GN160" s="40"/>
      <c r="GO160" s="40"/>
      <c r="GP160" s="40"/>
      <c r="GQ160" s="40"/>
      <c r="GR160" s="40"/>
      <c r="GS160" s="40"/>
      <c r="GT160" s="40"/>
      <c r="GU160" t="s">
        <v>147</v>
      </c>
      <c r="GV160" s="42" t="s">
        <v>29</v>
      </c>
    </row>
    <row r="161" spans="1:204" ht="15" hidden="1" customHeight="1" x14ac:dyDescent="0.3">
      <c r="A161" s="32" t="str">
        <f>'[15]BD Plan'!$B$3</f>
        <v>Nariño</v>
      </c>
      <c r="B161" t="s">
        <v>90</v>
      </c>
      <c r="C161" t="s">
        <v>87</v>
      </c>
      <c r="D161" s="32" t="s">
        <v>505</v>
      </c>
      <c r="E161" s="32" t="s">
        <v>322</v>
      </c>
      <c r="F161" s="32" t="s">
        <v>231</v>
      </c>
      <c r="G161" s="32" t="s">
        <v>232</v>
      </c>
      <c r="H161" s="32" t="s">
        <v>400</v>
      </c>
      <c r="I161" s="41" t="s">
        <v>1439</v>
      </c>
      <c r="J161" s="32" t="s">
        <v>294</v>
      </c>
      <c r="K161" s="35">
        <v>0.8</v>
      </c>
      <c r="L161" s="35">
        <v>0.2</v>
      </c>
      <c r="M161" s="32" t="s">
        <v>236</v>
      </c>
      <c r="N161" s="35">
        <v>0.28999999999999998</v>
      </c>
      <c r="O161" s="35">
        <v>0.2</v>
      </c>
      <c r="P161" s="32" t="s">
        <v>295</v>
      </c>
      <c r="Q161" s="32" t="s">
        <v>1038</v>
      </c>
      <c r="R161" s="36" t="s">
        <v>1440</v>
      </c>
      <c r="S161" s="32"/>
      <c r="T161" s="45" t="s">
        <v>565</v>
      </c>
      <c r="U161" s="32" t="s">
        <v>1441</v>
      </c>
      <c r="V161" s="37" t="s">
        <v>1049</v>
      </c>
      <c r="W161" s="37" t="s">
        <v>1042</v>
      </c>
      <c r="X161" s="37" t="s">
        <v>1043</v>
      </c>
      <c r="Y161" s="37" t="s">
        <v>1044</v>
      </c>
      <c r="Z161" s="37" t="s">
        <v>1045</v>
      </c>
      <c r="AA161" s="35">
        <v>0.4</v>
      </c>
      <c r="AB161" s="37" t="s">
        <v>1046</v>
      </c>
      <c r="AC161" s="32" t="s">
        <v>224</v>
      </c>
      <c r="AD161" s="32">
        <f t="shared" si="273"/>
        <v>3</v>
      </c>
      <c r="AE161" s="37">
        <v>0</v>
      </c>
      <c r="AF161" s="37">
        <v>3</v>
      </c>
      <c r="AG161" s="37">
        <v>0</v>
      </c>
      <c r="AH161" s="37">
        <v>0</v>
      </c>
      <c r="AI161" s="32"/>
      <c r="AJ161" s="32"/>
      <c r="AK161" s="32">
        <v>3</v>
      </c>
      <c r="AL161" s="32" t="s">
        <v>1850</v>
      </c>
      <c r="AM161" s="32"/>
      <c r="AN161" s="32"/>
      <c r="AO161" s="32"/>
      <c r="AP161" s="32"/>
      <c r="AQ161" s="51"/>
      <c r="AR161" s="51">
        <v>44756</v>
      </c>
      <c r="AS161" s="51"/>
      <c r="AT161" s="51"/>
      <c r="AU161" s="32"/>
      <c r="AV161" s="53" t="s">
        <v>6</v>
      </c>
      <c r="AW161" s="32"/>
      <c r="AX161" s="32"/>
      <c r="AY161" s="38" t="str">
        <f>IFERROR(IF(AE161=0,"",IF((AI161/AE161)&gt;1,1,(AI161/AE161))),"")</f>
        <v/>
      </c>
      <c r="AZ161" s="38">
        <f>IFERROR(IF(AF161=0,"",IF((AK161/AF161)&gt;1,1,(AK161/AF161))),"")</f>
        <v>1</v>
      </c>
      <c r="BA161" s="38" t="str">
        <f>IFERROR(IF(AG161=0,"",IF((AM161/AG161)&gt;1,1,(AM161/AG161))),"")</f>
        <v/>
      </c>
      <c r="BB161" s="38" t="str">
        <f>IFERROR(IF(AH161=0,"",IF((AO161/AH161)&gt;1,1,(AO161/AH161))),"")</f>
        <v/>
      </c>
      <c r="BC161" s="38">
        <f>IFERROR(IF((AI161+AK161+AM161+AO161)/AD161&gt;1,1,(AI161+AK161+AM161+AO161)/AD161),"")</f>
        <v>1</v>
      </c>
      <c r="BD161" s="33" t="s">
        <v>1442</v>
      </c>
      <c r="BE161" s="32"/>
      <c r="BF161" s="45" t="s">
        <v>565</v>
      </c>
      <c r="BG161" s="32" t="s">
        <v>1443</v>
      </c>
      <c r="BH161" s="37" t="s">
        <v>1049</v>
      </c>
      <c r="BI161" s="37" t="s">
        <v>1042</v>
      </c>
      <c r="BJ161" s="37" t="s">
        <v>1043</v>
      </c>
      <c r="BK161" s="37" t="s">
        <v>1044</v>
      </c>
      <c r="BL161" s="37" t="s">
        <v>1045</v>
      </c>
      <c r="BM161" s="35">
        <v>0.4</v>
      </c>
      <c r="BN161" s="37" t="s">
        <v>1046</v>
      </c>
      <c r="BO161" s="32" t="s">
        <v>224</v>
      </c>
      <c r="BP161" s="32">
        <f t="shared" ref="BP161" si="274">SUM(BQ161:BT161)</f>
        <v>5</v>
      </c>
      <c r="BQ161" s="32">
        <v>0</v>
      </c>
      <c r="BR161" s="32">
        <v>3</v>
      </c>
      <c r="BS161" s="32">
        <v>1</v>
      </c>
      <c r="BT161" s="32">
        <v>1</v>
      </c>
      <c r="BU161" s="32"/>
      <c r="BV161" s="32"/>
      <c r="BW161" s="32">
        <v>3</v>
      </c>
      <c r="BX161" s="39" t="s">
        <v>1851</v>
      </c>
      <c r="BY161" s="32"/>
      <c r="BZ161" s="32"/>
      <c r="CA161" s="32"/>
      <c r="CB161" s="32"/>
      <c r="CC161" s="51"/>
      <c r="CD161" s="51">
        <v>44756</v>
      </c>
      <c r="CE161" s="51"/>
      <c r="CF161" s="51"/>
      <c r="CG161" s="32"/>
      <c r="CH161" s="53" t="s">
        <v>6</v>
      </c>
      <c r="CI161" s="32"/>
      <c r="CJ161" s="32"/>
      <c r="CK161" s="38" t="str">
        <f>IFERROR(IF(BQ161=0,"",IF((BU161/BQ161)&gt;1,1,(BU161/BQ161))),"")</f>
        <v/>
      </c>
      <c r="CL161" s="38">
        <f>IFERROR(IF(BR161=0,"",IF((BW161/BR161)&gt;1,1,(BW161/BR161))),"")</f>
        <v>1</v>
      </c>
      <c r="CM161" s="38">
        <f>IFERROR(IF(BS161=0,"",IF((BY161/BS161)&gt;1,1,(BY161/BS161))),"")</f>
        <v>0</v>
      </c>
      <c r="CN161" s="38">
        <f>IFERROR(IF(BT161=0,"",IF((CA161/BT161)&gt;1,1,(CA161/BT161))),"")</f>
        <v>0</v>
      </c>
      <c r="CO161" s="38">
        <f>IFERROR(IF((BU161+BW161+BY161+CA161)/BP161&gt;1,1,(BU161+BW161+BY161+CA161)/BP161),"")</f>
        <v>0.6</v>
      </c>
      <c r="CP161" s="33"/>
      <c r="CQ161" s="32"/>
      <c r="CR161" s="37"/>
      <c r="CS161" s="32"/>
      <c r="CT161" s="37"/>
      <c r="CU161" s="37"/>
      <c r="CV161" s="37"/>
      <c r="CW161" s="37"/>
      <c r="CX161" s="37"/>
      <c r="CY161" s="35"/>
      <c r="CZ161" s="37"/>
      <c r="DA161" s="32"/>
      <c r="DB161" s="32"/>
      <c r="DC161" s="32"/>
      <c r="DD161" s="32"/>
      <c r="DE161" s="32"/>
      <c r="DF161" s="32"/>
      <c r="DG161" s="32"/>
      <c r="DH161" s="32"/>
      <c r="DI161" s="32"/>
      <c r="DJ161" s="32"/>
      <c r="DK161" s="32"/>
      <c r="DL161" s="32"/>
      <c r="DM161" s="32"/>
      <c r="DN161" s="32"/>
      <c r="DO161" s="51"/>
      <c r="DP161" s="51">
        <v>44756</v>
      </c>
      <c r="DQ161" s="51"/>
      <c r="DR161" s="51"/>
      <c r="DS161" s="32"/>
      <c r="DT161" s="53"/>
      <c r="DU161" s="32"/>
      <c r="DV161" s="32"/>
      <c r="DW161" s="38" t="str">
        <f>IFERROR(IF(DC161=0,"",IF((DG161/DC161)&gt;1,1,(DG161/DC161))),"")</f>
        <v/>
      </c>
      <c r="DX161" s="38" t="str">
        <f>IFERROR(IF(DD161=0,"",IF((DI161/DD161)&gt;1,1,(DI161/DD161))),"")</f>
        <v/>
      </c>
      <c r="DY161" s="38" t="str">
        <f>IFERROR(IF(DE161=0,"",IF((DK161/DE161)&gt;1,1,(DK161/DE161))),"")</f>
        <v/>
      </c>
      <c r="DZ161" s="38" t="str">
        <f>IFERROR(IF(DF161=0,"",IF((DM161/DF161)&gt;1,1,(DM161/DF161))),"")</f>
        <v/>
      </c>
      <c r="EA161" s="38" t="str">
        <f>IFERROR(IF((DG161+DI161+DK161+DM161)/DB161&gt;1,1,(DG161+DI161+DK161+DM161)/DB161),"")</f>
        <v/>
      </c>
      <c r="EB161" s="32"/>
      <c r="EC161" s="32"/>
      <c r="ED161" s="32"/>
      <c r="EE161" s="32"/>
      <c r="EF161" s="32"/>
      <c r="EG161" s="32"/>
      <c r="EH161" s="32"/>
      <c r="EI161" s="32"/>
      <c r="EJ161" s="32"/>
      <c r="EK161" s="32"/>
      <c r="EL161" s="32"/>
      <c r="EM161" s="32"/>
      <c r="EN161" s="32"/>
      <c r="EO161" s="32"/>
      <c r="EP161" s="32"/>
      <c r="EQ161" s="32"/>
      <c r="ER161" s="32"/>
      <c r="ES161" s="32"/>
      <c r="ET161" s="32"/>
      <c r="EU161" s="32"/>
      <c r="EV161" s="32"/>
      <c r="EW161" s="32"/>
      <c r="EX161" s="32"/>
      <c r="EY161" s="32"/>
      <c r="EZ161" s="32"/>
      <c r="FA161" s="32"/>
      <c r="FB161" s="32"/>
      <c r="FC161" s="32"/>
      <c r="FD161" s="32"/>
      <c r="FE161" s="32"/>
      <c r="FF161" s="51"/>
      <c r="FG161" s="51">
        <v>44756</v>
      </c>
      <c r="FH161" s="51"/>
      <c r="FI161" s="51"/>
      <c r="FJ161" s="32"/>
      <c r="FK161" s="32"/>
      <c r="FL161" s="32"/>
      <c r="FM161" s="32"/>
      <c r="FN161" s="32"/>
      <c r="FO161" s="32"/>
      <c r="FP161" s="32"/>
      <c r="FQ161" s="32"/>
      <c r="FR161" s="32"/>
      <c r="FS161" s="32"/>
      <c r="FT161" s="32"/>
      <c r="FU161" s="32"/>
      <c r="FV161" s="38"/>
      <c r="FW161" s="38"/>
      <c r="FX161" s="38"/>
      <c r="FY161" s="38"/>
      <c r="FZ161" s="38"/>
      <c r="GA161" s="32"/>
      <c r="GB161" s="32"/>
      <c r="GC161" s="32">
        <f>IF(R161&lt;&gt;"",1,0)+IF(BD161&lt;&gt;"",1,0)+IF(CP161&lt;&gt;"",1,0)+IF(EB161&lt;&gt;"",1,0)</f>
        <v>2</v>
      </c>
      <c r="GD161" s="32" t="str">
        <f>'[15]BD Plan'!$B$3</f>
        <v>Nariño</v>
      </c>
      <c r="GE161" s="40"/>
      <c r="GF161" s="40" t="s">
        <v>1852</v>
      </c>
      <c r="GG161" s="40"/>
      <c r="GH161" s="40"/>
      <c r="GI161" s="40"/>
      <c r="GJ161" s="40" t="s">
        <v>1853</v>
      </c>
      <c r="GK161" s="40"/>
      <c r="GL161" s="40"/>
      <c r="GM161" s="40"/>
      <c r="GN161" s="40"/>
      <c r="GO161" s="40"/>
      <c r="GP161" s="40"/>
      <c r="GQ161" s="40"/>
      <c r="GR161" s="40"/>
      <c r="GS161" s="40"/>
      <c r="GT161" s="40"/>
      <c r="GU161" t="s">
        <v>476</v>
      </c>
      <c r="GV161" s="42" t="s">
        <v>88</v>
      </c>
    </row>
    <row r="162" spans="1:204" ht="15" hidden="1" customHeight="1" x14ac:dyDescent="0.3">
      <c r="A162" s="32" t="str">
        <f>'[15]BD Plan'!$B$3</f>
        <v>Nariño</v>
      </c>
      <c r="B162" t="s">
        <v>153</v>
      </c>
      <c r="C162" t="s">
        <v>87</v>
      </c>
      <c r="D162" s="32" t="s">
        <v>514</v>
      </c>
      <c r="E162" s="32" t="s">
        <v>317</v>
      </c>
      <c r="F162" s="32" t="s">
        <v>215</v>
      </c>
      <c r="G162" s="32" t="s">
        <v>232</v>
      </c>
      <c r="H162" s="32" t="s">
        <v>284</v>
      </c>
      <c r="I162" s="44" t="s">
        <v>515</v>
      </c>
      <c r="J162" s="32" t="s">
        <v>335</v>
      </c>
      <c r="K162" s="35">
        <v>0.8</v>
      </c>
      <c r="L162" s="35">
        <v>0.8</v>
      </c>
      <c r="M162" s="32" t="s">
        <v>253</v>
      </c>
      <c r="N162" s="35">
        <v>0.48</v>
      </c>
      <c r="O162" s="35">
        <v>0.8</v>
      </c>
      <c r="P162" s="32" t="s">
        <v>253</v>
      </c>
      <c r="Q162" s="32" t="s">
        <v>1038</v>
      </c>
      <c r="R162" s="36" t="s">
        <v>1451</v>
      </c>
      <c r="S162" s="32"/>
      <c r="T162" s="45" t="s">
        <v>565</v>
      </c>
      <c r="U162" s="32" t="s">
        <v>1452</v>
      </c>
      <c r="V162" s="37" t="s">
        <v>1049</v>
      </c>
      <c r="W162" s="37" t="s">
        <v>1042</v>
      </c>
      <c r="X162" s="37" t="s">
        <v>1043</v>
      </c>
      <c r="Y162" s="37" t="s">
        <v>1044</v>
      </c>
      <c r="Z162" s="37" t="s">
        <v>1045</v>
      </c>
      <c r="AA162" s="35">
        <v>0.4</v>
      </c>
      <c r="AB162" s="37" t="s">
        <v>1046</v>
      </c>
      <c r="AC162" s="32" t="s">
        <v>224</v>
      </c>
      <c r="AD162" s="32">
        <f t="shared" si="273"/>
        <v>12</v>
      </c>
      <c r="AE162" s="37">
        <v>3</v>
      </c>
      <c r="AF162" s="37">
        <v>3</v>
      </c>
      <c r="AG162" s="37">
        <v>3</v>
      </c>
      <c r="AH162" s="37">
        <v>3</v>
      </c>
      <c r="AI162" s="32"/>
      <c r="AJ162" s="32"/>
      <c r="AK162" s="32">
        <v>3</v>
      </c>
      <c r="AL162" s="39" t="s">
        <v>1854</v>
      </c>
      <c r="AM162" s="32"/>
      <c r="AN162" s="32"/>
      <c r="AO162" s="32"/>
      <c r="AP162" s="32"/>
      <c r="AQ162" s="51">
        <v>44670</v>
      </c>
      <c r="AR162" s="51">
        <v>44756</v>
      </c>
      <c r="AS162" s="51"/>
      <c r="AT162" s="51"/>
      <c r="AU162" s="32"/>
      <c r="AV162" s="53" t="s">
        <v>6</v>
      </c>
      <c r="AW162" s="32"/>
      <c r="AX162" s="32"/>
      <c r="AY162" s="38">
        <f>IFERROR(IF(AE162=0,"",IF((AI162/AE162)&gt;1,1,(AI162/AE162))),"")</f>
        <v>0</v>
      </c>
      <c r="AZ162" s="38">
        <f>IFERROR(IF(AF162=0,"",IF((AK162/AF162)&gt;1,1,(AK162/AF162))),"")</f>
        <v>1</v>
      </c>
      <c r="BA162" s="38">
        <f>IFERROR(IF(AG162=0,"",IF((AM162/AG162)&gt;1,1,(AM162/AG162))),"")</f>
        <v>0</v>
      </c>
      <c r="BB162" s="38">
        <f>IFERROR(IF(AH162=0,"",IF((AO162/AH162)&gt;1,1,(AO162/AH162))),"")</f>
        <v>0</v>
      </c>
      <c r="BC162" s="38">
        <f>IFERROR(IF((AI162+AK162+AM162+AO162)/AD162&gt;1,1,(AI162+AK162+AM162+AO162)/AD162),"")</f>
        <v>0.25</v>
      </c>
      <c r="BD162" s="36"/>
      <c r="BE162" s="32"/>
      <c r="BF162" s="32"/>
      <c r="BG162" s="32"/>
      <c r="BH162" s="37"/>
      <c r="BI162" s="37"/>
      <c r="BJ162" s="37"/>
      <c r="BK162" s="37"/>
      <c r="BL162" s="37"/>
      <c r="BM162" s="35"/>
      <c r="BN162" s="37"/>
      <c r="BO162" s="32"/>
      <c r="BP162" s="32"/>
      <c r="BQ162" s="32"/>
      <c r="BR162" s="32"/>
      <c r="BS162" s="32"/>
      <c r="BT162" s="32"/>
      <c r="BU162" s="32"/>
      <c r="BV162" s="32"/>
      <c r="BW162" s="32"/>
      <c r="BX162" s="32"/>
      <c r="BY162" s="32"/>
      <c r="BZ162" s="32"/>
      <c r="CA162" s="32"/>
      <c r="CB162" s="32"/>
      <c r="CC162" s="51">
        <v>44670</v>
      </c>
      <c r="CD162" s="51">
        <v>44756</v>
      </c>
      <c r="CE162" s="51"/>
      <c r="CF162" s="51"/>
      <c r="CG162" s="32"/>
      <c r="CH162" s="53"/>
      <c r="CI162" s="32"/>
      <c r="CJ162" s="32"/>
      <c r="CK162" s="38" t="str">
        <f>IFERROR(IF(BQ162=0,"",IF((BU162/BQ162)&gt;1,1,(BU162/BQ162))),"")</f>
        <v/>
      </c>
      <c r="CL162" s="38" t="str">
        <f>IFERROR(IF(BR162=0,"",IF((BW162/BR162)&gt;1,1,(BW162/BR162))),"")</f>
        <v/>
      </c>
      <c r="CM162" s="38" t="str">
        <f>IFERROR(IF(BS162=0,"",IF((BY162/BS162)&gt;1,1,(BY162/BS162))),"")</f>
        <v/>
      </c>
      <c r="CN162" s="38" t="str">
        <f>IFERROR(IF(BT162=0,"",IF((CA162/BT162)&gt;1,1,(CA162/BT162))),"")</f>
        <v/>
      </c>
      <c r="CO162" s="38" t="str">
        <f>IFERROR(IF((BU162+BW162+BY162+CA162)/BP162&gt;1,1,(BU162+BW162+BY162+CA162)/BP162),"")</f>
        <v/>
      </c>
      <c r="CP162" s="36"/>
      <c r="CQ162" s="32"/>
      <c r="CR162" s="37"/>
      <c r="CS162" s="32"/>
      <c r="CT162" s="37"/>
      <c r="CU162" s="37"/>
      <c r="CV162" s="37"/>
      <c r="CW162" s="37"/>
      <c r="CX162" s="37"/>
      <c r="CY162" s="35"/>
      <c r="CZ162" s="37"/>
      <c r="DA162" s="32"/>
      <c r="DB162" s="32"/>
      <c r="DC162" s="32"/>
      <c r="DD162" s="32"/>
      <c r="DE162" s="32"/>
      <c r="DF162" s="32"/>
      <c r="DG162" s="32"/>
      <c r="DH162" s="32"/>
      <c r="DI162" s="32"/>
      <c r="DJ162" s="32"/>
      <c r="DK162" s="32"/>
      <c r="DL162" s="32"/>
      <c r="DM162" s="32"/>
      <c r="DN162" s="32"/>
      <c r="DO162" s="51"/>
      <c r="DP162" s="51">
        <v>44756</v>
      </c>
      <c r="DQ162" s="51"/>
      <c r="DR162" s="51"/>
      <c r="DS162" s="32"/>
      <c r="DT162" s="53"/>
      <c r="DU162" s="32"/>
      <c r="DV162" s="32"/>
      <c r="DW162" s="38" t="str">
        <f>IFERROR(IF(DC162=0,"",IF((DG162/DC162)&gt;1,1,(DG162/DC162))),"")</f>
        <v/>
      </c>
      <c r="DX162" s="38" t="str">
        <f>IFERROR(IF(DD162=0,"",IF((DI162/DD162)&gt;1,1,(DI162/DD162))),"")</f>
        <v/>
      </c>
      <c r="DY162" s="38" t="str">
        <f>IFERROR(IF(DE162=0,"",IF((DK162/DE162)&gt;1,1,(DK162/DE162))),"")</f>
        <v/>
      </c>
      <c r="DZ162" s="38" t="str">
        <f>IFERROR(IF(DF162=0,"",IF((DM162/DF162)&gt;1,1,(DM162/DF162))),"")</f>
        <v/>
      </c>
      <c r="EA162" s="38" t="str">
        <f>IFERROR(IF((DG162+DI162+DK162+DM162)/DB162&gt;1,1,(DG162+DI162+DK162+DM162)/DB162),"")</f>
        <v/>
      </c>
      <c r="EB162" s="32"/>
      <c r="EC162" s="32"/>
      <c r="ED162" s="32"/>
      <c r="EE162" s="32"/>
      <c r="EF162" s="32"/>
      <c r="EG162" s="32"/>
      <c r="EH162" s="32"/>
      <c r="EI162" s="32"/>
      <c r="EJ162" s="32"/>
      <c r="EK162" s="32"/>
      <c r="EL162" s="32"/>
      <c r="EM162" s="32"/>
      <c r="EN162" s="32"/>
      <c r="EO162" s="32"/>
      <c r="EP162" s="32"/>
      <c r="EQ162" s="32"/>
      <c r="ER162" s="32"/>
      <c r="ES162" s="32"/>
      <c r="ET162" s="32"/>
      <c r="EU162" s="32"/>
      <c r="EV162" s="32"/>
      <c r="EW162" s="32"/>
      <c r="EX162" s="32"/>
      <c r="EY162" s="32"/>
      <c r="EZ162" s="32"/>
      <c r="FA162" s="32"/>
      <c r="FB162" s="32"/>
      <c r="FC162" s="32"/>
      <c r="FD162" s="32"/>
      <c r="FE162" s="32"/>
      <c r="FF162" s="51">
        <v>44670</v>
      </c>
      <c r="FG162" s="51">
        <v>44756</v>
      </c>
      <c r="FH162" s="51"/>
      <c r="FI162" s="51"/>
      <c r="FJ162" s="32"/>
      <c r="FK162" s="32"/>
      <c r="FL162" s="32"/>
      <c r="FM162" s="32"/>
      <c r="FN162" s="32"/>
      <c r="FO162" s="32"/>
      <c r="FP162" s="32"/>
      <c r="FQ162" s="32"/>
      <c r="FR162" s="32"/>
      <c r="FS162" s="32"/>
      <c r="FT162" s="32"/>
      <c r="FU162" s="32"/>
      <c r="FV162" s="38" t="str">
        <f t="shared" ref="FV162:FV163" si="275">IFERROR(IF(ET162=0,"",IF((EX162/ET162)&gt;1,1,(EX162/ET162))),"")</f>
        <v/>
      </c>
      <c r="FW162" s="38" t="str">
        <f t="shared" ref="FW162:FW163" si="276">IFERROR(IF(EU162=0,"",IF((EZ162/EU162)&gt;1,1,(EZ162/EU162))),"")</f>
        <v/>
      </c>
      <c r="FX162" s="38" t="str">
        <f t="shared" ref="FX162:FX163" si="277">IFERROR(IF(EV162=0,"",IF((FB162/EV162)&gt;1,1,(FB162/EV162))),"")</f>
        <v/>
      </c>
      <c r="FY162" s="38" t="str">
        <f t="shared" ref="FY162:FY163" si="278">IFERROR(IF(EW162=0,"",IF((FD162/EW162)&gt;1,1,(FD162/EW162))),"")</f>
        <v/>
      </c>
      <c r="FZ162" s="38" t="str">
        <f t="shared" ref="FZ162:FZ163" si="279">IFERROR(IF((EX162+EZ162+FB162+FD162)/ES162&gt;1,1,(EX162+EZ162+FB162+FD162)/ES162),"")</f>
        <v/>
      </c>
      <c r="GA162" s="32"/>
      <c r="GB162" s="32"/>
      <c r="GC162" s="32">
        <f>IF(R162&lt;&gt;"",1,0)+IF(BD162&lt;&gt;"",1,0)+IF(CP162&lt;&gt;"",1,0)+IF(EB162&lt;&gt;"",1,0)</f>
        <v>1</v>
      </c>
      <c r="GD162" s="32" t="str">
        <f>'[15]BD Plan'!$B$3</f>
        <v>Nariño</v>
      </c>
      <c r="GE162" s="40"/>
      <c r="GF162" s="40" t="s">
        <v>1855</v>
      </c>
      <c r="GG162" s="40"/>
      <c r="GH162" s="40"/>
      <c r="GI162" s="40"/>
      <c r="GJ162" s="40"/>
      <c r="GK162" s="40"/>
      <c r="GL162" s="40"/>
      <c r="GM162" s="40" t="s">
        <v>783</v>
      </c>
      <c r="GN162" s="40"/>
      <c r="GO162" s="40"/>
      <c r="GP162" s="40"/>
      <c r="GQ162" s="40"/>
      <c r="GR162" s="40"/>
      <c r="GS162" s="40"/>
      <c r="GT162" s="40"/>
      <c r="GU162" t="s">
        <v>518</v>
      </c>
      <c r="GV162" s="42" t="s">
        <v>89</v>
      </c>
    </row>
    <row r="163" spans="1:204" ht="15" hidden="1" customHeight="1" x14ac:dyDescent="0.3">
      <c r="A163" s="32" t="str">
        <f>'[15]BD Plan'!$B$3</f>
        <v>Nariño</v>
      </c>
      <c r="B163" t="s">
        <v>94</v>
      </c>
      <c r="C163" t="s">
        <v>92</v>
      </c>
      <c r="D163" s="32" t="s">
        <v>519</v>
      </c>
      <c r="E163" s="42" t="s">
        <v>322</v>
      </c>
      <c r="F163" s="32" t="s">
        <v>231</v>
      </c>
      <c r="G163" s="32" t="s">
        <v>312</v>
      </c>
      <c r="H163" s="32" t="s">
        <v>265</v>
      </c>
      <c r="I163" s="41" t="s">
        <v>1454</v>
      </c>
      <c r="J163" s="32" t="s">
        <v>294</v>
      </c>
      <c r="K163" s="35">
        <v>0.6</v>
      </c>
      <c r="L163" s="35">
        <v>0.8</v>
      </c>
      <c r="M163" s="32" t="s">
        <v>253</v>
      </c>
      <c r="N163" s="35">
        <v>0.36</v>
      </c>
      <c r="O163" s="35">
        <v>0.8</v>
      </c>
      <c r="P163" s="32" t="s">
        <v>253</v>
      </c>
      <c r="Q163" s="32" t="s">
        <v>1038</v>
      </c>
      <c r="R163" s="36" t="s">
        <v>1455</v>
      </c>
      <c r="S163" s="32"/>
      <c r="T163" s="45" t="s">
        <v>565</v>
      </c>
      <c r="U163" s="39" t="s">
        <v>1456</v>
      </c>
      <c r="V163" s="37" t="s">
        <v>1049</v>
      </c>
      <c r="W163" s="37" t="s">
        <v>1042</v>
      </c>
      <c r="X163" s="37" t="s">
        <v>1043</v>
      </c>
      <c r="Y163" s="37" t="s">
        <v>1044</v>
      </c>
      <c r="Z163" s="37" t="s">
        <v>1045</v>
      </c>
      <c r="AA163" s="35">
        <v>0.4</v>
      </c>
      <c r="AB163" s="37" t="s">
        <v>1046</v>
      </c>
      <c r="AC163" s="32" t="s">
        <v>224</v>
      </c>
      <c r="AD163" s="32">
        <f t="shared" si="273"/>
        <v>50</v>
      </c>
      <c r="AE163" s="37">
        <v>24</v>
      </c>
      <c r="AF163" s="37">
        <v>24</v>
      </c>
      <c r="AG163" s="37">
        <v>1</v>
      </c>
      <c r="AH163" s="37">
        <v>1</v>
      </c>
      <c r="AI163" s="32">
        <v>24</v>
      </c>
      <c r="AJ163" s="32" t="s">
        <v>784</v>
      </c>
      <c r="AK163" s="32">
        <v>24</v>
      </c>
      <c r="AL163" s="32" t="s">
        <v>1856</v>
      </c>
      <c r="AM163" s="32"/>
      <c r="AN163" s="32"/>
      <c r="AO163" s="32"/>
      <c r="AP163" s="32"/>
      <c r="AQ163" s="51">
        <v>44670</v>
      </c>
      <c r="AR163" s="51">
        <v>44756</v>
      </c>
      <c r="AS163" s="51"/>
      <c r="AT163" s="51"/>
      <c r="AU163" s="32" t="s">
        <v>6</v>
      </c>
      <c r="AV163" s="53" t="s">
        <v>6</v>
      </c>
      <c r="AW163" s="32"/>
      <c r="AX163" s="32"/>
      <c r="AY163" s="38">
        <f>IFERROR(IF(AE163=0,"",IF((AI163/AE163)&gt;1,1,(AI163/AE163))),"")</f>
        <v>1</v>
      </c>
      <c r="AZ163" s="38">
        <f>IFERROR(IF(AF163=0,"",IF((AK163/AF163)&gt;1,1,(AK163/AF163))),"")</f>
        <v>1</v>
      </c>
      <c r="BA163" s="38">
        <f>IFERROR(IF(AG163=0,"",IF((AM163/AG163)&gt;1,1,(AM163/AG163))),"")</f>
        <v>0</v>
      </c>
      <c r="BB163" s="38">
        <f>IFERROR(IF(AH163=0,"",IF((AO163/AH163)&gt;1,1,(AO163/AH163))),"")</f>
        <v>0</v>
      </c>
      <c r="BC163" s="38">
        <f>IFERROR(IF((AI163+AK163+AM163+AO163)/AD163&gt;1,1,(AI163+AK163+AM163+AO163)/AD163),"")</f>
        <v>0.96</v>
      </c>
      <c r="BD163" s="36"/>
      <c r="BE163" s="32"/>
      <c r="BF163" s="32"/>
      <c r="BG163" s="32"/>
      <c r="BH163" s="37"/>
      <c r="BI163" s="37"/>
      <c r="BJ163" s="37"/>
      <c r="BK163" s="37"/>
      <c r="BL163" s="37"/>
      <c r="BM163" s="35"/>
      <c r="BN163" s="37"/>
      <c r="BO163" s="32"/>
      <c r="BP163" s="32"/>
      <c r="BQ163" s="32"/>
      <c r="BR163" s="32"/>
      <c r="BS163" s="32"/>
      <c r="BT163" s="32"/>
      <c r="BU163" s="32"/>
      <c r="BV163" s="32"/>
      <c r="BW163" s="32"/>
      <c r="BX163" s="32"/>
      <c r="BY163" s="32"/>
      <c r="BZ163" s="32"/>
      <c r="CA163" s="32"/>
      <c r="CB163" s="32"/>
      <c r="CC163" s="51"/>
      <c r="CD163" s="51">
        <v>44756</v>
      </c>
      <c r="CE163" s="51"/>
      <c r="CF163" s="51"/>
      <c r="CG163" s="32"/>
      <c r="CH163" s="53"/>
      <c r="CI163" s="32"/>
      <c r="CJ163" s="32"/>
      <c r="CK163" s="38" t="str">
        <f>IFERROR(IF(BQ163=0,"",IF((BU163/BQ163)&gt;1,1,(BU163/BQ163))),"")</f>
        <v/>
      </c>
      <c r="CL163" s="38" t="str">
        <f>IFERROR(IF(BR163=0,"",IF((BW163/BR163)&gt;1,1,(BW163/BR163))),"")</f>
        <v/>
      </c>
      <c r="CM163" s="38" t="str">
        <f>IFERROR(IF(BS163=0,"",IF((BY163/BS163)&gt;1,1,(BY163/BS163))),"")</f>
        <v/>
      </c>
      <c r="CN163" s="38" t="str">
        <f>IFERROR(IF(BT163=0,"",IF((CA163/BT163)&gt;1,1,(CA163/BT163))),"")</f>
        <v/>
      </c>
      <c r="CO163" s="38" t="str">
        <f>IFERROR(IF((BU163+BW163+BY163+CA163)/BP163&gt;1,1,(BU163+BW163+BY163+CA163)/BP163),"")</f>
        <v/>
      </c>
      <c r="CP163" s="33"/>
      <c r="CQ163" s="32"/>
      <c r="CR163" s="37"/>
      <c r="CS163" s="32"/>
      <c r="CT163" s="37"/>
      <c r="CU163" s="37"/>
      <c r="CV163" s="37"/>
      <c r="CW163" s="37"/>
      <c r="CX163" s="37"/>
      <c r="CY163" s="35"/>
      <c r="CZ163" s="37"/>
      <c r="DA163" s="32"/>
      <c r="DB163" s="32"/>
      <c r="DC163" s="32"/>
      <c r="DD163" s="32"/>
      <c r="DE163" s="32"/>
      <c r="DF163" s="32"/>
      <c r="DG163" s="32"/>
      <c r="DH163" s="32"/>
      <c r="DI163" s="32"/>
      <c r="DJ163" s="32"/>
      <c r="DK163" s="32"/>
      <c r="DL163" s="32"/>
      <c r="DM163" s="32"/>
      <c r="DN163" s="32"/>
      <c r="DO163" s="51">
        <v>44670</v>
      </c>
      <c r="DP163" s="51">
        <v>44756</v>
      </c>
      <c r="DQ163" s="51"/>
      <c r="DR163" s="51"/>
      <c r="DS163" s="32"/>
      <c r="DT163" s="53"/>
      <c r="DU163" s="32"/>
      <c r="DV163" s="32"/>
      <c r="DW163" s="38" t="str">
        <f>IFERROR(IF(DC163=0,"",IF((DG163/DC163)&gt;1,1,(DG163/DC163))),"")</f>
        <v/>
      </c>
      <c r="DX163" s="38" t="str">
        <f>IFERROR(IF(DD163=0,"",IF((DI163/DD163)&gt;1,1,(DI163/DD163))),"")</f>
        <v/>
      </c>
      <c r="DY163" s="38" t="str">
        <f>IFERROR(IF(DE163=0,"",IF((DK163/DE163)&gt;1,1,(DK163/DE163))),"")</f>
        <v/>
      </c>
      <c r="DZ163" s="38" t="str">
        <f>IFERROR(IF(DF163=0,"",IF((DM163/DF163)&gt;1,1,(DM163/DF163))),"")</f>
        <v/>
      </c>
      <c r="EA163" s="38" t="str">
        <f>IFERROR(IF((DG163+DI163+DK163+DM163)/DB163&gt;1,1,(DG163+DI163+DK163+DM163)/DB163),"")</f>
        <v/>
      </c>
      <c r="EB163" s="32"/>
      <c r="EC163" s="32"/>
      <c r="ED163" s="32"/>
      <c r="EE163" s="32"/>
      <c r="EF163" s="32"/>
      <c r="EG163" s="32"/>
      <c r="EH163" s="32"/>
      <c r="EI163" s="32"/>
      <c r="EJ163" s="32"/>
      <c r="EK163" s="32"/>
      <c r="EL163" s="32"/>
      <c r="EM163" s="32"/>
      <c r="EN163" s="32"/>
      <c r="EO163" s="32"/>
      <c r="EP163" s="32"/>
      <c r="EQ163" s="32"/>
      <c r="ER163" s="32"/>
      <c r="ES163" s="32"/>
      <c r="ET163" s="32"/>
      <c r="EU163" s="32"/>
      <c r="EV163" s="32"/>
      <c r="EW163" s="32"/>
      <c r="EX163" s="32"/>
      <c r="EY163" s="32"/>
      <c r="EZ163" s="32"/>
      <c r="FA163" s="32"/>
      <c r="FB163" s="32"/>
      <c r="FC163" s="32"/>
      <c r="FD163" s="32"/>
      <c r="FE163" s="32"/>
      <c r="FF163" s="51">
        <v>44670</v>
      </c>
      <c r="FG163" s="51">
        <v>44756</v>
      </c>
      <c r="FH163" s="51"/>
      <c r="FI163" s="51"/>
      <c r="FJ163" s="32"/>
      <c r="FK163" s="32"/>
      <c r="FL163" s="32"/>
      <c r="FM163" s="32"/>
      <c r="FN163" s="32"/>
      <c r="FO163" s="32"/>
      <c r="FP163" s="32"/>
      <c r="FQ163" s="32"/>
      <c r="FR163" s="32"/>
      <c r="FS163" s="32"/>
      <c r="FT163" s="32"/>
      <c r="FU163" s="32"/>
      <c r="FV163" s="38" t="str">
        <f t="shared" si="275"/>
        <v/>
      </c>
      <c r="FW163" s="38" t="str">
        <f t="shared" si="276"/>
        <v/>
      </c>
      <c r="FX163" s="38" t="str">
        <f t="shared" si="277"/>
        <v/>
      </c>
      <c r="FY163" s="38" t="str">
        <f t="shared" si="278"/>
        <v/>
      </c>
      <c r="FZ163" s="38" t="str">
        <f t="shared" si="279"/>
        <v/>
      </c>
      <c r="GA163" s="32"/>
      <c r="GB163" s="32"/>
      <c r="GC163" s="32">
        <f>IF(R163&lt;&gt;"",1,0)+IF(BD163&lt;&gt;"",1,0)+IF(CP163&lt;&gt;"",1,0)+IF(EB163&lt;&gt;"",1,0)</f>
        <v>1</v>
      </c>
      <c r="GD163" s="32" t="str">
        <f>'[15]BD Plan'!$B$3</f>
        <v>Nariño</v>
      </c>
      <c r="GE163" s="40" t="s">
        <v>785</v>
      </c>
      <c r="GF163" s="40" t="s">
        <v>1857</v>
      </c>
      <c r="GG163" s="40"/>
      <c r="GH163" s="40"/>
      <c r="GI163" s="40" t="s">
        <v>786</v>
      </c>
      <c r="GJ163" s="40"/>
      <c r="GK163" s="40"/>
      <c r="GL163" s="40"/>
      <c r="GM163" s="40"/>
      <c r="GN163" s="40"/>
      <c r="GO163" s="40"/>
      <c r="GP163" s="40"/>
      <c r="GQ163" s="40"/>
      <c r="GR163" s="40"/>
      <c r="GS163" s="40"/>
      <c r="GT163" s="40"/>
      <c r="GU163" t="s">
        <v>150</v>
      </c>
      <c r="GV163" s="42" t="s">
        <v>93</v>
      </c>
    </row>
    <row r="164" spans="1:204" ht="15" hidden="1" customHeight="1" x14ac:dyDescent="0.3">
      <c r="A164" s="32" t="str">
        <f>'[15]BD Plan'!$B$3</f>
        <v>Nariño</v>
      </c>
      <c r="B164" t="s">
        <v>38</v>
      </c>
      <c r="C164" t="s">
        <v>37</v>
      </c>
      <c r="D164" s="32" t="s">
        <v>333</v>
      </c>
      <c r="E164" s="42" t="s">
        <v>304</v>
      </c>
      <c r="F164" s="32" t="s">
        <v>231</v>
      </c>
      <c r="G164" s="32" t="s">
        <v>232</v>
      </c>
      <c r="H164" s="32" t="s">
        <v>284</v>
      </c>
      <c r="I164" s="41" t="s">
        <v>334</v>
      </c>
      <c r="J164" s="32" t="s">
        <v>335</v>
      </c>
      <c r="K164" s="35">
        <v>0.8</v>
      </c>
      <c r="L164" s="35">
        <v>0.6</v>
      </c>
      <c r="M164" s="32" t="s">
        <v>253</v>
      </c>
      <c r="N164" s="35">
        <v>0.28999999999999998</v>
      </c>
      <c r="O164" s="35">
        <v>0.6</v>
      </c>
      <c r="P164" s="32" t="s">
        <v>236</v>
      </c>
      <c r="Q164" s="32" t="s">
        <v>1038</v>
      </c>
      <c r="R164" s="36"/>
      <c r="S164" s="32"/>
      <c r="T164" s="39"/>
      <c r="U164" s="39"/>
      <c r="V164" s="37"/>
      <c r="W164" s="37"/>
      <c r="X164" s="37"/>
      <c r="Y164" s="37"/>
      <c r="Z164" s="37"/>
      <c r="AA164" s="35"/>
      <c r="AB164" s="37"/>
      <c r="AC164" s="32"/>
      <c r="AD164" s="32"/>
      <c r="AE164" s="37"/>
      <c r="AF164" s="37"/>
      <c r="AG164" s="37"/>
      <c r="AH164" s="37"/>
      <c r="AI164" s="32"/>
      <c r="AJ164" s="32"/>
      <c r="AK164" s="32"/>
      <c r="AL164" s="32"/>
      <c r="AM164" s="32"/>
      <c r="AN164" s="32"/>
      <c r="AO164" s="32"/>
      <c r="AP164" s="32"/>
      <c r="AQ164" s="51"/>
      <c r="AR164" s="51">
        <v>44757</v>
      </c>
      <c r="AS164" s="51"/>
      <c r="AT164" s="51"/>
      <c r="AU164" s="32"/>
      <c r="AV164" s="53"/>
      <c r="AW164" s="32"/>
      <c r="AX164" s="32"/>
      <c r="AY164" s="38" t="str">
        <f>IFERROR(IF(AE164=0,"",IF((AI164/AE164)&gt;1,1,(AI164/AE164))),"")</f>
        <v/>
      </c>
      <c r="AZ164" s="38" t="str">
        <f>IFERROR(IF(AF164=0,"",IF((AK164/AF164)&gt;1,1,(AK164/AF164))),"")</f>
        <v/>
      </c>
      <c r="BA164" s="38" t="str">
        <f>IFERROR(IF(AG164=0,"",IF((AM164/AG164)&gt;1,1,(AM164/AG164))),"")</f>
        <v/>
      </c>
      <c r="BB164" s="38" t="str">
        <f>IFERROR(IF(AH164=0,"",IF((AO164/AH164)&gt;1,1,(AO164/AH164))),"")</f>
        <v/>
      </c>
      <c r="BC164" s="38" t="str">
        <f>IFERROR(IF((AI164+AK164+AM164+AO164)/AD164&gt;1,1,(AI164+AK164+AM164+AO164)/AD164),"")</f>
        <v/>
      </c>
      <c r="BD164" s="36" t="s">
        <v>1544</v>
      </c>
      <c r="BE164" s="32"/>
      <c r="BF164" s="45" t="s">
        <v>565</v>
      </c>
      <c r="BG164" s="32" t="s">
        <v>1545</v>
      </c>
      <c r="BH164" s="37" t="s">
        <v>1049</v>
      </c>
      <c r="BI164" s="37" t="s">
        <v>1042</v>
      </c>
      <c r="BJ164" s="37" t="s">
        <v>1043</v>
      </c>
      <c r="BK164" s="37" t="s">
        <v>1044</v>
      </c>
      <c r="BL164" s="37" t="s">
        <v>1045</v>
      </c>
      <c r="BM164" s="35">
        <v>0.4</v>
      </c>
      <c r="BN164" s="37" t="s">
        <v>1046</v>
      </c>
      <c r="BO164" s="32" t="s">
        <v>224</v>
      </c>
      <c r="BP164" s="32">
        <f t="shared" ref="BP164" si="280">SUM(BQ164:BT164)</f>
        <v>36</v>
      </c>
      <c r="BQ164" s="32">
        <v>0</v>
      </c>
      <c r="BR164" s="32">
        <v>30</v>
      </c>
      <c r="BS164" s="32">
        <v>3</v>
      </c>
      <c r="BT164" s="32">
        <v>3</v>
      </c>
      <c r="BU164" s="32"/>
      <c r="BV164" s="32"/>
      <c r="BW164" s="32">
        <v>30</v>
      </c>
      <c r="BX164" s="32" t="s">
        <v>1858</v>
      </c>
      <c r="BY164" s="32"/>
      <c r="BZ164" s="32"/>
      <c r="CA164" s="32"/>
      <c r="CB164" s="32"/>
      <c r="CC164" s="51"/>
      <c r="CD164" s="51">
        <v>44757</v>
      </c>
      <c r="CE164" s="51"/>
      <c r="CF164" s="51"/>
      <c r="CG164" s="32"/>
      <c r="CH164" s="53" t="s">
        <v>6</v>
      </c>
      <c r="CI164" s="32"/>
      <c r="CJ164" s="32"/>
      <c r="CK164" s="38" t="str">
        <f>IFERROR(IF(BQ164=0,"",IF((BU164/BQ164)&gt;1,1,(BU164/BQ164))),"")</f>
        <v/>
      </c>
      <c r="CL164" s="38">
        <f>IFERROR(IF(BR164=0,"",IF((BW164/BR164)&gt;1,1,(BW164/BR164))),"")</f>
        <v>1</v>
      </c>
      <c r="CM164" s="38">
        <f>IFERROR(IF(BS164=0,"",IF((BY164/BS164)&gt;1,1,(BY164/BS164))),"")</f>
        <v>0</v>
      </c>
      <c r="CN164" s="38">
        <f>IFERROR(IF(BT164=0,"",IF((CA164/BT164)&gt;1,1,(CA164/BT164))),"")</f>
        <v>0</v>
      </c>
      <c r="CO164" s="38">
        <f>IFERROR(IF((BU164+BW164+BY164+CA164)/BP164&gt;1,1,(BU164+BW164+BY164+CA164)/BP164),"")</f>
        <v>0.83333333333333337</v>
      </c>
      <c r="CP164" s="33"/>
      <c r="CQ164" s="32"/>
      <c r="CR164" s="37"/>
      <c r="CS164" s="32"/>
      <c r="CT164" s="37"/>
      <c r="CU164" s="37"/>
      <c r="CV164" s="37"/>
      <c r="CW164" s="37"/>
      <c r="CX164" s="37"/>
      <c r="CY164" s="35"/>
      <c r="CZ164" s="37"/>
      <c r="DA164" s="32"/>
      <c r="DB164" s="32"/>
      <c r="DC164" s="32"/>
      <c r="DD164" s="32"/>
      <c r="DE164" s="32"/>
      <c r="DF164" s="32"/>
      <c r="DG164" s="32"/>
      <c r="DH164" s="32"/>
      <c r="DI164" s="32"/>
      <c r="DJ164" s="32"/>
      <c r="DK164" s="32"/>
      <c r="DL164" s="32"/>
      <c r="DM164" s="32"/>
      <c r="DN164" s="32"/>
      <c r="DO164" s="51"/>
      <c r="DP164" s="51">
        <v>44757</v>
      </c>
      <c r="DQ164" s="51"/>
      <c r="DR164" s="51"/>
      <c r="DS164" s="32"/>
      <c r="DT164" s="53"/>
      <c r="DU164" s="32"/>
      <c r="DV164" s="32"/>
      <c r="DW164" s="38" t="str">
        <f>IFERROR(IF(DC164=0,"",IF((DG164/DC164)&gt;1,1,(DG164/DC164))),"")</f>
        <v/>
      </c>
      <c r="DX164" s="38" t="str">
        <f>IFERROR(IF(DD164=0,"",IF((DI164/DD164)&gt;1,1,(DI164/DD164))),"")</f>
        <v/>
      </c>
      <c r="DY164" s="38" t="str">
        <f>IFERROR(IF(DE164=0,"",IF((DK164/DE164)&gt;1,1,(DK164/DE164))),"")</f>
        <v/>
      </c>
      <c r="DZ164" s="38" t="str">
        <f>IFERROR(IF(DF164=0,"",IF((DM164/DF164)&gt;1,1,(DM164/DF164))),"")</f>
        <v/>
      </c>
      <c r="EA164" s="38" t="str">
        <f>IFERROR(IF((DG164+DI164+DK164+DM164)/DB164&gt;1,1,(DG164+DI164+DK164+DM164)/DB164),"")</f>
        <v/>
      </c>
      <c r="EB164" s="32"/>
      <c r="EC164" s="32"/>
      <c r="ED164" s="32"/>
      <c r="EE164" s="32"/>
      <c r="EF164" s="32"/>
      <c r="EG164" s="32"/>
      <c r="EH164" s="32"/>
      <c r="EI164" s="32"/>
      <c r="EJ164" s="32"/>
      <c r="EK164" s="32"/>
      <c r="EL164" s="32"/>
      <c r="EM164" s="32"/>
      <c r="EN164" s="32"/>
      <c r="EO164" s="32"/>
      <c r="EP164" s="32"/>
      <c r="EQ164" s="32"/>
      <c r="ER164" s="32"/>
      <c r="ES164" s="32"/>
      <c r="ET164" s="32"/>
      <c r="EU164" s="32"/>
      <c r="EV164" s="32"/>
      <c r="EW164" s="32"/>
      <c r="EX164" s="32"/>
      <c r="EY164" s="32"/>
      <c r="EZ164" s="32"/>
      <c r="FA164" s="32"/>
      <c r="FB164" s="32"/>
      <c r="FC164" s="32"/>
      <c r="FD164" s="32"/>
      <c r="FE164" s="32"/>
      <c r="FF164" s="51"/>
      <c r="FG164" s="51">
        <v>44757</v>
      </c>
      <c r="FH164" s="51"/>
      <c r="FI164" s="51"/>
      <c r="FJ164" s="32"/>
      <c r="FK164" s="32"/>
      <c r="FL164" s="32"/>
      <c r="FM164" s="32"/>
      <c r="FN164" s="32"/>
      <c r="FO164" s="32"/>
      <c r="FP164" s="32"/>
      <c r="FQ164" s="32"/>
      <c r="FR164" s="32"/>
      <c r="FS164" s="32"/>
      <c r="FT164" s="32"/>
      <c r="FU164" s="32"/>
      <c r="FV164" s="38"/>
      <c r="FW164" s="38"/>
      <c r="FX164" s="38"/>
      <c r="FY164" s="38"/>
      <c r="FZ164" s="38"/>
      <c r="GA164" s="32"/>
      <c r="GB164" s="32"/>
      <c r="GC164" s="32">
        <f>IF(R164&lt;&gt;"",1,0)+IF(BD164&lt;&gt;"",1,0)+IF(CP164&lt;&gt;"",1,0)+IF(EB164&lt;&gt;"",1,0)</f>
        <v>1</v>
      </c>
      <c r="GD164" s="32" t="str">
        <f>'[15]BD Plan'!$B$3</f>
        <v>Nariño</v>
      </c>
      <c r="GE164" s="40"/>
      <c r="GF164" s="40"/>
      <c r="GG164" s="40"/>
      <c r="GH164" s="40"/>
      <c r="GI164" s="40"/>
      <c r="GJ164" s="40" t="s">
        <v>1859</v>
      </c>
      <c r="GK164" s="40"/>
      <c r="GL164" s="40"/>
      <c r="GM164" s="40"/>
      <c r="GN164" s="40"/>
      <c r="GO164" s="40"/>
      <c r="GP164" s="40"/>
      <c r="GQ164" s="40"/>
      <c r="GR164" s="40"/>
      <c r="GS164" s="40"/>
      <c r="GT164" s="40"/>
      <c r="GU164" t="s">
        <v>38</v>
      </c>
      <c r="GV164" s="42" t="s">
        <v>37</v>
      </c>
    </row>
    <row r="165" spans="1:204" ht="15" hidden="1" customHeight="1" x14ac:dyDescent="0.3">
      <c r="A165" s="32" t="str">
        <f>'[15]BD Plan'!$B$3</f>
        <v>Nariño</v>
      </c>
      <c r="B165" t="s">
        <v>39</v>
      </c>
      <c r="C165" t="s">
        <v>37</v>
      </c>
      <c r="D165" s="32" t="s">
        <v>338</v>
      </c>
      <c r="E165" s="32" t="s">
        <v>317</v>
      </c>
      <c r="F165" s="32" t="s">
        <v>231</v>
      </c>
      <c r="G165" s="32" t="s">
        <v>232</v>
      </c>
      <c r="H165" s="32" t="s">
        <v>284</v>
      </c>
      <c r="I165" s="41" t="s">
        <v>339</v>
      </c>
      <c r="J165" s="32" t="s">
        <v>319</v>
      </c>
      <c r="K165" s="35">
        <v>0.8</v>
      </c>
      <c r="L165" s="35">
        <v>0.6</v>
      </c>
      <c r="M165" s="32" t="s">
        <v>253</v>
      </c>
      <c r="N165" s="35">
        <v>0.28999999999999998</v>
      </c>
      <c r="O165" s="35">
        <v>0.6</v>
      </c>
      <c r="P165" s="32" t="s">
        <v>236</v>
      </c>
      <c r="Q165" s="32" t="s">
        <v>1038</v>
      </c>
      <c r="R165" s="36" t="s">
        <v>1139</v>
      </c>
      <c r="S165" s="32"/>
      <c r="T165" s="45" t="s">
        <v>565</v>
      </c>
      <c r="U165" s="32" t="s">
        <v>1140</v>
      </c>
      <c r="V165" s="37" t="s">
        <v>1049</v>
      </c>
      <c r="W165" s="37" t="s">
        <v>1042</v>
      </c>
      <c r="X165" s="37" t="s">
        <v>1043</v>
      </c>
      <c r="Y165" s="37" t="s">
        <v>1044</v>
      </c>
      <c r="Z165" s="37" t="s">
        <v>1045</v>
      </c>
      <c r="AA165" s="35">
        <v>0.4</v>
      </c>
      <c r="AB165" s="37" t="s">
        <v>1046</v>
      </c>
      <c r="AC165" s="32" t="s">
        <v>224</v>
      </c>
      <c r="AD165" s="32">
        <f t="shared" si="273"/>
        <v>0</v>
      </c>
      <c r="AE165" s="37">
        <v>0</v>
      </c>
      <c r="AF165" s="37">
        <v>0</v>
      </c>
      <c r="AG165" s="37">
        <v>0</v>
      </c>
      <c r="AH165" s="37">
        <v>0</v>
      </c>
      <c r="AI165" s="32">
        <v>0</v>
      </c>
      <c r="AJ165" s="32" t="s">
        <v>787</v>
      </c>
      <c r="AK165" s="32">
        <v>0</v>
      </c>
      <c r="AL165" s="32" t="s">
        <v>1860</v>
      </c>
      <c r="AM165" s="32"/>
      <c r="AN165" s="32"/>
      <c r="AO165" s="32"/>
      <c r="AP165" s="32"/>
      <c r="AQ165" s="51">
        <v>44669</v>
      </c>
      <c r="AR165" s="51">
        <v>44755</v>
      </c>
      <c r="AS165" s="51"/>
      <c r="AT165" s="51"/>
      <c r="AU165" s="32" t="s">
        <v>9</v>
      </c>
      <c r="AV165" s="53" t="s">
        <v>6</v>
      </c>
      <c r="AW165" s="32"/>
      <c r="AX165" s="32"/>
      <c r="AY165" s="38" t="str">
        <f>IFERROR(IF(AE165=0,"",IF((AI165/AE165)&gt;1,1,(AI165/AE165))),"")</f>
        <v/>
      </c>
      <c r="AZ165" s="38" t="str">
        <f>IFERROR(IF(AF165=0,"",IF((AK165/AF165)&gt;1,1,(AK165/AF165))),"")</f>
        <v/>
      </c>
      <c r="BA165" s="38" t="str">
        <f>IFERROR(IF(AG165=0,"",IF((AM165/AG165)&gt;1,1,(AM165/AG165))),"")</f>
        <v/>
      </c>
      <c r="BB165" s="38" t="str">
        <f>IFERROR(IF(AH165=0,"",IF((AO165/AH165)&gt;1,1,(AO165/AH165))),"")</f>
        <v/>
      </c>
      <c r="BC165" s="38" t="str">
        <f>IFERROR(IF((AI165+AK165+AM165+AO165)/AD165&gt;1,1,(AI165+AK165+AM165+AO165)/AD165),"")</f>
        <v/>
      </c>
      <c r="BD165" s="36"/>
      <c r="BE165" s="32"/>
      <c r="BF165" s="37"/>
      <c r="BG165" s="32"/>
      <c r="BH165" s="37"/>
      <c r="BI165" s="37"/>
      <c r="BJ165" s="37"/>
      <c r="BK165" s="37"/>
      <c r="BL165" s="37"/>
      <c r="BM165" s="35"/>
      <c r="BN165" s="37"/>
      <c r="BO165" s="32"/>
      <c r="BP165" s="32"/>
      <c r="BQ165" s="32"/>
      <c r="BR165" s="32"/>
      <c r="BS165" s="32"/>
      <c r="BT165" s="32"/>
      <c r="BU165" s="32"/>
      <c r="BV165" s="32"/>
      <c r="BW165" s="32"/>
      <c r="BX165" s="32"/>
      <c r="BY165" s="32"/>
      <c r="BZ165" s="32"/>
      <c r="CA165" s="32"/>
      <c r="CB165" s="32"/>
      <c r="CC165" s="51">
        <v>44669</v>
      </c>
      <c r="CD165" s="51">
        <v>44755</v>
      </c>
      <c r="CE165" s="51"/>
      <c r="CF165" s="51"/>
      <c r="CG165" s="32"/>
      <c r="CH165" s="53"/>
      <c r="CI165" s="32"/>
      <c r="CJ165" s="32"/>
      <c r="CK165" s="38" t="str">
        <f>IFERROR(IF(BQ165=0,"",IF((BU165/BQ165)&gt;1,1,(BU165/BQ165))),"")</f>
        <v/>
      </c>
      <c r="CL165" s="38" t="str">
        <f>IFERROR(IF(BR165=0,"",IF((BW165/BR165)&gt;1,1,(BW165/BR165))),"")</f>
        <v/>
      </c>
      <c r="CM165" s="38" t="str">
        <f>IFERROR(IF(BS165=0,"",IF((BY165/BS165)&gt;1,1,(BY165/BS165))),"")</f>
        <v/>
      </c>
      <c r="CN165" s="38" t="str">
        <f>IFERROR(IF(BT165=0,"",IF((CA165/BT165)&gt;1,1,(CA165/BT165))),"")</f>
        <v/>
      </c>
      <c r="CO165" s="38" t="str">
        <f>IFERROR(IF((BU165+BW165+BY165+CA165)/BP165&gt;1,1,(BU165+BW165+BY165+CA165)/BP165),"")</f>
        <v/>
      </c>
      <c r="CP165" s="33"/>
      <c r="CQ165" s="32"/>
      <c r="CR165" s="37"/>
      <c r="CS165" s="32"/>
      <c r="CT165" s="37"/>
      <c r="CU165" s="37"/>
      <c r="CV165" s="37"/>
      <c r="CW165" s="37"/>
      <c r="CX165" s="37"/>
      <c r="CY165" s="35"/>
      <c r="CZ165" s="37"/>
      <c r="DA165" s="32"/>
      <c r="DB165" s="32"/>
      <c r="DC165" s="32"/>
      <c r="DD165" s="32"/>
      <c r="DE165" s="32"/>
      <c r="DF165" s="32"/>
      <c r="DG165" s="32"/>
      <c r="DH165" s="32"/>
      <c r="DI165" s="32"/>
      <c r="DJ165" s="32"/>
      <c r="DK165" s="32"/>
      <c r="DL165" s="32"/>
      <c r="DM165" s="32"/>
      <c r="DN165" s="32"/>
      <c r="DO165" s="51">
        <v>44669</v>
      </c>
      <c r="DP165" s="51">
        <v>44755</v>
      </c>
      <c r="DQ165" s="51"/>
      <c r="DR165" s="51"/>
      <c r="DS165" s="32"/>
      <c r="DT165" s="53"/>
      <c r="DU165" s="32"/>
      <c r="DV165" s="32"/>
      <c r="DW165" s="38" t="str">
        <f>IFERROR(IF(DC165=0,"",IF((DG165/DC165)&gt;1,1,(DG165/DC165))),"")</f>
        <v/>
      </c>
      <c r="DX165" s="38" t="str">
        <f>IFERROR(IF(DD165=0,"",IF((DI165/DD165)&gt;1,1,(DI165/DD165))),"")</f>
        <v/>
      </c>
      <c r="DY165" s="38" t="str">
        <f>IFERROR(IF(DE165=0,"",IF((DK165/DE165)&gt;1,1,(DK165/DE165))),"")</f>
        <v/>
      </c>
      <c r="DZ165" s="38" t="str">
        <f>IFERROR(IF(DF165=0,"",IF((DM165/DF165)&gt;1,1,(DM165/DF165))),"")</f>
        <v/>
      </c>
      <c r="EA165" s="38" t="str">
        <f>IFERROR(IF((DG165+DI165+DK165+DM165)/DB165&gt;1,1,(DG165+DI165+DK165+DM165)/DB165),"")</f>
        <v/>
      </c>
      <c r="EB165" s="32"/>
      <c r="EC165" s="32"/>
      <c r="ED165" s="32"/>
      <c r="EE165" s="32"/>
      <c r="EF165" s="32"/>
      <c r="EG165" s="32"/>
      <c r="EH165" s="32"/>
      <c r="EI165" s="32"/>
      <c r="EJ165" s="32"/>
      <c r="EK165" s="32"/>
      <c r="EL165" s="32"/>
      <c r="EM165" s="32"/>
      <c r="EN165" s="32"/>
      <c r="EO165" s="32"/>
      <c r="EP165" s="32"/>
      <c r="EQ165" s="32"/>
      <c r="ER165" s="32"/>
      <c r="ES165" s="32"/>
      <c r="ET165" s="32"/>
      <c r="EU165" s="32"/>
      <c r="EV165" s="32"/>
      <c r="EW165" s="32"/>
      <c r="EX165" s="32"/>
      <c r="EY165" s="32"/>
      <c r="EZ165" s="32"/>
      <c r="FA165" s="32"/>
      <c r="FB165" s="32"/>
      <c r="FC165" s="32"/>
      <c r="FD165" s="32"/>
      <c r="FE165" s="32"/>
      <c r="FF165" s="51">
        <v>44669</v>
      </c>
      <c r="FG165" s="51">
        <v>44755</v>
      </c>
      <c r="FH165" s="51"/>
      <c r="FI165" s="51"/>
      <c r="FJ165" s="32"/>
      <c r="FK165" s="32"/>
      <c r="FL165" s="32"/>
      <c r="FM165" s="32"/>
      <c r="FN165" s="32"/>
      <c r="FO165" s="32"/>
      <c r="FP165" s="32"/>
      <c r="FQ165" s="32"/>
      <c r="FR165" s="32"/>
      <c r="FS165" s="32"/>
      <c r="FT165" s="32"/>
      <c r="FU165" s="32"/>
      <c r="FV165" s="38" t="str">
        <f t="shared" ref="FV165:FV166" si="281">IFERROR(IF(ET165=0,"",IF((EX165/ET165)&gt;1,1,(EX165/ET165))),"")</f>
        <v/>
      </c>
      <c r="FW165" s="38" t="str">
        <f t="shared" ref="FW165:FW166" si="282">IFERROR(IF(EU165=0,"",IF((EZ165/EU165)&gt;1,1,(EZ165/EU165))),"")</f>
        <v/>
      </c>
      <c r="FX165" s="38" t="str">
        <f t="shared" ref="FX165:FX166" si="283">IFERROR(IF(EV165=0,"",IF((FB165/EV165)&gt;1,1,(FB165/EV165))),"")</f>
        <v/>
      </c>
      <c r="FY165" s="38" t="str">
        <f t="shared" ref="FY165:FY166" si="284">IFERROR(IF(EW165=0,"",IF((FD165/EW165)&gt;1,1,(FD165/EW165))),"")</f>
        <v/>
      </c>
      <c r="FZ165" s="38" t="str">
        <f t="shared" ref="FZ165:FZ166" si="285">IFERROR(IF((EX165+EZ165+FB165+FD165)/ES165&gt;1,1,(EX165+EZ165+FB165+FD165)/ES165),"")</f>
        <v/>
      </c>
      <c r="GA165" s="32"/>
      <c r="GB165" s="32"/>
      <c r="GC165" s="32">
        <f>IF(R165&lt;&gt;"",1,0)+IF(BD165&lt;&gt;"",1,0)+IF(CP165&lt;&gt;"",1,0)+IF(EB165&lt;&gt;"",1,0)</f>
        <v>1</v>
      </c>
      <c r="GD165" s="32" t="str">
        <f>'[15]BD Plan'!$B$3</f>
        <v>Nariño</v>
      </c>
      <c r="GE165" s="40" t="s">
        <v>788</v>
      </c>
      <c r="GF165" s="40" t="s">
        <v>1861</v>
      </c>
      <c r="GG165" s="40"/>
      <c r="GH165" s="40"/>
      <c r="GI165" s="40"/>
      <c r="GJ165" s="40"/>
      <c r="GK165" s="40"/>
      <c r="GL165" s="40"/>
      <c r="GM165" s="40"/>
      <c r="GN165" s="40"/>
      <c r="GO165" s="40"/>
      <c r="GP165" s="40"/>
      <c r="GQ165" s="40"/>
      <c r="GR165" s="40"/>
      <c r="GS165" s="40"/>
      <c r="GT165" s="40"/>
      <c r="GU165" t="s">
        <v>39</v>
      </c>
      <c r="GV165" s="42" t="s">
        <v>37</v>
      </c>
    </row>
    <row r="166" spans="1:204" ht="15" hidden="1" customHeight="1" x14ac:dyDescent="0.3">
      <c r="A166" s="32" t="str">
        <f>'[15]BD Plan'!$B$3</f>
        <v>Nariño</v>
      </c>
      <c r="B166" t="s">
        <v>24</v>
      </c>
      <c r="C166" t="s">
        <v>21</v>
      </c>
      <c r="D166" s="32" t="s">
        <v>1084</v>
      </c>
      <c r="E166" s="32" t="s">
        <v>304</v>
      </c>
      <c r="F166" s="32" t="s">
        <v>231</v>
      </c>
      <c r="G166" s="32" t="s">
        <v>232</v>
      </c>
      <c r="H166" s="32" t="s">
        <v>284</v>
      </c>
      <c r="I166" s="41" t="s">
        <v>1085</v>
      </c>
      <c r="J166" s="32" t="s">
        <v>294</v>
      </c>
      <c r="K166" s="35">
        <v>0.2</v>
      </c>
      <c r="L166" s="35">
        <v>0.4</v>
      </c>
      <c r="M166" s="32" t="s">
        <v>295</v>
      </c>
      <c r="N166" s="35">
        <v>0.04</v>
      </c>
      <c r="O166" s="35">
        <v>0.4</v>
      </c>
      <c r="P166" s="32" t="s">
        <v>295</v>
      </c>
      <c r="Q166" s="32" t="s">
        <v>1038</v>
      </c>
      <c r="R166" s="36"/>
      <c r="S166" s="32"/>
      <c r="T166" s="37"/>
      <c r="U166" s="32"/>
      <c r="V166" s="37"/>
      <c r="W166" s="37"/>
      <c r="X166" s="37"/>
      <c r="Y166" s="37"/>
      <c r="Z166" s="37"/>
      <c r="AA166" s="35"/>
      <c r="AB166" s="37"/>
      <c r="AC166" s="32"/>
      <c r="AD166" s="32"/>
      <c r="AE166" s="37"/>
      <c r="AF166" s="37"/>
      <c r="AG166" s="37"/>
      <c r="AH166" s="37"/>
      <c r="AI166" s="32"/>
      <c r="AJ166" s="32"/>
      <c r="AK166" s="32"/>
      <c r="AL166" s="32"/>
      <c r="AM166" s="32"/>
      <c r="AN166" s="32"/>
      <c r="AO166" s="32"/>
      <c r="AP166" s="32"/>
      <c r="AQ166" s="51">
        <v>44658</v>
      </c>
      <c r="AR166" s="51">
        <v>44756</v>
      </c>
      <c r="AS166" s="51"/>
      <c r="AT166" s="51"/>
      <c r="AU166" s="32"/>
      <c r="AV166" s="53"/>
      <c r="AW166" s="32"/>
      <c r="AX166" s="32"/>
      <c r="AY166" s="38" t="str">
        <f>IFERROR(IF(AE166=0,"",IF((AI166/AE166)&gt;1,1,(AI166/AE166))),"")</f>
        <v/>
      </c>
      <c r="AZ166" s="38" t="str">
        <f>IFERROR(IF(AF166=0,"",IF((AK166/AF166)&gt;1,1,(AK166/AF166))),"")</f>
        <v/>
      </c>
      <c r="BA166" s="38" t="str">
        <f>IFERROR(IF(AG166=0,"",IF((AM166/AG166)&gt;1,1,(AM166/AG166))),"")</f>
        <v/>
      </c>
      <c r="BB166" s="38" t="str">
        <f>IFERROR(IF(AH166=0,"",IF((AO166/AH166)&gt;1,1,(AO166/AH166))),"")</f>
        <v/>
      </c>
      <c r="BC166" s="38" t="str">
        <f>IFERROR(IF((AI166+AK166+AM166+AO166)/AD166&gt;1,1,(AI166+AK166+AM166+AO166)/AD166),"")</f>
        <v/>
      </c>
      <c r="BD166" s="36" t="s">
        <v>1087</v>
      </c>
      <c r="BE166" s="32"/>
      <c r="BF166" s="45" t="s">
        <v>565</v>
      </c>
      <c r="BG166" s="32" t="s">
        <v>1088</v>
      </c>
      <c r="BH166" s="37" t="s">
        <v>1049</v>
      </c>
      <c r="BI166" s="37" t="s">
        <v>1042</v>
      </c>
      <c r="BJ166" s="37" t="s">
        <v>1043</v>
      </c>
      <c r="BK166" s="37" t="s">
        <v>1044</v>
      </c>
      <c r="BL166" s="37" t="s">
        <v>1045</v>
      </c>
      <c r="BM166" s="35">
        <v>0.4</v>
      </c>
      <c r="BN166" s="37" t="s">
        <v>1046</v>
      </c>
      <c r="BO166" s="32" t="s">
        <v>224</v>
      </c>
      <c r="BP166" s="32">
        <f t="shared" ref="BP166" si="286">SUM(BQ166:BT166)</f>
        <v>2</v>
      </c>
      <c r="BQ166" s="32">
        <v>0</v>
      </c>
      <c r="BR166" s="32">
        <v>1</v>
      </c>
      <c r="BS166" s="32">
        <v>0</v>
      </c>
      <c r="BT166" s="32">
        <v>1</v>
      </c>
      <c r="BU166" s="32">
        <v>0</v>
      </c>
      <c r="BV166" s="39" t="s">
        <v>789</v>
      </c>
      <c r="BW166" s="32">
        <v>1</v>
      </c>
      <c r="BX166" s="39" t="s">
        <v>1862</v>
      </c>
      <c r="BY166" s="32"/>
      <c r="BZ166" s="32"/>
      <c r="CA166" s="32"/>
      <c r="CB166" s="32"/>
      <c r="CC166" s="51">
        <v>44658</v>
      </c>
      <c r="CD166" s="51">
        <v>44756</v>
      </c>
      <c r="CE166" s="51"/>
      <c r="CF166" s="51"/>
      <c r="CG166" s="32" t="s">
        <v>9</v>
      </c>
      <c r="CH166" s="53" t="s">
        <v>6</v>
      </c>
      <c r="CI166" s="32"/>
      <c r="CJ166" s="32"/>
      <c r="CK166" s="38" t="str">
        <f>IFERROR(IF(BQ166=0,"",IF((BU166/BQ166)&gt;1,1,(BU166/BQ166))),"")</f>
        <v/>
      </c>
      <c r="CL166" s="38">
        <f>IFERROR(IF(BR166=0,"",IF((BW166/BR166)&gt;1,1,(BW166/BR166))),"")</f>
        <v>1</v>
      </c>
      <c r="CM166" s="38" t="str">
        <f>IFERROR(IF(BS166=0,"",IF((BY166/BS166)&gt;1,1,(BY166/BS166))),"")</f>
        <v/>
      </c>
      <c r="CN166" s="38">
        <f>IFERROR(IF(BT166=0,"",IF((CA166/BT166)&gt;1,1,(CA166/BT166))),"")</f>
        <v>0</v>
      </c>
      <c r="CO166" s="38">
        <f>IFERROR(IF((BU166+BW166+BY166+CA166)/BP166&gt;1,1,(BU166+BW166+BY166+CA166)/BP166),"")</f>
        <v>0.5</v>
      </c>
      <c r="CP166" s="36" t="s">
        <v>1090</v>
      </c>
      <c r="CQ166" s="32"/>
      <c r="CR166" s="45" t="s">
        <v>565</v>
      </c>
      <c r="CS166" s="32" t="s">
        <v>1091</v>
      </c>
      <c r="CT166" s="37" t="s">
        <v>1049</v>
      </c>
      <c r="CU166" s="37" t="s">
        <v>1042</v>
      </c>
      <c r="CV166" s="37" t="s">
        <v>1043</v>
      </c>
      <c r="CW166" s="37" t="s">
        <v>1044</v>
      </c>
      <c r="CX166" s="37" t="s">
        <v>1045</v>
      </c>
      <c r="CY166" s="35">
        <v>0.4</v>
      </c>
      <c r="CZ166" s="37" t="s">
        <v>1046</v>
      </c>
      <c r="DA166" s="32" t="s">
        <v>224</v>
      </c>
      <c r="DB166" s="32">
        <f>SUM(DC166:DF166)</f>
        <v>1</v>
      </c>
      <c r="DC166" s="32">
        <v>0</v>
      </c>
      <c r="DD166" s="32">
        <v>1</v>
      </c>
      <c r="DE166" s="32">
        <v>0</v>
      </c>
      <c r="DF166" s="32">
        <v>0</v>
      </c>
      <c r="DG166" s="32"/>
      <c r="DH166" s="32"/>
      <c r="DI166" s="32">
        <v>1</v>
      </c>
      <c r="DJ166" s="32" t="s">
        <v>1863</v>
      </c>
      <c r="DK166" s="32"/>
      <c r="DL166" s="32"/>
      <c r="DM166" s="32"/>
      <c r="DN166" s="32"/>
      <c r="DO166" s="51">
        <v>44658</v>
      </c>
      <c r="DP166" s="51">
        <v>44756</v>
      </c>
      <c r="DQ166" s="51"/>
      <c r="DR166" s="51"/>
      <c r="DS166" s="32"/>
      <c r="DT166" s="53" t="s">
        <v>6</v>
      </c>
      <c r="DU166" s="32"/>
      <c r="DV166" s="32"/>
      <c r="DW166" s="38" t="str">
        <f>IFERROR(IF(DC166=0,"",IF((DG166/DC166)&gt;1,1,(DG166/DC166))),"")</f>
        <v/>
      </c>
      <c r="DX166" s="38">
        <f>IFERROR(IF(DD166=0,"",IF((DI166/DD166)&gt;1,1,(DI166/DD166))),"")</f>
        <v>1</v>
      </c>
      <c r="DY166" s="38" t="str">
        <f>IFERROR(IF(DE166=0,"",IF((DK166/DE166)&gt;1,1,(DK166/DE166))),"")</f>
        <v/>
      </c>
      <c r="DZ166" s="38" t="str">
        <f>IFERROR(IF(DF166=0,"",IF((DM166/DF166)&gt;1,1,(DM166/DF166))),"")</f>
        <v/>
      </c>
      <c r="EA166" s="38">
        <f>IFERROR(IF((DG166+DI166+DK166+DM166)/DB166&gt;1,1,(DG166+DI166+DK166+DM166)/DB166),"")</f>
        <v>1</v>
      </c>
      <c r="EB166" s="32"/>
      <c r="EC166" s="32"/>
      <c r="ED166" s="32"/>
      <c r="EE166" s="32"/>
      <c r="EF166" s="32"/>
      <c r="EG166" s="32"/>
      <c r="EH166" s="32"/>
      <c r="EI166" s="32"/>
      <c r="EJ166" s="32"/>
      <c r="EK166" s="32"/>
      <c r="EL166" s="32"/>
      <c r="EM166" s="32"/>
      <c r="EN166" s="32"/>
      <c r="EO166" s="32"/>
      <c r="EP166" s="32"/>
      <c r="EQ166" s="32"/>
      <c r="ER166" s="32"/>
      <c r="ES166" s="32"/>
      <c r="ET166" s="32"/>
      <c r="EU166" s="32"/>
      <c r="EV166" s="32"/>
      <c r="EW166" s="32"/>
      <c r="EX166" s="32"/>
      <c r="EY166" s="32"/>
      <c r="EZ166" s="32"/>
      <c r="FA166" s="32"/>
      <c r="FB166" s="32"/>
      <c r="FC166" s="32"/>
      <c r="FD166" s="32"/>
      <c r="FE166" s="32"/>
      <c r="FF166" s="51">
        <v>44658</v>
      </c>
      <c r="FG166" s="51">
        <v>44756</v>
      </c>
      <c r="FH166" s="51"/>
      <c r="FI166" s="51"/>
      <c r="FJ166" s="32"/>
      <c r="FK166" s="32"/>
      <c r="FL166" s="32"/>
      <c r="FM166" s="32"/>
      <c r="FN166" s="32"/>
      <c r="FO166" s="32"/>
      <c r="FP166" s="32"/>
      <c r="FQ166" s="32"/>
      <c r="FR166" s="32"/>
      <c r="FS166" s="32"/>
      <c r="FT166" s="32"/>
      <c r="FU166" s="32"/>
      <c r="FV166" s="38" t="str">
        <f t="shared" si="281"/>
        <v/>
      </c>
      <c r="FW166" s="38" t="str">
        <f t="shared" si="282"/>
        <v/>
      </c>
      <c r="FX166" s="38" t="str">
        <f t="shared" si="283"/>
        <v/>
      </c>
      <c r="FY166" s="38" t="str">
        <f t="shared" si="284"/>
        <v/>
      </c>
      <c r="FZ166" s="38" t="str">
        <f t="shared" si="285"/>
        <v/>
      </c>
      <c r="GA166" s="32"/>
      <c r="GB166" s="32"/>
      <c r="GC166" s="32">
        <f>IF(R166&lt;&gt;"",1,0)+IF(BD166&lt;&gt;"",1,0)+IF(CP166&lt;&gt;"",1,0)+IF(EB166&lt;&gt;"",1,0)</f>
        <v>2</v>
      </c>
      <c r="GD166" s="32" t="str">
        <f>'[15]BD Plan'!$B$3</f>
        <v>Nariño</v>
      </c>
      <c r="GE166" s="40"/>
      <c r="GF166" s="40"/>
      <c r="GG166" s="40"/>
      <c r="GH166" s="40"/>
      <c r="GI166" s="40" t="s">
        <v>790</v>
      </c>
      <c r="GJ166" s="40" t="s">
        <v>1864</v>
      </c>
      <c r="GK166" s="40"/>
      <c r="GL166" s="40"/>
      <c r="GM166" s="40"/>
      <c r="GN166" s="40" t="s">
        <v>1865</v>
      </c>
      <c r="GO166" s="40"/>
      <c r="GP166" s="40"/>
      <c r="GQ166" s="40"/>
      <c r="GR166" s="40"/>
      <c r="GS166" s="40"/>
      <c r="GT166" s="40"/>
      <c r="GU166" t="s">
        <v>142</v>
      </c>
      <c r="GV166" s="42" t="s">
        <v>22</v>
      </c>
    </row>
    <row r="167" spans="1:204" ht="15" hidden="1" customHeight="1" x14ac:dyDescent="0.3">
      <c r="A167" s="32" t="str">
        <f>'[16]BD Plan'!$B$3</f>
        <v>Norte de Santander</v>
      </c>
      <c r="B167" s="32" t="s">
        <v>20</v>
      </c>
      <c r="C167" s="32" t="s">
        <v>4</v>
      </c>
      <c r="D167" s="32" t="s">
        <v>1074</v>
      </c>
      <c r="E167" s="32" t="s">
        <v>141</v>
      </c>
      <c r="F167" s="32" t="s">
        <v>283</v>
      </c>
      <c r="G167" s="32" t="s">
        <v>232</v>
      </c>
      <c r="H167" s="32" t="s">
        <v>284</v>
      </c>
      <c r="I167" s="41" t="s">
        <v>285</v>
      </c>
      <c r="J167" s="32" t="s">
        <v>294</v>
      </c>
      <c r="K167" s="35">
        <v>0.4</v>
      </c>
      <c r="L167" s="35">
        <v>0.6</v>
      </c>
      <c r="M167" s="32" t="s">
        <v>236</v>
      </c>
      <c r="N167" s="35">
        <v>0.09</v>
      </c>
      <c r="O167" s="35">
        <v>0.6</v>
      </c>
      <c r="P167" s="32" t="s">
        <v>236</v>
      </c>
      <c r="Q167" s="32" t="s">
        <v>1038</v>
      </c>
      <c r="R167" s="36"/>
      <c r="S167" s="32"/>
      <c r="T167" s="39"/>
      <c r="U167" s="32"/>
      <c r="V167" s="37"/>
      <c r="W167" s="37"/>
      <c r="X167" s="37"/>
      <c r="Y167" s="37"/>
      <c r="Z167" s="37"/>
      <c r="AA167" s="35"/>
      <c r="AB167" s="37"/>
      <c r="AC167" s="32"/>
      <c r="AD167" s="32"/>
      <c r="AE167" s="32"/>
      <c r="AF167" s="32"/>
      <c r="AG167" s="32"/>
      <c r="AH167" s="32"/>
      <c r="AI167" s="32"/>
      <c r="AJ167" s="32"/>
      <c r="AK167" s="32"/>
      <c r="AL167" s="32"/>
      <c r="AM167" s="32"/>
      <c r="AN167" s="32"/>
      <c r="AO167" s="32"/>
      <c r="AP167" s="32"/>
      <c r="AQ167" s="51">
        <v>44659</v>
      </c>
      <c r="AR167" s="51">
        <v>44756</v>
      </c>
      <c r="AS167" s="51"/>
      <c r="AT167" s="51"/>
      <c r="AU167" s="32"/>
      <c r="AV167" s="53"/>
      <c r="AW167" s="32"/>
      <c r="AX167" s="32"/>
      <c r="AY167" s="38" t="str">
        <f>IFERROR(IF(AE167=0,"",IF((AI167/AE167)&gt;1,1,(AI167/AE167))),"")</f>
        <v/>
      </c>
      <c r="AZ167" s="38" t="str">
        <f>IFERROR(IF(AF167=0,"",IF((AK167/AF167)&gt;1,1,(AK167/AF167))),"")</f>
        <v/>
      </c>
      <c r="BA167" s="38" t="str">
        <f>IFERROR(IF(AG167=0,"",IF((AM167/AG167)&gt;1,1,(AM167/AG167))),"")</f>
        <v/>
      </c>
      <c r="BB167" s="38" t="str">
        <f>IFERROR(IF(AH167=0,"",IF((AO167/AH167)&gt;1,1,(AO167/AH167))),"")</f>
        <v/>
      </c>
      <c r="BC167" s="38" t="str">
        <f>IFERROR(IF((AI167+AK167+AM167+AO167)/AD167&gt;1,1,(AI167+AK167+AM167+AO167)/AD167),"")</f>
        <v/>
      </c>
      <c r="BD167" s="36"/>
      <c r="BE167" s="32"/>
      <c r="BF167" s="37"/>
      <c r="BG167" s="32"/>
      <c r="BH167" s="37"/>
      <c r="BI167" s="37"/>
      <c r="BJ167" s="37"/>
      <c r="BK167" s="37"/>
      <c r="BL167" s="37"/>
      <c r="BM167" s="35"/>
      <c r="BN167" s="37"/>
      <c r="BO167" s="32"/>
      <c r="BP167" s="32"/>
      <c r="BQ167" s="32"/>
      <c r="BR167" s="32"/>
      <c r="BS167" s="32"/>
      <c r="BT167" s="32"/>
      <c r="BU167" s="32"/>
      <c r="BV167" s="32"/>
      <c r="BW167" s="32"/>
      <c r="BX167" s="32"/>
      <c r="BY167" s="32"/>
      <c r="BZ167" s="32"/>
      <c r="CA167" s="32"/>
      <c r="CB167" s="32"/>
      <c r="CC167" s="51">
        <v>44659</v>
      </c>
      <c r="CD167" s="51">
        <v>44756</v>
      </c>
      <c r="CE167" s="51"/>
      <c r="CF167" s="51"/>
      <c r="CG167" s="32"/>
      <c r="CH167" s="53"/>
      <c r="CI167" s="32"/>
      <c r="CJ167" s="32"/>
      <c r="CK167" s="38" t="str">
        <f>IFERROR(IF(BQ167=0,"",IF((BU167/BQ167)&gt;1,1,(BU167/BQ167))),"")</f>
        <v/>
      </c>
      <c r="CL167" s="38" t="str">
        <f>IFERROR(IF(BR167=0,"",IF((BW167/BR167)&gt;1,1,(BW167/BR167))),"")</f>
        <v/>
      </c>
      <c r="CM167" s="38" t="str">
        <f>IFERROR(IF(BS167=0,"",IF((BY167/BS167)&gt;1,1,(BY167/BS167))),"")</f>
        <v/>
      </c>
      <c r="CN167" s="38" t="str">
        <f>IFERROR(IF(BT167=0,"",IF((CA167/BT167)&gt;1,1,(CA167/BT167))),"")</f>
        <v/>
      </c>
      <c r="CO167" s="38" t="str">
        <f>IFERROR(IF((BU167+BW167+BY167+CA167)/BP167&gt;1,1,(BU167+BW167+BY167+CA167)/BP167),"")</f>
        <v/>
      </c>
      <c r="CP167" s="36" t="s">
        <v>1079</v>
      </c>
      <c r="CQ167" s="32"/>
      <c r="CR167" s="45" t="s">
        <v>565</v>
      </c>
      <c r="CS167" s="32" t="s">
        <v>1080</v>
      </c>
      <c r="CT167" s="37" t="s">
        <v>1049</v>
      </c>
      <c r="CU167" s="37" t="s">
        <v>1042</v>
      </c>
      <c r="CV167" s="37" t="s">
        <v>1043</v>
      </c>
      <c r="CW167" s="37" t="s">
        <v>1044</v>
      </c>
      <c r="CX167" s="37" t="s">
        <v>1045</v>
      </c>
      <c r="CY167" s="35">
        <v>0.4</v>
      </c>
      <c r="CZ167" s="37" t="s">
        <v>1046</v>
      </c>
      <c r="DA167" s="32" t="s">
        <v>224</v>
      </c>
      <c r="DB167" s="32">
        <f>SUM(DC167:DF167)</f>
        <v>4</v>
      </c>
      <c r="DC167" s="32">
        <v>1</v>
      </c>
      <c r="DD167" s="32">
        <v>1</v>
      </c>
      <c r="DE167" s="32">
        <v>1</v>
      </c>
      <c r="DF167" s="32">
        <v>1</v>
      </c>
      <c r="DG167" s="32">
        <v>1</v>
      </c>
      <c r="DH167" s="32" t="s">
        <v>791</v>
      </c>
      <c r="DI167" s="32">
        <v>1</v>
      </c>
      <c r="DJ167" s="32" t="s">
        <v>1866</v>
      </c>
      <c r="DK167" s="32"/>
      <c r="DL167" s="32"/>
      <c r="DM167" s="32"/>
      <c r="DN167" s="32"/>
      <c r="DO167" s="51">
        <v>44659</v>
      </c>
      <c r="DP167" s="51">
        <v>44756</v>
      </c>
      <c r="DQ167" s="51"/>
      <c r="DR167" s="51"/>
      <c r="DS167" s="32" t="s">
        <v>6</v>
      </c>
      <c r="DT167" s="53" t="s">
        <v>6</v>
      </c>
      <c r="DU167" s="32"/>
      <c r="DV167" s="32"/>
      <c r="DW167" s="38">
        <f>IFERROR(IF(DC167=0,"",IF((DG167/DC167)&gt;1,1,(DG167/DC167))),"")</f>
        <v>1</v>
      </c>
      <c r="DX167" s="38">
        <f>IFERROR(IF(DD167=0,"",IF((DI167/DD167)&gt;1,1,(DI167/DD167))),"")</f>
        <v>1</v>
      </c>
      <c r="DY167" s="38">
        <f>IFERROR(IF(DE167=0,"",IF((DK167/DE167)&gt;1,1,(DK167/DE167))),"")</f>
        <v>0</v>
      </c>
      <c r="DZ167" s="38">
        <f>IFERROR(IF(DF167=0,"",IF((DM167/DF167)&gt;1,1,(DM167/DF167))),"")</f>
        <v>0</v>
      </c>
      <c r="EA167" s="38">
        <f>IFERROR(IF((DG167+DI167+DK167+DM167)/DB167&gt;1,1,(DG167+DI167+DK167+DM167)/DB167),"")</f>
        <v>0.5</v>
      </c>
      <c r="EB167" s="32"/>
      <c r="EC167" s="32"/>
      <c r="ED167" s="32"/>
      <c r="EE167" s="32"/>
      <c r="EF167" s="32"/>
      <c r="EG167" s="32"/>
      <c r="EH167" s="32"/>
      <c r="EI167" s="32"/>
      <c r="EJ167" s="32"/>
      <c r="EK167" s="32"/>
      <c r="EL167" s="32"/>
      <c r="EM167" s="32"/>
      <c r="EN167" s="32"/>
      <c r="EO167" s="32"/>
      <c r="EP167" s="32"/>
      <c r="EQ167" s="32"/>
      <c r="ER167" s="32"/>
      <c r="ES167" s="32"/>
      <c r="ET167" s="32"/>
      <c r="EU167" s="32"/>
      <c r="EV167" s="32"/>
      <c r="EW167" s="32"/>
      <c r="EX167" s="32"/>
      <c r="EY167" s="32"/>
      <c r="EZ167" s="32"/>
      <c r="FA167" s="32"/>
      <c r="FB167" s="32"/>
      <c r="FC167" s="32"/>
      <c r="FD167" s="32"/>
      <c r="FE167" s="32"/>
      <c r="FF167" s="51">
        <v>44659</v>
      </c>
      <c r="FG167" s="51">
        <v>44756</v>
      </c>
      <c r="FH167" s="51"/>
      <c r="FI167" s="51"/>
      <c r="FJ167" s="32"/>
      <c r="FK167" s="32"/>
      <c r="FL167" s="32"/>
      <c r="FM167" s="32"/>
      <c r="FN167" s="32"/>
      <c r="FO167" s="32"/>
      <c r="FP167" s="32"/>
      <c r="FQ167" s="32"/>
      <c r="FR167" s="32"/>
      <c r="FS167" s="32"/>
      <c r="FT167" s="32"/>
      <c r="FU167" s="32"/>
      <c r="FV167" s="38" t="str">
        <f>IFERROR(IF(ET167=0,"",IF((EX167/ET167)&gt;1,1,(EX167/ET167))),"")</f>
        <v/>
      </c>
      <c r="FW167" s="38" t="str">
        <f>IFERROR(IF(EU167=0,"",IF((EZ167/EU167)&gt;1,1,(EZ167/EU167))),"")</f>
        <v/>
      </c>
      <c r="FX167" s="38" t="str">
        <f>IFERROR(IF(EV167=0,"",IF((FB167/EV167)&gt;1,1,(FB167/EV167))),"")</f>
        <v/>
      </c>
      <c r="FY167" s="38" t="str">
        <f>IFERROR(IF(EW167=0,"",IF((FD167/EW167)&gt;1,1,(FD167/EW167))),"")</f>
        <v/>
      </c>
      <c r="FZ167" s="38" t="str">
        <f>IFERROR(IF((EX167+EZ167+FB167+FD167)/ES167&gt;1,1,(EX167+EZ167+FB167+FD167)/ES167),"")</f>
        <v/>
      </c>
      <c r="GA167" s="32"/>
      <c r="GB167" s="32"/>
      <c r="GC167" s="32">
        <f>IF(R167&lt;&gt;"",1,0)+IF(BD167&lt;&gt;"",1,0)+IF(CP167&lt;&gt;"",1,0)+IF(EB167&lt;&gt;"",1,0)</f>
        <v>1</v>
      </c>
      <c r="GD167" s="32" t="str">
        <f>'[16]BD Plan'!$B$3</f>
        <v>Norte de Santander</v>
      </c>
      <c r="GE167" s="39"/>
      <c r="GF167" s="39"/>
      <c r="GG167" s="39"/>
      <c r="GH167" s="39"/>
      <c r="GI167" s="39"/>
      <c r="GJ167" s="39"/>
      <c r="GK167" s="39"/>
      <c r="GL167" s="39"/>
      <c r="GM167" s="39" t="s">
        <v>792</v>
      </c>
      <c r="GN167" s="39" t="s">
        <v>1867</v>
      </c>
      <c r="GO167" s="39"/>
      <c r="GP167" s="39"/>
      <c r="GQ167" s="39"/>
      <c r="GR167" s="39"/>
      <c r="GS167" s="39"/>
      <c r="GT167" s="39"/>
      <c r="GU167" s="32" t="s">
        <v>140</v>
      </c>
      <c r="GV167" s="33" t="s">
        <v>8</v>
      </c>
    </row>
    <row r="168" spans="1:204" ht="15" hidden="1" customHeight="1" x14ac:dyDescent="0.3">
      <c r="A168" s="32" t="str">
        <f>'[16]BD Plan'!$B$3</f>
        <v>Norte de Santander</v>
      </c>
      <c r="B168" t="s">
        <v>66</v>
      </c>
      <c r="C168" t="s">
        <v>568</v>
      </c>
      <c r="D168" s="32" t="s">
        <v>1342</v>
      </c>
      <c r="E168" s="32" t="s">
        <v>304</v>
      </c>
      <c r="F168" s="32" t="s">
        <v>231</v>
      </c>
      <c r="G168" s="32" t="s">
        <v>426</v>
      </c>
      <c r="H168" s="32" t="s">
        <v>233</v>
      </c>
      <c r="I168" s="41" t="s">
        <v>427</v>
      </c>
      <c r="J168" s="32" t="s">
        <v>319</v>
      </c>
      <c r="K168" s="35">
        <v>1</v>
      </c>
      <c r="L168" s="35">
        <v>0.8</v>
      </c>
      <c r="M168" s="32" t="s">
        <v>253</v>
      </c>
      <c r="N168" s="35">
        <v>0.36</v>
      </c>
      <c r="O168" s="35">
        <v>0.8</v>
      </c>
      <c r="P168" s="32" t="s">
        <v>253</v>
      </c>
      <c r="Q168" s="32" t="s">
        <v>1038</v>
      </c>
      <c r="R168" s="36"/>
      <c r="S168" s="32"/>
      <c r="T168" s="39"/>
      <c r="U168" s="32"/>
      <c r="V168" s="37"/>
      <c r="W168" s="37"/>
      <c r="X168" s="37"/>
      <c r="Y168" s="37"/>
      <c r="Z168" s="37"/>
      <c r="AA168" s="35"/>
      <c r="AB168" s="37"/>
      <c r="AC168" s="32"/>
      <c r="AD168" s="32"/>
      <c r="AE168" s="37"/>
      <c r="AF168" s="37"/>
      <c r="AG168" s="37"/>
      <c r="AH168" s="37"/>
      <c r="AI168" s="32"/>
      <c r="AJ168" s="32"/>
      <c r="AK168" s="32"/>
      <c r="AL168" s="32"/>
      <c r="AM168" s="32"/>
      <c r="AN168" s="32"/>
      <c r="AO168" s="32"/>
      <c r="AP168" s="32"/>
      <c r="AQ168" s="51"/>
      <c r="AR168" s="51">
        <v>44756</v>
      </c>
      <c r="AS168" s="51"/>
      <c r="AT168" s="51"/>
      <c r="AU168" s="32"/>
      <c r="AV168" s="53"/>
      <c r="AW168" s="32"/>
      <c r="AX168" s="32"/>
      <c r="AY168" s="38" t="str">
        <f>IFERROR(IF(AE168=0,"",IF((AI168/AE168)&gt;1,1,(AI168/AE168))),"")</f>
        <v/>
      </c>
      <c r="AZ168" s="38" t="str">
        <f>IFERROR(IF(AF168=0,"",IF((AK168/AF168)&gt;1,1,(AK168/AF168))),"")</f>
        <v/>
      </c>
      <c r="BA168" s="38" t="str">
        <f>IFERROR(IF(AG168=0,"",IF((AM168/AG168)&gt;1,1,(AM168/AG168))),"")</f>
        <v/>
      </c>
      <c r="BB168" s="38" t="str">
        <f>IFERROR(IF(AH168=0,"",IF((AO168/AH168)&gt;1,1,(AO168/AH168))),"")</f>
        <v/>
      </c>
      <c r="BC168" s="38" t="str">
        <f>IFERROR(IF((AI168+AK168+AM168+AO168)/AD168&gt;1,1,(AI168+AK168+AM168+AO168)/AD168),"")</f>
        <v/>
      </c>
      <c r="BD168" s="33" t="s">
        <v>1528</v>
      </c>
      <c r="BE168" s="32"/>
      <c r="BF168" s="45" t="s">
        <v>565</v>
      </c>
      <c r="BG168" s="32" t="s">
        <v>1529</v>
      </c>
      <c r="BH168" s="37" t="s">
        <v>1049</v>
      </c>
      <c r="BI168" s="37" t="s">
        <v>1042</v>
      </c>
      <c r="BJ168" s="37" t="s">
        <v>1043</v>
      </c>
      <c r="BK168" s="37" t="s">
        <v>1044</v>
      </c>
      <c r="BL168" s="37" t="s">
        <v>1045</v>
      </c>
      <c r="BM168" s="35">
        <v>0.4</v>
      </c>
      <c r="BN168" s="37" t="s">
        <v>1046</v>
      </c>
      <c r="BO168" s="32" t="s">
        <v>224</v>
      </c>
      <c r="BP168" s="32">
        <f t="shared" ref="BP168" si="287">SUM(BQ168:BT168)</f>
        <v>9</v>
      </c>
      <c r="BQ168" s="32">
        <v>0</v>
      </c>
      <c r="BR168" s="32">
        <v>3</v>
      </c>
      <c r="BS168" s="32">
        <v>3</v>
      </c>
      <c r="BT168" s="32">
        <v>3</v>
      </c>
      <c r="BU168" s="32"/>
      <c r="BV168" s="32"/>
      <c r="BW168" s="32">
        <v>3</v>
      </c>
      <c r="BX168" s="32" t="s">
        <v>1868</v>
      </c>
      <c r="BY168" s="32"/>
      <c r="BZ168" s="32"/>
      <c r="CA168" s="32"/>
      <c r="CB168" s="32"/>
      <c r="CC168" s="51">
        <v>44659</v>
      </c>
      <c r="CD168" s="51">
        <v>44756</v>
      </c>
      <c r="CE168" s="51"/>
      <c r="CF168" s="51"/>
      <c r="CG168" s="32"/>
      <c r="CH168" s="53" t="s">
        <v>6</v>
      </c>
      <c r="CI168" s="32"/>
      <c r="CJ168" s="32"/>
      <c r="CK168" s="38" t="str">
        <f>IFERROR(IF(BQ168=0,"",IF((BU168/BQ168)&gt;1,1,(BU168/BQ168))),"")</f>
        <v/>
      </c>
      <c r="CL168" s="38">
        <f>IFERROR(IF(BR168=0,"",IF((BW168/BR168)&gt;1,1,(BW168/BR168))),"")</f>
        <v>1</v>
      </c>
      <c r="CM168" s="38">
        <f>IFERROR(IF(BS168=0,"",IF((BY168/BS168)&gt;1,1,(BY168/BS168))),"")</f>
        <v>0</v>
      </c>
      <c r="CN168" s="38">
        <f>IFERROR(IF(BT168=0,"",IF((CA168/BT168)&gt;1,1,(CA168/BT168))),"")</f>
        <v>0</v>
      </c>
      <c r="CO168" s="38">
        <f>IFERROR(IF((BU168+BW168+BY168+CA168)/BP168&gt;1,1,(BU168+BW168+BY168+CA168)/BP168),"")</f>
        <v>0.33333333333333331</v>
      </c>
      <c r="CP168" s="33"/>
      <c r="CQ168" s="32"/>
      <c r="CR168" s="37"/>
      <c r="CS168" s="32"/>
      <c r="CT168" s="37"/>
      <c r="CU168" s="37"/>
      <c r="CV168" s="37"/>
      <c r="CW168" s="37"/>
      <c r="CX168" s="37"/>
      <c r="CY168" s="35"/>
      <c r="CZ168" s="37"/>
      <c r="DA168" s="32"/>
      <c r="DB168" s="32"/>
      <c r="DC168" s="32"/>
      <c r="DD168" s="32"/>
      <c r="DE168" s="32"/>
      <c r="DF168" s="32"/>
      <c r="DG168" s="32"/>
      <c r="DH168" s="32"/>
      <c r="DI168" s="32"/>
      <c r="DJ168" s="32"/>
      <c r="DK168" s="32"/>
      <c r="DL168" s="32"/>
      <c r="DM168" s="32"/>
      <c r="DN168" s="32"/>
      <c r="DO168" s="51">
        <v>44659</v>
      </c>
      <c r="DP168" s="51">
        <v>44756</v>
      </c>
      <c r="DQ168" s="51"/>
      <c r="DR168" s="51"/>
      <c r="DS168" s="32"/>
      <c r="DT168" s="53"/>
      <c r="DU168" s="32"/>
      <c r="DV168" s="32"/>
      <c r="DW168" s="38" t="str">
        <f>IFERROR(IF(DC168=0,"",IF((DG168/DC168)&gt;1,1,(DG168/DC168))),"")</f>
        <v/>
      </c>
      <c r="DX168" s="38" t="str">
        <f>IFERROR(IF(DD168=0,"",IF((DI168/DD168)&gt;1,1,(DI168/DD168))),"")</f>
        <v/>
      </c>
      <c r="DY168" s="38" t="str">
        <f>IFERROR(IF(DE168=0,"",IF((DK168/DE168)&gt;1,1,(DK168/DE168))),"")</f>
        <v/>
      </c>
      <c r="DZ168" s="38" t="str">
        <f>IFERROR(IF(DF168=0,"",IF((DM168/DF168)&gt;1,1,(DM168/DF168))),"")</f>
        <v/>
      </c>
      <c r="EA168" s="38" t="str">
        <f>IFERROR(IF((DG168+DI168+DK168+DM168)/DB168&gt;1,1,(DG168+DI168+DK168+DM168)/DB168),"")</f>
        <v/>
      </c>
      <c r="EB168" s="32"/>
      <c r="EC168" s="32"/>
      <c r="ED168" s="32"/>
      <c r="EE168" s="32"/>
      <c r="EF168" s="32"/>
      <c r="EG168" s="32"/>
      <c r="EH168" s="32"/>
      <c r="EI168" s="32"/>
      <c r="EJ168" s="32"/>
      <c r="EK168" s="32"/>
      <c r="EL168" s="32"/>
      <c r="EM168" s="32"/>
      <c r="EN168" s="32"/>
      <c r="EO168" s="32"/>
      <c r="EP168" s="32"/>
      <c r="EQ168" s="32"/>
      <c r="ER168" s="32"/>
      <c r="ES168" s="32"/>
      <c r="ET168" s="32"/>
      <c r="EU168" s="32"/>
      <c r="EV168" s="32"/>
      <c r="EW168" s="32"/>
      <c r="EX168" s="32"/>
      <c r="EY168" s="32"/>
      <c r="EZ168" s="32"/>
      <c r="FA168" s="32"/>
      <c r="FB168" s="32"/>
      <c r="FC168" s="32"/>
      <c r="FD168" s="32"/>
      <c r="FE168" s="32"/>
      <c r="FF168" s="51">
        <v>44659</v>
      </c>
      <c r="FG168" s="51">
        <v>44756</v>
      </c>
      <c r="FH168" s="51"/>
      <c r="FI168" s="51"/>
      <c r="FJ168" s="32"/>
      <c r="FK168" s="32"/>
      <c r="FL168" s="32"/>
      <c r="FM168" s="32"/>
      <c r="FN168" s="32"/>
      <c r="FO168" s="32"/>
      <c r="FP168" s="32"/>
      <c r="FQ168" s="32"/>
      <c r="FR168" s="32"/>
      <c r="FS168" s="32"/>
      <c r="FT168" s="32"/>
      <c r="FU168" s="32"/>
      <c r="FV168" s="38" t="str">
        <f t="shared" ref="FV168:FV171" si="288">IFERROR(IF(ET168=0,"",IF((EX168/ET168)&gt;1,1,(EX168/ET168))),"")</f>
        <v/>
      </c>
      <c r="FW168" s="38" t="str">
        <f t="shared" ref="FW168:FW171" si="289">IFERROR(IF(EU168=0,"",IF((EZ168/EU168)&gt;1,1,(EZ168/EU168))),"")</f>
        <v/>
      </c>
      <c r="FX168" s="38" t="str">
        <f t="shared" ref="FX168:FX171" si="290">IFERROR(IF(EV168=0,"",IF((FB168/EV168)&gt;1,1,(FB168/EV168))),"")</f>
        <v/>
      </c>
      <c r="FY168" s="38" t="str">
        <f t="shared" ref="FY168:FY171" si="291">IFERROR(IF(EW168=0,"",IF((FD168/EW168)&gt;1,1,(FD168/EW168))),"")</f>
        <v/>
      </c>
      <c r="FZ168" s="38" t="str">
        <f t="shared" ref="FZ168:FZ171" si="292">IFERROR(IF((EX168+EZ168+FB168+FD168)/ES168&gt;1,1,(EX168+EZ168+FB168+FD168)/ES168),"")</f>
        <v/>
      </c>
      <c r="GA168" s="32"/>
      <c r="GB168" s="32"/>
      <c r="GC168" s="32">
        <f>IF(R168&lt;&gt;"",1,0)+IF(BD168&lt;&gt;"",1,0)+IF(CP168&lt;&gt;"",1,0)+IF(EB168&lt;&gt;"",1,0)</f>
        <v>1</v>
      </c>
      <c r="GD168" s="32" t="str">
        <f>'[16]BD Plan'!$B$3</f>
        <v>Norte de Santander</v>
      </c>
      <c r="GE168" s="39" t="s">
        <v>793</v>
      </c>
      <c r="GF168" s="39"/>
      <c r="GG168" s="39"/>
      <c r="GH168" s="39"/>
      <c r="GI168" s="39"/>
      <c r="GJ168" s="39" t="s">
        <v>1869</v>
      </c>
      <c r="GK168" s="39"/>
      <c r="GL168" s="39"/>
      <c r="GM168" s="39"/>
      <c r="GN168" s="39"/>
      <c r="GO168" s="39"/>
      <c r="GP168" s="39"/>
      <c r="GQ168" s="39"/>
      <c r="GR168" s="39"/>
      <c r="GS168" s="39"/>
      <c r="GT168" s="39"/>
      <c r="GU168" t="s">
        <v>431</v>
      </c>
      <c r="GV168" s="42" t="s">
        <v>65</v>
      </c>
    </row>
    <row r="169" spans="1:204" ht="15" hidden="1" customHeight="1" x14ac:dyDescent="0.3">
      <c r="A169" s="32" t="str">
        <f>'[16]BD Plan'!$B$3</f>
        <v>Norte de Santander</v>
      </c>
      <c r="B169" t="s">
        <v>31</v>
      </c>
      <c r="C169" t="s">
        <v>27</v>
      </c>
      <c r="D169" s="32" t="s">
        <v>318</v>
      </c>
      <c r="E169" s="32" t="s">
        <v>322</v>
      </c>
      <c r="F169" s="32" t="s">
        <v>231</v>
      </c>
      <c r="G169" s="32" t="s">
        <v>138</v>
      </c>
      <c r="H169" s="32" t="s">
        <v>284</v>
      </c>
      <c r="I169" s="41" t="s">
        <v>1109</v>
      </c>
      <c r="J169" s="32" t="s">
        <v>319</v>
      </c>
      <c r="K169" s="35">
        <v>1</v>
      </c>
      <c r="L169" s="35">
        <v>0.6</v>
      </c>
      <c r="M169" s="32" t="s">
        <v>253</v>
      </c>
      <c r="N169" s="35">
        <v>0.6</v>
      </c>
      <c r="O169" s="35">
        <v>0.6</v>
      </c>
      <c r="P169" s="32" t="s">
        <v>236</v>
      </c>
      <c r="Q169" s="32" t="s">
        <v>1038</v>
      </c>
      <c r="R169" s="36" t="s">
        <v>1110</v>
      </c>
      <c r="S169" s="32"/>
      <c r="T169" s="45" t="s">
        <v>565</v>
      </c>
      <c r="U169" s="32" t="s">
        <v>1111</v>
      </c>
      <c r="V169" s="37" t="s">
        <v>1049</v>
      </c>
      <c r="W169" s="37" t="s">
        <v>1042</v>
      </c>
      <c r="X169" s="37" t="s">
        <v>1043</v>
      </c>
      <c r="Y169" s="37" t="s">
        <v>1112</v>
      </c>
      <c r="Z169" s="37" t="s">
        <v>1045</v>
      </c>
      <c r="AA169" s="35">
        <v>0.4</v>
      </c>
      <c r="AB169" s="37" t="s">
        <v>1046</v>
      </c>
      <c r="AC169" s="32" t="s">
        <v>224</v>
      </c>
      <c r="AD169" s="32">
        <f t="shared" ref="AD169:AD176" si="293">SUM(AE169:AH169)</f>
        <v>12</v>
      </c>
      <c r="AE169" s="37">
        <v>3</v>
      </c>
      <c r="AF169" s="37">
        <v>3</v>
      </c>
      <c r="AG169" s="37">
        <v>3</v>
      </c>
      <c r="AH169" s="37">
        <v>3</v>
      </c>
      <c r="AI169" s="32">
        <v>3</v>
      </c>
      <c r="AJ169" s="32" t="s">
        <v>794</v>
      </c>
      <c r="AK169" s="32">
        <v>3</v>
      </c>
      <c r="AL169" s="32" t="s">
        <v>1870</v>
      </c>
      <c r="AM169" s="32"/>
      <c r="AN169" s="32"/>
      <c r="AO169" s="32"/>
      <c r="AP169" s="32"/>
      <c r="AQ169" s="51">
        <v>44659</v>
      </c>
      <c r="AR169" s="51">
        <v>44756</v>
      </c>
      <c r="AS169" s="51"/>
      <c r="AT169" s="51"/>
      <c r="AU169" s="32" t="s">
        <v>6</v>
      </c>
      <c r="AV169" s="53" t="s">
        <v>6</v>
      </c>
      <c r="AW169" s="32"/>
      <c r="AX169" s="32"/>
      <c r="AY169" s="38">
        <f>IFERROR(IF(AE169=0,"",IF((AI169/AE169)&gt;1,1,(AI169/AE169))),"")</f>
        <v>1</v>
      </c>
      <c r="AZ169" s="38">
        <f>IFERROR(IF(AF169=0,"",IF((AK169/AF169)&gt;1,1,(AK169/AF169))),"")</f>
        <v>1</v>
      </c>
      <c r="BA169" s="38">
        <f>IFERROR(IF(AG169=0,"",IF((AM169/AG169)&gt;1,1,(AM169/AG169))),"")</f>
        <v>0</v>
      </c>
      <c r="BB169" s="38">
        <f>IFERROR(IF(AH169=0,"",IF((AO169/AH169)&gt;1,1,(AO169/AH169))),"")</f>
        <v>0</v>
      </c>
      <c r="BC169" s="38">
        <f>IFERROR(IF((AI169+AK169+AM169+AO169)/AD169&gt;1,1,(AI169+AK169+AM169+AO169)/AD169),"")</f>
        <v>0.5</v>
      </c>
      <c r="BD169" s="33"/>
      <c r="BE169" s="32"/>
      <c r="BF169" s="32"/>
      <c r="BG169" s="32"/>
      <c r="BH169" s="37"/>
      <c r="BI169" s="37"/>
      <c r="BJ169" s="37"/>
      <c r="BK169" s="37"/>
      <c r="BL169" s="37"/>
      <c r="BM169" s="35"/>
      <c r="BN169" s="37"/>
      <c r="BO169" s="32"/>
      <c r="BP169" s="32"/>
      <c r="BQ169" s="32"/>
      <c r="BR169" s="32"/>
      <c r="BS169" s="32"/>
      <c r="BT169" s="32"/>
      <c r="BU169" s="32"/>
      <c r="BV169" s="32"/>
      <c r="BW169" s="32"/>
      <c r="BX169" s="32"/>
      <c r="BY169" s="32"/>
      <c r="BZ169" s="32"/>
      <c r="CA169" s="32"/>
      <c r="CB169" s="32"/>
      <c r="CC169" s="51">
        <v>44659</v>
      </c>
      <c r="CD169" s="51">
        <v>44756</v>
      </c>
      <c r="CE169" s="51"/>
      <c r="CF169" s="51"/>
      <c r="CG169" s="32"/>
      <c r="CH169" s="53"/>
      <c r="CI169" s="32"/>
      <c r="CJ169" s="32"/>
      <c r="CK169" s="38" t="str">
        <f>IFERROR(IF(BQ169=0,"",IF((BU169/BQ169)&gt;1,1,(BU169/BQ169))),"")</f>
        <v/>
      </c>
      <c r="CL169" s="38" t="str">
        <f>IFERROR(IF(BR169=0,"",IF((BW169/BR169)&gt;1,1,(BW169/BR169))),"")</f>
        <v/>
      </c>
      <c r="CM169" s="38" t="str">
        <f>IFERROR(IF(BS169=0,"",IF((BY169/BS169)&gt;1,1,(BY169/BS169))),"")</f>
        <v/>
      </c>
      <c r="CN169" s="38" t="str">
        <f>IFERROR(IF(BT169=0,"",IF((CA169/BT169)&gt;1,1,(CA169/BT169))),"")</f>
        <v/>
      </c>
      <c r="CO169" s="38" t="str">
        <f>IFERROR(IF((BU169+BW169+BY169+CA169)/BP169&gt;1,1,(BU169+BW169+BY169+CA169)/BP169),"")</f>
        <v/>
      </c>
      <c r="CP169" s="33"/>
      <c r="CQ169" s="32"/>
      <c r="CR169" s="37"/>
      <c r="CS169" s="32"/>
      <c r="CT169" s="37"/>
      <c r="CU169" s="37"/>
      <c r="CV169" s="37"/>
      <c r="CW169" s="37"/>
      <c r="CX169" s="37"/>
      <c r="CY169" s="35"/>
      <c r="CZ169" s="37"/>
      <c r="DA169" s="32"/>
      <c r="DB169" s="32"/>
      <c r="DC169" s="32"/>
      <c r="DD169" s="32"/>
      <c r="DE169" s="32"/>
      <c r="DF169" s="32"/>
      <c r="DG169" s="32"/>
      <c r="DH169" s="32"/>
      <c r="DI169" s="32"/>
      <c r="DJ169" s="32"/>
      <c r="DK169" s="32"/>
      <c r="DL169" s="32"/>
      <c r="DM169" s="32"/>
      <c r="DN169" s="32"/>
      <c r="DO169" s="51">
        <v>44659</v>
      </c>
      <c r="DP169" s="51">
        <v>44756</v>
      </c>
      <c r="DQ169" s="51"/>
      <c r="DR169" s="51"/>
      <c r="DS169" s="32"/>
      <c r="DT169" s="53"/>
      <c r="DU169" s="32"/>
      <c r="DV169" s="32"/>
      <c r="DW169" s="38" t="str">
        <f>IFERROR(IF(DC169=0,"",IF((DG169/DC169)&gt;1,1,(DG169/DC169))),"")</f>
        <v/>
      </c>
      <c r="DX169" s="38" t="str">
        <f>IFERROR(IF(DD169=0,"",IF((DI169/DD169)&gt;1,1,(DI169/DD169))),"")</f>
        <v/>
      </c>
      <c r="DY169" s="38" t="str">
        <f>IFERROR(IF(DE169=0,"",IF((DK169/DE169)&gt;1,1,(DK169/DE169))),"")</f>
        <v/>
      </c>
      <c r="DZ169" s="38" t="str">
        <f>IFERROR(IF(DF169=0,"",IF((DM169/DF169)&gt;1,1,(DM169/DF169))),"")</f>
        <v/>
      </c>
      <c r="EA169" s="38" t="str">
        <f>IFERROR(IF((DG169+DI169+DK169+DM169)/DB169&gt;1,1,(DG169+DI169+DK169+DM169)/DB169),"")</f>
        <v/>
      </c>
      <c r="EB169" s="32"/>
      <c r="EC169" s="32"/>
      <c r="ED169" s="32"/>
      <c r="EE169" s="32"/>
      <c r="EF169" s="32"/>
      <c r="EG169" s="32"/>
      <c r="EH169" s="32"/>
      <c r="EI169" s="32"/>
      <c r="EJ169" s="32"/>
      <c r="EK169" s="32"/>
      <c r="EL169" s="32"/>
      <c r="EM169" s="32"/>
      <c r="EN169" s="32"/>
      <c r="EO169" s="32"/>
      <c r="EP169" s="32"/>
      <c r="EQ169" s="32"/>
      <c r="ER169" s="32"/>
      <c r="ES169" s="32"/>
      <c r="ET169" s="32"/>
      <c r="EU169" s="32"/>
      <c r="EV169" s="32"/>
      <c r="EW169" s="32"/>
      <c r="EX169" s="32"/>
      <c r="EY169" s="32"/>
      <c r="EZ169" s="32"/>
      <c r="FA169" s="32"/>
      <c r="FB169" s="32"/>
      <c r="FC169" s="32"/>
      <c r="FD169" s="32"/>
      <c r="FE169" s="32"/>
      <c r="FF169" s="51">
        <v>44659</v>
      </c>
      <c r="FG169" s="51">
        <v>44756</v>
      </c>
      <c r="FH169" s="51"/>
      <c r="FI169" s="51"/>
      <c r="FJ169" s="32"/>
      <c r="FK169" s="32"/>
      <c r="FL169" s="32"/>
      <c r="FM169" s="32"/>
      <c r="FN169" s="32"/>
      <c r="FO169" s="32"/>
      <c r="FP169" s="32"/>
      <c r="FQ169" s="32"/>
      <c r="FR169" s="32"/>
      <c r="FS169" s="32"/>
      <c r="FT169" s="32"/>
      <c r="FU169" s="32"/>
      <c r="FV169" s="38" t="str">
        <f t="shared" si="288"/>
        <v/>
      </c>
      <c r="FW169" s="38" t="str">
        <f t="shared" si="289"/>
        <v/>
      </c>
      <c r="FX169" s="38" t="str">
        <f t="shared" si="290"/>
        <v/>
      </c>
      <c r="FY169" s="38" t="str">
        <f t="shared" si="291"/>
        <v/>
      </c>
      <c r="FZ169" s="38" t="str">
        <f t="shared" si="292"/>
        <v/>
      </c>
      <c r="GA169" s="32"/>
      <c r="GB169" s="32"/>
      <c r="GC169" s="32">
        <f>IF(R169&lt;&gt;"",1,0)+IF(BD169&lt;&gt;"",1,0)+IF(CP169&lt;&gt;"",1,0)+IF(EB169&lt;&gt;"",1,0)</f>
        <v>1</v>
      </c>
      <c r="GD169" s="32" t="str">
        <f>'[16]BD Plan'!$B$3</f>
        <v>Norte de Santander</v>
      </c>
      <c r="GE169" s="39" t="s">
        <v>795</v>
      </c>
      <c r="GF169" s="39" t="s">
        <v>1871</v>
      </c>
      <c r="GG169" s="39"/>
      <c r="GH169" s="39"/>
      <c r="GI169" s="39"/>
      <c r="GJ169" s="39"/>
      <c r="GK169" s="39"/>
      <c r="GL169" s="39"/>
      <c r="GM169" s="39"/>
      <c r="GN169" s="39"/>
      <c r="GO169" s="39"/>
      <c r="GP169" s="39"/>
      <c r="GQ169" s="39"/>
      <c r="GR169" s="39"/>
      <c r="GS169" s="39"/>
      <c r="GT169" s="39"/>
      <c r="GU169" t="s">
        <v>144</v>
      </c>
      <c r="GV169" s="42" t="s">
        <v>29</v>
      </c>
    </row>
    <row r="170" spans="1:204" ht="15" hidden="1" customHeight="1" x14ac:dyDescent="0.3">
      <c r="A170" s="32" t="str">
        <f>'[16]BD Plan'!$B$3</f>
        <v>Norte de Santander</v>
      </c>
      <c r="B170" t="s">
        <v>33</v>
      </c>
      <c r="C170" t="s">
        <v>27</v>
      </c>
      <c r="D170" s="32" t="s">
        <v>1120</v>
      </c>
      <c r="E170" s="32" t="s">
        <v>304</v>
      </c>
      <c r="F170" s="32" t="s">
        <v>231</v>
      </c>
      <c r="G170" s="32" t="s">
        <v>312</v>
      </c>
      <c r="H170" s="32" t="s">
        <v>284</v>
      </c>
      <c r="I170" s="41" t="s">
        <v>1121</v>
      </c>
      <c r="J170" s="32" t="s">
        <v>319</v>
      </c>
      <c r="K170" s="35">
        <v>0.8</v>
      </c>
      <c r="L170" s="35">
        <v>0.6</v>
      </c>
      <c r="M170" s="32" t="s">
        <v>253</v>
      </c>
      <c r="N170" s="35">
        <v>0.48</v>
      </c>
      <c r="O170" s="35">
        <v>0.6</v>
      </c>
      <c r="P170" s="32" t="s">
        <v>236</v>
      </c>
      <c r="Q170" s="32" t="s">
        <v>1038</v>
      </c>
      <c r="R170" s="36" t="s">
        <v>1122</v>
      </c>
      <c r="S170" s="32"/>
      <c r="T170" s="45" t="s">
        <v>565</v>
      </c>
      <c r="U170" s="39" t="s">
        <v>1123</v>
      </c>
      <c r="V170" s="37" t="s">
        <v>1049</v>
      </c>
      <c r="W170" s="37" t="s">
        <v>1042</v>
      </c>
      <c r="X170" s="37" t="s">
        <v>1043</v>
      </c>
      <c r="Y170" s="37" t="s">
        <v>1112</v>
      </c>
      <c r="Z170" s="37" t="s">
        <v>1045</v>
      </c>
      <c r="AA170" s="35">
        <v>0.4</v>
      </c>
      <c r="AB170" s="37" t="s">
        <v>1046</v>
      </c>
      <c r="AC170" s="32" t="s">
        <v>224</v>
      </c>
      <c r="AD170" s="32">
        <f t="shared" si="293"/>
        <v>41</v>
      </c>
      <c r="AE170" s="37">
        <v>5</v>
      </c>
      <c r="AF170" s="37">
        <v>12</v>
      </c>
      <c r="AG170" s="37">
        <v>12</v>
      </c>
      <c r="AH170" s="37">
        <v>12</v>
      </c>
      <c r="AI170" s="32">
        <v>5</v>
      </c>
      <c r="AJ170" s="32" t="s">
        <v>796</v>
      </c>
      <c r="AK170" s="32">
        <v>12</v>
      </c>
      <c r="AL170" s="32" t="s">
        <v>1872</v>
      </c>
      <c r="AM170" s="32"/>
      <c r="AN170" s="32"/>
      <c r="AO170" s="32"/>
      <c r="AP170" s="32"/>
      <c r="AQ170" s="51">
        <v>44659</v>
      </c>
      <c r="AR170" s="51">
        <v>44756</v>
      </c>
      <c r="AS170" s="51"/>
      <c r="AT170" s="51"/>
      <c r="AU170" s="32" t="s">
        <v>6</v>
      </c>
      <c r="AV170" s="53" t="s">
        <v>6</v>
      </c>
      <c r="AW170" s="32"/>
      <c r="AX170" s="32"/>
      <c r="AY170" s="38">
        <f>IFERROR(IF(AE170=0,"",IF((AI170/AE170)&gt;1,1,(AI170/AE170))),"")</f>
        <v>1</v>
      </c>
      <c r="AZ170" s="38">
        <f>IFERROR(IF(AF170=0,"",IF((AK170/AF170)&gt;1,1,(AK170/AF170))),"")</f>
        <v>1</v>
      </c>
      <c r="BA170" s="38">
        <f>IFERROR(IF(AG170=0,"",IF((AM170/AG170)&gt;1,1,(AM170/AG170))),"")</f>
        <v>0</v>
      </c>
      <c r="BB170" s="38">
        <f>IFERROR(IF(AH170=0,"",IF((AO170/AH170)&gt;1,1,(AO170/AH170))),"")</f>
        <v>0</v>
      </c>
      <c r="BC170" s="38">
        <f>IFERROR(IF((AI170+AK170+AM170+AO170)/AD170&gt;1,1,(AI170+AK170+AM170+AO170)/AD170),"")</f>
        <v>0.41463414634146339</v>
      </c>
      <c r="BD170" s="33"/>
      <c r="BE170" s="32"/>
      <c r="BG170" s="32"/>
      <c r="BH170" s="37"/>
      <c r="BI170" s="37"/>
      <c r="BJ170" s="37"/>
      <c r="BK170" s="37"/>
      <c r="BL170" s="37"/>
      <c r="BM170" s="35"/>
      <c r="BN170" s="37"/>
      <c r="BO170" s="32"/>
      <c r="BP170" s="32"/>
      <c r="BQ170" s="32"/>
      <c r="BR170" s="32"/>
      <c r="BS170" s="32"/>
      <c r="BT170" s="32"/>
      <c r="BU170" s="32"/>
      <c r="BV170" s="32"/>
      <c r="BW170" s="32"/>
      <c r="BX170" s="32"/>
      <c r="BY170" s="32"/>
      <c r="BZ170" s="32"/>
      <c r="CA170" s="32"/>
      <c r="CB170" s="32"/>
      <c r="CC170" s="51">
        <v>44659</v>
      </c>
      <c r="CD170" s="51">
        <v>44756</v>
      </c>
      <c r="CE170" s="51"/>
      <c r="CF170" s="51"/>
      <c r="CG170" s="32"/>
      <c r="CH170" s="53"/>
      <c r="CI170" s="32"/>
      <c r="CJ170" s="32"/>
      <c r="CK170" s="38" t="str">
        <f>IFERROR(IF(BQ170=0,"",IF((BU170/BQ170)&gt;1,1,(BU170/BQ170))),"")</f>
        <v/>
      </c>
      <c r="CL170" s="38" t="str">
        <f>IFERROR(IF(BR170=0,"",IF((BW170/BR170)&gt;1,1,(BW170/BR170))),"")</f>
        <v/>
      </c>
      <c r="CM170" s="38" t="str">
        <f>IFERROR(IF(BS170=0,"",IF((BY170/BS170)&gt;1,1,(BY170/BS170))),"")</f>
        <v/>
      </c>
      <c r="CN170" s="38" t="str">
        <f>IFERROR(IF(BT170=0,"",IF((CA170/BT170)&gt;1,1,(CA170/BT170))),"")</f>
        <v/>
      </c>
      <c r="CO170" s="38" t="str">
        <f>IFERROR(IF((BU170+BW170+BY170+CA170)/BP170&gt;1,1,(BU170+BW170+BY170+CA170)/BP170),"")</f>
        <v/>
      </c>
      <c r="CP170" s="33"/>
      <c r="CQ170" s="32"/>
      <c r="CR170" s="37"/>
      <c r="CS170" s="32"/>
      <c r="CT170" s="37"/>
      <c r="CU170" s="37"/>
      <c r="CV170" s="37"/>
      <c r="CW170" s="37"/>
      <c r="CX170" s="37"/>
      <c r="CY170" s="35"/>
      <c r="CZ170" s="37"/>
      <c r="DA170" s="32"/>
      <c r="DB170" s="32"/>
      <c r="DC170" s="32"/>
      <c r="DD170" s="32"/>
      <c r="DE170" s="32"/>
      <c r="DF170" s="32"/>
      <c r="DG170" s="32"/>
      <c r="DH170" s="32"/>
      <c r="DI170" s="32"/>
      <c r="DJ170" s="32"/>
      <c r="DK170" s="32"/>
      <c r="DL170" s="32"/>
      <c r="DM170" s="32"/>
      <c r="DN170" s="32"/>
      <c r="DO170" s="51">
        <v>44659</v>
      </c>
      <c r="DP170" s="51">
        <v>44756</v>
      </c>
      <c r="DQ170" s="51"/>
      <c r="DR170" s="51"/>
      <c r="DS170" s="32"/>
      <c r="DT170" s="53"/>
      <c r="DU170" s="32"/>
      <c r="DV170" s="32"/>
      <c r="DW170" s="38" t="str">
        <f>IFERROR(IF(DC170=0,"",IF((DG170/DC170)&gt;1,1,(DG170/DC170))),"")</f>
        <v/>
      </c>
      <c r="DX170" s="38" t="str">
        <f>IFERROR(IF(DD170=0,"",IF((DI170/DD170)&gt;1,1,(DI170/DD170))),"")</f>
        <v/>
      </c>
      <c r="DY170" s="38" t="str">
        <f>IFERROR(IF(DE170=0,"",IF((DK170/DE170)&gt;1,1,(DK170/DE170))),"")</f>
        <v/>
      </c>
      <c r="DZ170" s="38" t="str">
        <f>IFERROR(IF(DF170=0,"",IF((DM170/DF170)&gt;1,1,(DM170/DF170))),"")</f>
        <v/>
      </c>
      <c r="EA170" s="38" t="str">
        <f>IFERROR(IF((DG170+DI170+DK170+DM170)/DB170&gt;1,1,(DG170+DI170+DK170+DM170)/DB170),"")</f>
        <v/>
      </c>
      <c r="EB170" s="32"/>
      <c r="EC170" s="32"/>
      <c r="ED170" s="32"/>
      <c r="EE170" s="32"/>
      <c r="EF170" s="32"/>
      <c r="EG170" s="32"/>
      <c r="EH170" s="32"/>
      <c r="EI170" s="32"/>
      <c r="EJ170" s="32"/>
      <c r="EK170" s="32"/>
      <c r="EL170" s="32"/>
      <c r="EM170" s="32"/>
      <c r="EN170" s="32"/>
      <c r="EO170" s="32"/>
      <c r="EP170" s="32"/>
      <c r="EQ170" s="32"/>
      <c r="ER170" s="32"/>
      <c r="ES170" s="32"/>
      <c r="ET170" s="32"/>
      <c r="EU170" s="32"/>
      <c r="EV170" s="32"/>
      <c r="EW170" s="32"/>
      <c r="EX170" s="32"/>
      <c r="EY170" s="32"/>
      <c r="EZ170" s="32"/>
      <c r="FA170" s="32"/>
      <c r="FB170" s="32"/>
      <c r="FC170" s="32"/>
      <c r="FD170" s="32"/>
      <c r="FE170" s="32"/>
      <c r="FF170" s="51">
        <v>44659</v>
      </c>
      <c r="FG170" s="51">
        <v>44756</v>
      </c>
      <c r="FH170" s="51"/>
      <c r="FI170" s="51"/>
      <c r="FJ170" s="32"/>
      <c r="FK170" s="32"/>
      <c r="FL170" s="32"/>
      <c r="FM170" s="32"/>
      <c r="FN170" s="32"/>
      <c r="FO170" s="32"/>
      <c r="FP170" s="32"/>
      <c r="FQ170" s="32"/>
      <c r="FR170" s="32"/>
      <c r="FS170" s="32"/>
      <c r="FT170" s="32"/>
      <c r="FU170" s="32"/>
      <c r="FV170" s="38" t="str">
        <f t="shared" si="288"/>
        <v/>
      </c>
      <c r="FW170" s="38" t="str">
        <f t="shared" si="289"/>
        <v/>
      </c>
      <c r="FX170" s="38" t="str">
        <f t="shared" si="290"/>
        <v/>
      </c>
      <c r="FY170" s="38" t="str">
        <f t="shared" si="291"/>
        <v/>
      </c>
      <c r="FZ170" s="38" t="str">
        <f t="shared" si="292"/>
        <v/>
      </c>
      <c r="GA170" s="32"/>
      <c r="GB170" s="32"/>
      <c r="GC170" s="32">
        <f>IF(R170&lt;&gt;"",1,0)+IF(BD170&lt;&gt;"",1,0)+IF(CP170&lt;&gt;"",1,0)+IF(EB170&lt;&gt;"",1,0)</f>
        <v>1</v>
      </c>
      <c r="GD170" s="32" t="str">
        <f>'[16]BD Plan'!$B$3</f>
        <v>Norte de Santander</v>
      </c>
      <c r="GE170" s="39" t="s">
        <v>797</v>
      </c>
      <c r="GF170" s="39" t="s">
        <v>1873</v>
      </c>
      <c r="GG170" s="39"/>
      <c r="GH170" s="39"/>
      <c r="GI170" s="39"/>
      <c r="GJ170" s="39"/>
      <c r="GK170" s="39"/>
      <c r="GL170" s="39"/>
      <c r="GM170" s="39"/>
      <c r="GN170" s="39"/>
      <c r="GO170" s="39"/>
      <c r="GP170" s="39"/>
      <c r="GQ170" s="39"/>
      <c r="GR170" s="39"/>
      <c r="GS170" s="39"/>
      <c r="GT170" s="39"/>
      <c r="GU170" t="s">
        <v>146</v>
      </c>
      <c r="GV170" s="42" t="s">
        <v>28</v>
      </c>
    </row>
    <row r="171" spans="1:204" ht="15" hidden="1" customHeight="1" x14ac:dyDescent="0.3">
      <c r="A171" s="32" t="str">
        <f>'[16]BD Plan'!$B$3</f>
        <v>Norte de Santander</v>
      </c>
      <c r="B171" t="s">
        <v>34</v>
      </c>
      <c r="C171" t="s">
        <v>27</v>
      </c>
      <c r="D171" s="32" t="s">
        <v>328</v>
      </c>
      <c r="E171" s="32" t="s">
        <v>317</v>
      </c>
      <c r="F171" s="32" t="s">
        <v>231</v>
      </c>
      <c r="G171" s="32" t="s">
        <v>312</v>
      </c>
      <c r="H171" s="32" t="s">
        <v>233</v>
      </c>
      <c r="I171" s="41" t="s">
        <v>1126</v>
      </c>
      <c r="J171" s="32" t="s">
        <v>319</v>
      </c>
      <c r="K171" s="35">
        <v>1</v>
      </c>
      <c r="L171" s="35">
        <v>0.8</v>
      </c>
      <c r="M171" s="32" t="s">
        <v>253</v>
      </c>
      <c r="N171" s="35">
        <v>0.6</v>
      </c>
      <c r="O171" s="35">
        <v>0.8</v>
      </c>
      <c r="P171" s="32" t="s">
        <v>253</v>
      </c>
      <c r="Q171" s="32" t="s">
        <v>1038</v>
      </c>
      <c r="R171" s="36" t="s">
        <v>1127</v>
      </c>
      <c r="S171" s="32"/>
      <c r="T171" s="45" t="s">
        <v>565</v>
      </c>
      <c r="U171" s="32" t="s">
        <v>1128</v>
      </c>
      <c r="V171" s="37" t="s">
        <v>1049</v>
      </c>
      <c r="W171" s="37" t="s">
        <v>1042</v>
      </c>
      <c r="X171" s="37" t="s">
        <v>1043</v>
      </c>
      <c r="Y171" s="37" t="s">
        <v>1044</v>
      </c>
      <c r="Z171" s="37" t="s">
        <v>1045</v>
      </c>
      <c r="AA171" s="35">
        <v>0.4</v>
      </c>
      <c r="AB171" s="37" t="s">
        <v>1046</v>
      </c>
      <c r="AC171" s="32" t="s">
        <v>224</v>
      </c>
      <c r="AD171" s="32">
        <f t="shared" si="293"/>
        <v>12</v>
      </c>
      <c r="AE171" s="37">
        <v>3</v>
      </c>
      <c r="AF171" s="37">
        <v>3</v>
      </c>
      <c r="AG171" s="37">
        <v>3</v>
      </c>
      <c r="AH171" s="37">
        <v>3</v>
      </c>
      <c r="AI171" s="32">
        <v>3</v>
      </c>
      <c r="AJ171" s="32" t="s">
        <v>798</v>
      </c>
      <c r="AK171" s="32">
        <v>3</v>
      </c>
      <c r="AL171" s="32" t="s">
        <v>1874</v>
      </c>
      <c r="AM171" s="32"/>
      <c r="AN171" s="32"/>
      <c r="AO171" s="32"/>
      <c r="AP171" s="32"/>
      <c r="AQ171" s="51">
        <v>44659</v>
      </c>
      <c r="AR171" s="51">
        <v>44756</v>
      </c>
      <c r="AS171" s="51"/>
      <c r="AT171" s="51"/>
      <c r="AU171" s="32" t="s">
        <v>6</v>
      </c>
      <c r="AV171" s="53" t="s">
        <v>6</v>
      </c>
      <c r="AW171" s="32"/>
      <c r="AX171" s="32"/>
      <c r="AY171" s="38">
        <f>IFERROR(IF(AE171=0,"",IF((AI171/AE171)&gt;1,1,(AI171/AE171))),"")</f>
        <v>1</v>
      </c>
      <c r="AZ171" s="38">
        <f>IFERROR(IF(AF171=0,"",IF((AK171/AF171)&gt;1,1,(AK171/AF171))),"")</f>
        <v>1</v>
      </c>
      <c r="BA171" s="38">
        <f>IFERROR(IF(AG171=0,"",IF((AM171/AG171)&gt;1,1,(AM171/AG171))),"")</f>
        <v>0</v>
      </c>
      <c r="BB171" s="38">
        <f>IFERROR(IF(AH171=0,"",IF((AO171/AH171)&gt;1,1,(AO171/AH171))),"")</f>
        <v>0</v>
      </c>
      <c r="BC171" s="38">
        <f>IFERROR(IF((AI171+AK171+AM171+AO171)/AD171&gt;1,1,(AI171+AK171+AM171+AO171)/AD171),"")</f>
        <v>0.5</v>
      </c>
      <c r="BD171" s="33"/>
      <c r="BE171" s="32"/>
      <c r="BF171" s="32"/>
      <c r="BG171" s="32"/>
      <c r="BH171" s="37"/>
      <c r="BI171" s="37"/>
      <c r="BJ171" s="37"/>
      <c r="BK171" s="37"/>
      <c r="BL171" s="37"/>
      <c r="BM171" s="35"/>
      <c r="BN171" s="37"/>
      <c r="BO171" s="32"/>
      <c r="BP171" s="32"/>
      <c r="BQ171" s="32"/>
      <c r="BR171" s="32"/>
      <c r="BS171" s="32"/>
      <c r="BT171" s="32"/>
      <c r="BU171" s="32"/>
      <c r="BV171" s="32"/>
      <c r="BW171" s="32"/>
      <c r="BX171" s="32"/>
      <c r="BY171" s="32"/>
      <c r="BZ171" s="32"/>
      <c r="CA171" s="32"/>
      <c r="CB171" s="32"/>
      <c r="CC171" s="51">
        <v>44659</v>
      </c>
      <c r="CD171" s="51">
        <v>44756</v>
      </c>
      <c r="CE171" s="51"/>
      <c r="CF171" s="51"/>
      <c r="CG171" s="32"/>
      <c r="CH171" s="53"/>
      <c r="CI171" s="32"/>
      <c r="CJ171" s="32"/>
      <c r="CK171" s="38" t="str">
        <f>IFERROR(IF(BQ171=0,"",IF((BU171/BQ171)&gt;1,1,(BU171/BQ171))),"")</f>
        <v/>
      </c>
      <c r="CL171" s="38" t="str">
        <f>IFERROR(IF(BR171=0,"",IF((BW171/BR171)&gt;1,1,(BW171/BR171))),"")</f>
        <v/>
      </c>
      <c r="CM171" s="38" t="str">
        <f>IFERROR(IF(BS171=0,"",IF((BY171/BS171)&gt;1,1,(BY171/BS171))),"")</f>
        <v/>
      </c>
      <c r="CN171" s="38" t="str">
        <f>IFERROR(IF(BT171=0,"",IF((CA171/BT171)&gt;1,1,(CA171/BT171))),"")</f>
        <v/>
      </c>
      <c r="CO171" s="38" t="str">
        <f>IFERROR(IF((BU171+BW171+BY171+CA171)/BP171&gt;1,1,(BU171+BW171+BY171+CA171)/BP171),"")</f>
        <v/>
      </c>
      <c r="CP171" s="33"/>
      <c r="CQ171" s="32"/>
      <c r="CR171" s="37"/>
      <c r="CS171" s="32"/>
      <c r="CT171" s="37"/>
      <c r="CU171" s="37"/>
      <c r="CV171" s="37"/>
      <c r="CW171" s="37"/>
      <c r="CX171" s="37"/>
      <c r="CY171" s="35"/>
      <c r="CZ171" s="37"/>
      <c r="DA171" s="32"/>
      <c r="DB171" s="32"/>
      <c r="DC171" s="32"/>
      <c r="DD171" s="32"/>
      <c r="DE171" s="32"/>
      <c r="DF171" s="32"/>
      <c r="DG171" s="32"/>
      <c r="DH171" s="32"/>
      <c r="DI171" s="32"/>
      <c r="DJ171" s="32"/>
      <c r="DK171" s="32"/>
      <c r="DL171" s="32"/>
      <c r="DM171" s="32"/>
      <c r="DN171" s="32"/>
      <c r="DO171" s="51">
        <v>44659</v>
      </c>
      <c r="DP171" s="51">
        <v>44756</v>
      </c>
      <c r="DQ171" s="51"/>
      <c r="DR171" s="51"/>
      <c r="DS171" s="32"/>
      <c r="DT171" s="53"/>
      <c r="DU171" s="32"/>
      <c r="DV171" s="32"/>
      <c r="DW171" s="38" t="str">
        <f>IFERROR(IF(DC171=0,"",IF((DG171/DC171)&gt;1,1,(DG171/DC171))),"")</f>
        <v/>
      </c>
      <c r="DX171" s="38" t="str">
        <f>IFERROR(IF(DD171=0,"",IF((DI171/DD171)&gt;1,1,(DI171/DD171))),"")</f>
        <v/>
      </c>
      <c r="DY171" s="38" t="str">
        <f>IFERROR(IF(DE171=0,"",IF((DK171/DE171)&gt;1,1,(DK171/DE171))),"")</f>
        <v/>
      </c>
      <c r="DZ171" s="38" t="str">
        <f>IFERROR(IF(DF171=0,"",IF((DM171/DF171)&gt;1,1,(DM171/DF171))),"")</f>
        <v/>
      </c>
      <c r="EA171" s="38" t="str">
        <f>IFERROR(IF((DG171+DI171+DK171+DM171)/DB171&gt;1,1,(DG171+DI171+DK171+DM171)/DB171),"")</f>
        <v/>
      </c>
      <c r="EB171" s="32"/>
      <c r="EC171" s="32"/>
      <c r="ED171" s="32"/>
      <c r="EE171" s="32"/>
      <c r="EF171" s="32"/>
      <c r="EG171" s="32"/>
      <c r="EH171" s="32"/>
      <c r="EI171" s="32"/>
      <c r="EJ171" s="32"/>
      <c r="EK171" s="32"/>
      <c r="EL171" s="32"/>
      <c r="EM171" s="32"/>
      <c r="EN171" s="32"/>
      <c r="EO171" s="32"/>
      <c r="EP171" s="32"/>
      <c r="EQ171" s="32"/>
      <c r="ER171" s="32"/>
      <c r="ES171" s="32"/>
      <c r="ET171" s="32"/>
      <c r="EU171" s="32"/>
      <c r="EV171" s="32"/>
      <c r="EW171" s="32"/>
      <c r="EX171" s="32"/>
      <c r="EY171" s="32"/>
      <c r="EZ171" s="32"/>
      <c r="FA171" s="32"/>
      <c r="FB171" s="32"/>
      <c r="FC171" s="32"/>
      <c r="FD171" s="32"/>
      <c r="FE171" s="32"/>
      <c r="FF171" s="51">
        <v>44659</v>
      </c>
      <c r="FG171" s="51">
        <v>44756</v>
      </c>
      <c r="FH171" s="51"/>
      <c r="FI171" s="51"/>
      <c r="FJ171" s="32"/>
      <c r="FK171" s="32"/>
      <c r="FL171" s="32"/>
      <c r="FM171" s="32"/>
      <c r="FN171" s="32"/>
      <c r="FO171" s="32"/>
      <c r="FP171" s="32"/>
      <c r="FQ171" s="32"/>
      <c r="FR171" s="32"/>
      <c r="FS171" s="32"/>
      <c r="FT171" s="32"/>
      <c r="FU171" s="32"/>
      <c r="FV171" s="38" t="str">
        <f t="shared" si="288"/>
        <v/>
      </c>
      <c r="FW171" s="38" t="str">
        <f t="shared" si="289"/>
        <v/>
      </c>
      <c r="FX171" s="38" t="str">
        <f t="shared" si="290"/>
        <v/>
      </c>
      <c r="FY171" s="38" t="str">
        <f t="shared" si="291"/>
        <v/>
      </c>
      <c r="FZ171" s="38" t="str">
        <f t="shared" si="292"/>
        <v/>
      </c>
      <c r="GA171" s="32"/>
      <c r="GB171" s="32"/>
      <c r="GC171" s="32">
        <f>IF(R171&lt;&gt;"",1,0)+IF(BD171&lt;&gt;"",1,0)+IF(CP171&lt;&gt;"",1,0)+IF(EB171&lt;&gt;"",1,0)</f>
        <v>1</v>
      </c>
      <c r="GD171" s="32" t="str">
        <f>'[16]BD Plan'!$B$3</f>
        <v>Norte de Santander</v>
      </c>
      <c r="GE171" s="40" t="s">
        <v>661</v>
      </c>
      <c r="GF171" s="40" t="s">
        <v>1875</v>
      </c>
      <c r="GG171" s="40"/>
      <c r="GH171" s="40"/>
      <c r="GI171" s="40"/>
      <c r="GJ171" s="40"/>
      <c r="GK171" s="40"/>
      <c r="GL171" s="40"/>
      <c r="GM171" s="40"/>
      <c r="GN171" s="40"/>
      <c r="GO171" s="40"/>
      <c r="GP171" s="40"/>
      <c r="GQ171" s="40"/>
      <c r="GR171" s="40"/>
      <c r="GS171" s="40"/>
      <c r="GT171" s="40"/>
      <c r="GU171" t="s">
        <v>147</v>
      </c>
      <c r="GV171" s="42" t="s">
        <v>29</v>
      </c>
    </row>
    <row r="172" spans="1:204" ht="15" hidden="1" customHeight="1" x14ac:dyDescent="0.3">
      <c r="A172" s="32" t="str">
        <f>'[16]BD Plan'!$B$3</f>
        <v>Norte de Santander</v>
      </c>
      <c r="B172" t="s">
        <v>90</v>
      </c>
      <c r="C172" t="s">
        <v>87</v>
      </c>
      <c r="D172" s="32" t="s">
        <v>505</v>
      </c>
      <c r="E172" s="32" t="s">
        <v>322</v>
      </c>
      <c r="F172" s="32" t="s">
        <v>231</v>
      </c>
      <c r="G172" s="32" t="s">
        <v>232</v>
      </c>
      <c r="H172" s="32" t="s">
        <v>400</v>
      </c>
      <c r="I172" s="41" t="s">
        <v>1439</v>
      </c>
      <c r="J172" s="32" t="s">
        <v>294</v>
      </c>
      <c r="K172" s="35">
        <v>0.8</v>
      </c>
      <c r="L172" s="35">
        <v>0.2</v>
      </c>
      <c r="M172" s="32" t="s">
        <v>236</v>
      </c>
      <c r="N172" s="35">
        <v>0.28999999999999998</v>
      </c>
      <c r="O172" s="35">
        <v>0.2</v>
      </c>
      <c r="P172" s="32" t="s">
        <v>295</v>
      </c>
      <c r="Q172" s="32" t="s">
        <v>1038</v>
      </c>
      <c r="R172" s="36" t="s">
        <v>1440</v>
      </c>
      <c r="S172" s="32"/>
      <c r="T172" s="45" t="s">
        <v>565</v>
      </c>
      <c r="U172" s="32" t="s">
        <v>1441</v>
      </c>
      <c r="V172" s="37" t="s">
        <v>1049</v>
      </c>
      <c r="W172" s="37" t="s">
        <v>1042</v>
      </c>
      <c r="X172" s="37" t="s">
        <v>1043</v>
      </c>
      <c r="Y172" s="37" t="s">
        <v>1044</v>
      </c>
      <c r="Z172" s="37" t="s">
        <v>1045</v>
      </c>
      <c r="AA172" s="35">
        <v>0.4</v>
      </c>
      <c r="AB172" s="37" t="s">
        <v>1046</v>
      </c>
      <c r="AC172" s="32" t="s">
        <v>224</v>
      </c>
      <c r="AD172" s="32">
        <f t="shared" si="293"/>
        <v>41</v>
      </c>
      <c r="AE172" s="37">
        <v>0</v>
      </c>
      <c r="AF172" s="37">
        <v>41</v>
      </c>
      <c r="AG172" s="37">
        <v>0</v>
      </c>
      <c r="AH172" s="37">
        <v>0</v>
      </c>
      <c r="AI172" s="32"/>
      <c r="AJ172" s="32"/>
      <c r="AK172" s="32">
        <v>41</v>
      </c>
      <c r="AL172" s="32" t="s">
        <v>1876</v>
      </c>
      <c r="AM172" s="32"/>
      <c r="AN172" s="32"/>
      <c r="AO172" s="32"/>
      <c r="AP172" s="32"/>
      <c r="AQ172" s="51"/>
      <c r="AR172" s="51">
        <v>44757</v>
      </c>
      <c r="AS172" s="51"/>
      <c r="AT172" s="51"/>
      <c r="AU172" s="32"/>
      <c r="AV172" s="53" t="s">
        <v>6</v>
      </c>
      <c r="AW172" s="32"/>
      <c r="AX172" s="32"/>
      <c r="AY172" s="38" t="str">
        <f>IFERROR(IF(AE172=0,"",IF((AI172/AE172)&gt;1,1,(AI172/AE172))),"")</f>
        <v/>
      </c>
      <c r="AZ172" s="38">
        <f>IFERROR(IF(AF172=0,"",IF((AK172/AF172)&gt;1,1,(AK172/AF172))),"")</f>
        <v>1</v>
      </c>
      <c r="BA172" s="38" t="str">
        <f>IFERROR(IF(AG172=0,"",IF((AM172/AG172)&gt;1,1,(AM172/AG172))),"")</f>
        <v/>
      </c>
      <c r="BB172" s="38" t="str">
        <f>IFERROR(IF(AH172=0,"",IF((AO172/AH172)&gt;1,1,(AO172/AH172))),"")</f>
        <v/>
      </c>
      <c r="BC172" s="38">
        <f>IFERROR(IF((AI172+AK172+AM172+AO172)/AD172&gt;1,1,(AI172+AK172+AM172+AO172)/AD172),"")</f>
        <v>1</v>
      </c>
      <c r="BD172" s="33" t="s">
        <v>1442</v>
      </c>
      <c r="BE172" s="32"/>
      <c r="BF172" s="45" t="s">
        <v>565</v>
      </c>
      <c r="BG172" s="32" t="s">
        <v>1443</v>
      </c>
      <c r="BH172" s="37" t="s">
        <v>1049</v>
      </c>
      <c r="BI172" s="37" t="s">
        <v>1042</v>
      </c>
      <c r="BJ172" s="37" t="s">
        <v>1043</v>
      </c>
      <c r="BK172" s="37" t="s">
        <v>1044</v>
      </c>
      <c r="BL172" s="37" t="s">
        <v>1045</v>
      </c>
      <c r="BM172" s="35">
        <v>0.4</v>
      </c>
      <c r="BN172" s="37" t="s">
        <v>1046</v>
      </c>
      <c r="BO172" s="32" t="s">
        <v>224</v>
      </c>
      <c r="BP172" s="32">
        <f t="shared" ref="BP172" si="294">SUM(BQ172:BT172)</f>
        <v>3</v>
      </c>
      <c r="BQ172" s="32">
        <v>0</v>
      </c>
      <c r="BR172" s="32">
        <v>1</v>
      </c>
      <c r="BS172" s="32">
        <v>1</v>
      </c>
      <c r="BT172" s="32">
        <v>1</v>
      </c>
      <c r="BU172" s="32"/>
      <c r="BV172" s="32"/>
      <c r="BW172" s="32">
        <v>1</v>
      </c>
      <c r="BX172" s="32" t="s">
        <v>1877</v>
      </c>
      <c r="BY172" s="32"/>
      <c r="BZ172" s="32"/>
      <c r="CA172" s="32"/>
      <c r="CB172" s="32"/>
      <c r="CC172" s="51"/>
      <c r="CD172" s="51">
        <v>44757</v>
      </c>
      <c r="CE172" s="51"/>
      <c r="CF172" s="51"/>
      <c r="CG172" s="32"/>
      <c r="CH172" s="53" t="s">
        <v>6</v>
      </c>
      <c r="CI172" s="32"/>
      <c r="CJ172" s="32"/>
      <c r="CK172" s="38" t="str">
        <f>IFERROR(IF(BQ172=0,"",IF((BU172/BQ172)&gt;1,1,(BU172/BQ172))),"")</f>
        <v/>
      </c>
      <c r="CL172" s="38">
        <f>IFERROR(IF(BR172=0,"",IF((BW172/BR172)&gt;1,1,(BW172/BR172))),"")</f>
        <v>1</v>
      </c>
      <c r="CM172" s="38">
        <f>IFERROR(IF(BS172=0,"",IF((BY172/BS172)&gt;1,1,(BY172/BS172))),"")</f>
        <v>0</v>
      </c>
      <c r="CN172" s="38">
        <f>IFERROR(IF(BT172=0,"",IF((CA172/BT172)&gt;1,1,(CA172/BT172))),"")</f>
        <v>0</v>
      </c>
      <c r="CO172" s="38">
        <f>IFERROR(IF((BU172+BW172+BY172+CA172)/BP172&gt;1,1,(BU172+BW172+BY172+CA172)/BP172),"")</f>
        <v>0.33333333333333331</v>
      </c>
      <c r="CP172" s="33"/>
      <c r="CQ172" s="32"/>
      <c r="CR172" s="37"/>
      <c r="CS172" s="32"/>
      <c r="CT172" s="37"/>
      <c r="CU172" s="37"/>
      <c r="CV172" s="37"/>
      <c r="CW172" s="37"/>
      <c r="CX172" s="37"/>
      <c r="CY172" s="35"/>
      <c r="CZ172" s="37"/>
      <c r="DA172" s="32"/>
      <c r="DB172" s="32"/>
      <c r="DC172" s="32"/>
      <c r="DD172" s="32"/>
      <c r="DE172" s="32"/>
      <c r="DF172" s="32"/>
      <c r="DG172" s="32"/>
      <c r="DH172" s="32"/>
      <c r="DI172" s="32"/>
      <c r="DJ172" s="32"/>
      <c r="DK172" s="32"/>
      <c r="DL172" s="32"/>
      <c r="DM172" s="32"/>
      <c r="DN172" s="32"/>
      <c r="DO172" s="51"/>
      <c r="DP172" s="51">
        <v>44757</v>
      </c>
      <c r="DQ172" s="51"/>
      <c r="DR172" s="51"/>
      <c r="DS172" s="32"/>
      <c r="DT172" s="53"/>
      <c r="DU172" s="32"/>
      <c r="DV172" s="32"/>
      <c r="DW172" s="38" t="str">
        <f>IFERROR(IF(DC172=0,"",IF((DG172/DC172)&gt;1,1,(DG172/DC172))),"")</f>
        <v/>
      </c>
      <c r="DX172" s="38" t="str">
        <f>IFERROR(IF(DD172=0,"",IF((DI172/DD172)&gt;1,1,(DI172/DD172))),"")</f>
        <v/>
      </c>
      <c r="DY172" s="38" t="str">
        <f>IFERROR(IF(DE172=0,"",IF((DK172/DE172)&gt;1,1,(DK172/DE172))),"")</f>
        <v/>
      </c>
      <c r="DZ172" s="38" t="str">
        <f>IFERROR(IF(DF172=0,"",IF((DM172/DF172)&gt;1,1,(DM172/DF172))),"")</f>
        <v/>
      </c>
      <c r="EA172" s="38" t="str">
        <f>IFERROR(IF((DG172+DI172+DK172+DM172)/DB172&gt;1,1,(DG172+DI172+DK172+DM172)/DB172),"")</f>
        <v/>
      </c>
      <c r="EB172" s="32"/>
      <c r="EC172" s="32"/>
      <c r="ED172" s="32"/>
      <c r="EE172" s="32"/>
      <c r="EF172" s="32"/>
      <c r="EG172" s="32"/>
      <c r="EH172" s="32"/>
      <c r="EI172" s="32"/>
      <c r="EJ172" s="32"/>
      <c r="EK172" s="32"/>
      <c r="EL172" s="32"/>
      <c r="EM172" s="32"/>
      <c r="EN172" s="32"/>
      <c r="EO172" s="32"/>
      <c r="EP172" s="32"/>
      <c r="EQ172" s="32"/>
      <c r="ER172" s="32"/>
      <c r="ES172" s="32"/>
      <c r="ET172" s="32"/>
      <c r="EU172" s="32"/>
      <c r="EV172" s="32"/>
      <c r="EW172" s="32"/>
      <c r="EX172" s="32"/>
      <c r="EY172" s="32"/>
      <c r="EZ172" s="32"/>
      <c r="FA172" s="32"/>
      <c r="FB172" s="32"/>
      <c r="FC172" s="32"/>
      <c r="FD172" s="32"/>
      <c r="FE172" s="32"/>
      <c r="FF172" s="51"/>
      <c r="FG172" s="51">
        <v>44757</v>
      </c>
      <c r="FH172" s="51"/>
      <c r="FI172" s="51"/>
      <c r="FJ172" s="32"/>
      <c r="FK172" s="32"/>
      <c r="FL172" s="32"/>
      <c r="FM172" s="32"/>
      <c r="FN172" s="32"/>
      <c r="FO172" s="32"/>
      <c r="FP172" s="32"/>
      <c r="FQ172" s="32"/>
      <c r="FR172" s="32"/>
      <c r="FS172" s="32"/>
      <c r="FT172" s="32"/>
      <c r="FU172" s="32"/>
      <c r="FV172" s="38"/>
      <c r="FW172" s="38"/>
      <c r="FX172" s="38"/>
      <c r="FY172" s="38"/>
      <c r="FZ172" s="38"/>
      <c r="GA172" s="32"/>
      <c r="GB172" s="32"/>
      <c r="GC172" s="32">
        <f>IF(R172&lt;&gt;"",1,0)+IF(BD172&lt;&gt;"",1,0)+IF(CP172&lt;&gt;"",1,0)+IF(EB172&lt;&gt;"",1,0)</f>
        <v>2</v>
      </c>
      <c r="GD172" s="32" t="str">
        <f>'[16]BD Plan'!$B$3</f>
        <v>Norte de Santander</v>
      </c>
      <c r="GE172" s="40"/>
      <c r="GF172" s="40" t="s">
        <v>1878</v>
      </c>
      <c r="GG172" s="40"/>
      <c r="GH172" s="40"/>
      <c r="GI172" s="40"/>
      <c r="GJ172" s="40" t="s">
        <v>1879</v>
      </c>
      <c r="GK172" s="40"/>
      <c r="GL172" s="40"/>
      <c r="GM172" s="40"/>
      <c r="GN172" s="40"/>
      <c r="GO172" s="40"/>
      <c r="GP172" s="40"/>
      <c r="GQ172" s="40"/>
      <c r="GR172" s="40"/>
      <c r="GS172" s="40"/>
      <c r="GT172" s="40"/>
      <c r="GU172" t="s">
        <v>476</v>
      </c>
      <c r="GV172" s="42" t="s">
        <v>88</v>
      </c>
    </row>
    <row r="173" spans="1:204" ht="15" hidden="1" customHeight="1" x14ac:dyDescent="0.3">
      <c r="A173" s="32" t="str">
        <f>'[16]BD Plan'!$B$3</f>
        <v>Norte de Santander</v>
      </c>
      <c r="B173" t="s">
        <v>153</v>
      </c>
      <c r="C173" t="s">
        <v>87</v>
      </c>
      <c r="D173" s="32" t="s">
        <v>514</v>
      </c>
      <c r="E173" s="32" t="s">
        <v>317</v>
      </c>
      <c r="F173" s="32" t="s">
        <v>215</v>
      </c>
      <c r="G173" s="32" t="s">
        <v>232</v>
      </c>
      <c r="H173" s="32" t="s">
        <v>284</v>
      </c>
      <c r="I173" s="44" t="s">
        <v>515</v>
      </c>
      <c r="J173" s="32" t="s">
        <v>335</v>
      </c>
      <c r="K173" s="35">
        <v>0.8</v>
      </c>
      <c r="L173" s="35">
        <v>0.8</v>
      </c>
      <c r="M173" s="32" t="s">
        <v>253</v>
      </c>
      <c r="N173" s="35">
        <v>0.48</v>
      </c>
      <c r="O173" s="35">
        <v>0.8</v>
      </c>
      <c r="P173" s="32" t="s">
        <v>253</v>
      </c>
      <c r="Q173" s="32" t="s">
        <v>1038</v>
      </c>
      <c r="R173" s="36" t="s">
        <v>1451</v>
      </c>
      <c r="S173" s="32"/>
      <c r="T173" s="45" t="s">
        <v>565</v>
      </c>
      <c r="U173" s="32" t="s">
        <v>1452</v>
      </c>
      <c r="V173" s="37" t="s">
        <v>1049</v>
      </c>
      <c r="W173" s="37" t="s">
        <v>1042</v>
      </c>
      <c r="X173" s="37" t="s">
        <v>1043</v>
      </c>
      <c r="Y173" s="37" t="s">
        <v>1044</v>
      </c>
      <c r="Z173" s="37" t="s">
        <v>1045</v>
      </c>
      <c r="AA173" s="35">
        <v>0.4</v>
      </c>
      <c r="AB173" s="37" t="s">
        <v>1046</v>
      </c>
      <c r="AC173" s="32" t="s">
        <v>224</v>
      </c>
      <c r="AD173" s="32">
        <f t="shared" si="293"/>
        <v>12</v>
      </c>
      <c r="AE173" s="37">
        <v>3</v>
      </c>
      <c r="AF173" s="37">
        <v>3</v>
      </c>
      <c r="AG173" s="37">
        <v>3</v>
      </c>
      <c r="AH173" s="37">
        <v>3</v>
      </c>
      <c r="AI173" s="32"/>
      <c r="AJ173" s="32"/>
      <c r="AK173" s="32">
        <v>3</v>
      </c>
      <c r="AL173" s="32" t="s">
        <v>1880</v>
      </c>
      <c r="AM173" s="32"/>
      <c r="AN173" s="32"/>
      <c r="AO173" s="32"/>
      <c r="AP173" s="32"/>
      <c r="AQ173" s="51">
        <v>44659</v>
      </c>
      <c r="AR173" s="51">
        <v>44757</v>
      </c>
      <c r="AS173" s="51"/>
      <c r="AT173" s="51"/>
      <c r="AU173" s="32"/>
      <c r="AV173" s="53" t="s">
        <v>6</v>
      </c>
      <c r="AW173" s="32"/>
      <c r="AX173" s="32"/>
      <c r="AY173" s="38">
        <f>IFERROR(IF(AE173=0,"",IF((AI173/AE173)&gt;1,1,(AI173/AE173))),"")</f>
        <v>0</v>
      </c>
      <c r="AZ173" s="38">
        <f>IFERROR(IF(AF173=0,"",IF((AK173/AF173)&gt;1,1,(AK173/AF173))),"")</f>
        <v>1</v>
      </c>
      <c r="BA173" s="38">
        <f>IFERROR(IF(AG173=0,"",IF((AM173/AG173)&gt;1,1,(AM173/AG173))),"")</f>
        <v>0</v>
      </c>
      <c r="BB173" s="38">
        <f>IFERROR(IF(AH173=0,"",IF((AO173/AH173)&gt;1,1,(AO173/AH173))),"")</f>
        <v>0</v>
      </c>
      <c r="BC173" s="38">
        <f>IFERROR(IF((AI173+AK173+AM173+AO173)/AD173&gt;1,1,(AI173+AK173+AM173+AO173)/AD173),"")</f>
        <v>0.25</v>
      </c>
      <c r="BD173" s="36"/>
      <c r="BE173" s="32"/>
      <c r="BF173" s="32"/>
      <c r="BG173" s="32"/>
      <c r="BH173" s="37"/>
      <c r="BI173" s="37"/>
      <c r="BJ173" s="37"/>
      <c r="BK173" s="37"/>
      <c r="BL173" s="37"/>
      <c r="BM173" s="35"/>
      <c r="BN173" s="37"/>
      <c r="BO173" s="32"/>
      <c r="BP173" s="32"/>
      <c r="BQ173" s="32"/>
      <c r="BR173" s="32"/>
      <c r="BS173" s="32"/>
      <c r="BT173" s="32"/>
      <c r="BU173" s="32"/>
      <c r="BV173" s="32"/>
      <c r="BW173" s="32"/>
      <c r="BX173" s="32"/>
      <c r="BY173" s="32"/>
      <c r="BZ173" s="32"/>
      <c r="CA173" s="32"/>
      <c r="CB173" s="32"/>
      <c r="CC173" s="51">
        <v>44659</v>
      </c>
      <c r="CD173" s="51">
        <v>44757</v>
      </c>
      <c r="CE173" s="51"/>
      <c r="CF173" s="51"/>
      <c r="CG173" s="32"/>
      <c r="CH173" s="53"/>
      <c r="CI173" s="32"/>
      <c r="CJ173" s="32"/>
      <c r="CK173" s="38" t="str">
        <f>IFERROR(IF(BQ173=0,"",IF((BU173/BQ173)&gt;1,1,(BU173/BQ173))),"")</f>
        <v/>
      </c>
      <c r="CL173" s="38" t="str">
        <f>IFERROR(IF(BR173=0,"",IF((BW173/BR173)&gt;1,1,(BW173/BR173))),"")</f>
        <v/>
      </c>
      <c r="CM173" s="38" t="str">
        <f>IFERROR(IF(BS173=0,"",IF((BY173/BS173)&gt;1,1,(BY173/BS173))),"")</f>
        <v/>
      </c>
      <c r="CN173" s="38" t="str">
        <f>IFERROR(IF(BT173=0,"",IF((CA173/BT173)&gt;1,1,(CA173/BT173))),"")</f>
        <v/>
      </c>
      <c r="CO173" s="38" t="str">
        <f>IFERROR(IF((BU173+BW173+BY173+CA173)/BP173&gt;1,1,(BU173+BW173+BY173+CA173)/BP173),"")</f>
        <v/>
      </c>
      <c r="CP173" s="36"/>
      <c r="CQ173" s="32"/>
      <c r="CR173" s="37"/>
      <c r="CS173" s="32"/>
      <c r="CT173" s="37"/>
      <c r="CU173" s="37"/>
      <c r="CV173" s="37"/>
      <c r="CW173" s="37"/>
      <c r="CX173" s="37"/>
      <c r="CY173" s="35"/>
      <c r="CZ173" s="37"/>
      <c r="DA173" s="32"/>
      <c r="DB173" s="32"/>
      <c r="DC173" s="32"/>
      <c r="DD173" s="32"/>
      <c r="DE173" s="32"/>
      <c r="DF173" s="32"/>
      <c r="DG173" s="32"/>
      <c r="DH173" s="32"/>
      <c r="DI173" s="32"/>
      <c r="DJ173" s="32"/>
      <c r="DK173" s="32"/>
      <c r="DL173" s="32"/>
      <c r="DM173" s="32"/>
      <c r="DN173" s="32"/>
      <c r="DO173" s="51"/>
      <c r="DP173" s="51">
        <v>44757</v>
      </c>
      <c r="DQ173" s="51"/>
      <c r="DR173" s="51"/>
      <c r="DS173" s="32"/>
      <c r="DT173" s="53"/>
      <c r="DU173" s="32"/>
      <c r="DV173" s="32"/>
      <c r="DW173" s="38" t="str">
        <f>IFERROR(IF(DC173=0,"",IF((DG173/DC173)&gt;1,1,(DG173/DC173))),"")</f>
        <v/>
      </c>
      <c r="DX173" s="38" t="str">
        <f>IFERROR(IF(DD173=0,"",IF((DI173/DD173)&gt;1,1,(DI173/DD173))),"")</f>
        <v/>
      </c>
      <c r="DY173" s="38" t="str">
        <f>IFERROR(IF(DE173=0,"",IF((DK173/DE173)&gt;1,1,(DK173/DE173))),"")</f>
        <v/>
      </c>
      <c r="DZ173" s="38" t="str">
        <f>IFERROR(IF(DF173=0,"",IF((DM173/DF173)&gt;1,1,(DM173/DF173))),"")</f>
        <v/>
      </c>
      <c r="EA173" s="38" t="str">
        <f>IFERROR(IF((DG173+DI173+DK173+DM173)/DB173&gt;1,1,(DG173+DI173+DK173+DM173)/DB173),"")</f>
        <v/>
      </c>
      <c r="EB173" s="32"/>
      <c r="EC173" s="32"/>
      <c r="ED173" s="32"/>
      <c r="EE173" s="32"/>
      <c r="EF173" s="32"/>
      <c r="EG173" s="32"/>
      <c r="EH173" s="32"/>
      <c r="EI173" s="32"/>
      <c r="EJ173" s="32"/>
      <c r="EK173" s="32"/>
      <c r="EL173" s="32"/>
      <c r="EM173" s="32"/>
      <c r="EN173" s="32"/>
      <c r="EO173" s="32"/>
      <c r="EP173" s="32"/>
      <c r="EQ173" s="32"/>
      <c r="ER173" s="32"/>
      <c r="ES173" s="32"/>
      <c r="ET173" s="32"/>
      <c r="EU173" s="32"/>
      <c r="EV173" s="32"/>
      <c r="EW173" s="32"/>
      <c r="EX173" s="32"/>
      <c r="EY173" s="32"/>
      <c r="EZ173" s="32"/>
      <c r="FA173" s="32"/>
      <c r="FB173" s="32"/>
      <c r="FC173" s="32"/>
      <c r="FD173" s="32"/>
      <c r="FE173" s="32"/>
      <c r="FF173" s="51">
        <v>44659</v>
      </c>
      <c r="FG173" s="51">
        <v>44757</v>
      </c>
      <c r="FH173" s="51"/>
      <c r="FI173" s="51"/>
      <c r="FJ173" s="32"/>
      <c r="FK173" s="32"/>
      <c r="FL173" s="32"/>
      <c r="FM173" s="32"/>
      <c r="FN173" s="32"/>
      <c r="FO173" s="32"/>
      <c r="FP173" s="32"/>
      <c r="FQ173" s="32"/>
      <c r="FR173" s="32"/>
      <c r="FS173" s="32"/>
      <c r="FT173" s="32"/>
      <c r="FU173" s="32"/>
      <c r="FV173" s="38" t="str">
        <f t="shared" ref="FV173:FV174" si="295">IFERROR(IF(ET173=0,"",IF((EX173/ET173)&gt;1,1,(EX173/ET173))),"")</f>
        <v/>
      </c>
      <c r="FW173" s="38" t="str">
        <f t="shared" ref="FW173:FW174" si="296">IFERROR(IF(EU173=0,"",IF((EZ173/EU173)&gt;1,1,(EZ173/EU173))),"")</f>
        <v/>
      </c>
      <c r="FX173" s="38" t="str">
        <f t="shared" ref="FX173:FX174" si="297">IFERROR(IF(EV173=0,"",IF((FB173/EV173)&gt;1,1,(FB173/EV173))),"")</f>
        <v/>
      </c>
      <c r="FY173" s="38" t="str">
        <f t="shared" ref="FY173:FY174" si="298">IFERROR(IF(EW173=0,"",IF((FD173/EW173)&gt;1,1,(FD173/EW173))),"")</f>
        <v/>
      </c>
      <c r="FZ173" s="38" t="str">
        <f t="shared" ref="FZ173:FZ174" si="299">IFERROR(IF((EX173+EZ173+FB173+FD173)/ES173&gt;1,1,(EX173+EZ173+FB173+FD173)/ES173),"")</f>
        <v/>
      </c>
      <c r="GA173" s="32"/>
      <c r="GB173" s="32"/>
      <c r="GC173" s="32">
        <f>IF(R173&lt;&gt;"",1,0)+IF(BD173&lt;&gt;"",1,0)+IF(CP173&lt;&gt;"",1,0)+IF(EB173&lt;&gt;"",1,0)</f>
        <v>1</v>
      </c>
      <c r="GD173" s="32" t="str">
        <f>'[16]BD Plan'!$B$3</f>
        <v>Norte de Santander</v>
      </c>
      <c r="GE173" s="40"/>
      <c r="GF173" s="40" t="s">
        <v>1881</v>
      </c>
      <c r="GG173" s="40"/>
      <c r="GH173" s="40"/>
      <c r="GI173" s="40"/>
      <c r="GJ173" s="40"/>
      <c r="GK173" s="40"/>
      <c r="GL173" s="40"/>
      <c r="GM173" s="40" t="s">
        <v>799</v>
      </c>
      <c r="GN173" s="40"/>
      <c r="GO173" s="40"/>
      <c r="GP173" s="40"/>
      <c r="GQ173" s="40"/>
      <c r="GR173" s="40"/>
      <c r="GS173" s="40"/>
      <c r="GT173" s="40"/>
      <c r="GU173" t="s">
        <v>518</v>
      </c>
      <c r="GV173" s="42" t="s">
        <v>89</v>
      </c>
    </row>
    <row r="174" spans="1:204" ht="15" hidden="1" customHeight="1" x14ac:dyDescent="0.3">
      <c r="A174" s="32" t="str">
        <f>'[16]BD Plan'!$B$3</f>
        <v>Norte de Santander</v>
      </c>
      <c r="B174" t="s">
        <v>94</v>
      </c>
      <c r="C174" t="s">
        <v>92</v>
      </c>
      <c r="D174" s="32" t="s">
        <v>519</v>
      </c>
      <c r="E174" s="42" t="s">
        <v>322</v>
      </c>
      <c r="F174" s="32" t="s">
        <v>231</v>
      </c>
      <c r="G174" s="32" t="s">
        <v>312</v>
      </c>
      <c r="H174" s="32" t="s">
        <v>265</v>
      </c>
      <c r="I174" s="41" t="s">
        <v>1454</v>
      </c>
      <c r="J174" s="32" t="s">
        <v>294</v>
      </c>
      <c r="K174" s="35">
        <v>0.6</v>
      </c>
      <c r="L174" s="35">
        <v>0.8</v>
      </c>
      <c r="M174" s="32" t="s">
        <v>253</v>
      </c>
      <c r="N174" s="35">
        <v>0.36</v>
      </c>
      <c r="O174" s="35">
        <v>0.8</v>
      </c>
      <c r="P174" s="32" t="s">
        <v>253</v>
      </c>
      <c r="Q174" s="32" t="s">
        <v>1038</v>
      </c>
      <c r="R174" s="36" t="s">
        <v>1455</v>
      </c>
      <c r="S174" s="32"/>
      <c r="T174" s="45" t="s">
        <v>565</v>
      </c>
      <c r="U174" s="39" t="s">
        <v>1456</v>
      </c>
      <c r="V174" s="37" t="s">
        <v>1049</v>
      </c>
      <c r="W174" s="37" t="s">
        <v>1042</v>
      </c>
      <c r="X174" s="37" t="s">
        <v>1043</v>
      </c>
      <c r="Y174" s="37" t="s">
        <v>1044</v>
      </c>
      <c r="Z174" s="37" t="s">
        <v>1045</v>
      </c>
      <c r="AA174" s="35">
        <v>0.4</v>
      </c>
      <c r="AB174" s="37" t="s">
        <v>1046</v>
      </c>
      <c r="AC174" s="32" t="s">
        <v>224</v>
      </c>
      <c r="AD174" s="32">
        <f t="shared" si="293"/>
        <v>29</v>
      </c>
      <c r="AE174" s="37">
        <v>24</v>
      </c>
      <c r="AF174" s="37">
        <v>3</v>
      </c>
      <c r="AG174" s="37">
        <v>1</v>
      </c>
      <c r="AH174" s="37">
        <v>1</v>
      </c>
      <c r="AI174" s="32">
        <v>24</v>
      </c>
      <c r="AJ174" s="32" t="s">
        <v>800</v>
      </c>
      <c r="AK174" s="32">
        <v>3</v>
      </c>
      <c r="AL174" s="32" t="s">
        <v>1882</v>
      </c>
      <c r="AM174" s="32"/>
      <c r="AN174" s="32"/>
      <c r="AO174" s="32"/>
      <c r="AP174" s="32"/>
      <c r="AQ174" s="51">
        <v>44659</v>
      </c>
      <c r="AR174" s="51">
        <v>44756</v>
      </c>
      <c r="AS174" s="51"/>
      <c r="AT174" s="51"/>
      <c r="AU174" s="32" t="s">
        <v>6</v>
      </c>
      <c r="AV174" s="53" t="s">
        <v>6</v>
      </c>
      <c r="AW174" s="32"/>
      <c r="AX174" s="32"/>
      <c r="AY174" s="38">
        <f>IFERROR(IF(AE174=0,"",IF((AI174/AE174)&gt;1,1,(AI174/AE174))),"")</f>
        <v>1</v>
      </c>
      <c r="AZ174" s="38">
        <f>IFERROR(IF(AF174=0,"",IF((AK174/AF174)&gt;1,1,(AK174/AF174))),"")</f>
        <v>1</v>
      </c>
      <c r="BA174" s="38">
        <f>IFERROR(IF(AG174=0,"",IF((AM174/AG174)&gt;1,1,(AM174/AG174))),"")</f>
        <v>0</v>
      </c>
      <c r="BB174" s="38">
        <f>IFERROR(IF(AH174=0,"",IF((AO174/AH174)&gt;1,1,(AO174/AH174))),"")</f>
        <v>0</v>
      </c>
      <c r="BC174" s="38">
        <f>IFERROR(IF((AI174+AK174+AM174+AO174)/AD174&gt;1,1,(AI174+AK174+AM174+AO174)/AD174),"")</f>
        <v>0.93103448275862066</v>
      </c>
      <c r="BD174" s="36"/>
      <c r="BE174" s="32"/>
      <c r="BF174" s="32"/>
      <c r="BG174" s="32"/>
      <c r="BH174" s="37"/>
      <c r="BI174" s="37"/>
      <c r="BJ174" s="37"/>
      <c r="BK174" s="37"/>
      <c r="BL174" s="37"/>
      <c r="BM174" s="35"/>
      <c r="BN174" s="37"/>
      <c r="BO174" s="32"/>
      <c r="BP174" s="32"/>
      <c r="BQ174" s="32"/>
      <c r="BR174" s="32"/>
      <c r="BS174" s="32"/>
      <c r="BT174" s="32"/>
      <c r="BU174" s="32"/>
      <c r="BV174" s="32"/>
      <c r="BW174" s="32"/>
      <c r="BX174" s="32"/>
      <c r="BY174" s="32"/>
      <c r="BZ174" s="32"/>
      <c r="CA174" s="32"/>
      <c r="CB174" s="32"/>
      <c r="CC174" s="51"/>
      <c r="CD174" s="51">
        <v>44756</v>
      </c>
      <c r="CE174" s="51"/>
      <c r="CF174" s="51"/>
      <c r="CG174" s="32"/>
      <c r="CH174" s="53"/>
      <c r="CI174" s="32"/>
      <c r="CJ174" s="32"/>
      <c r="CK174" s="38" t="str">
        <f>IFERROR(IF(BQ174=0,"",IF((BU174/BQ174)&gt;1,1,(BU174/BQ174))),"")</f>
        <v/>
      </c>
      <c r="CL174" s="38" t="str">
        <f>IFERROR(IF(BR174=0,"",IF((BW174/BR174)&gt;1,1,(BW174/BR174))),"")</f>
        <v/>
      </c>
      <c r="CM174" s="38" t="str">
        <f>IFERROR(IF(BS174=0,"",IF((BY174/BS174)&gt;1,1,(BY174/BS174))),"")</f>
        <v/>
      </c>
      <c r="CN174" s="38" t="str">
        <f>IFERROR(IF(BT174=0,"",IF((CA174/BT174)&gt;1,1,(CA174/BT174))),"")</f>
        <v/>
      </c>
      <c r="CO174" s="38" t="str">
        <f>IFERROR(IF((BU174+BW174+BY174+CA174)/BP174&gt;1,1,(BU174+BW174+BY174+CA174)/BP174),"")</f>
        <v/>
      </c>
      <c r="CP174" s="33"/>
      <c r="CQ174" s="32"/>
      <c r="CR174" s="37"/>
      <c r="CS174" s="32"/>
      <c r="CT174" s="37"/>
      <c r="CU174" s="37"/>
      <c r="CV174" s="37"/>
      <c r="CW174" s="37"/>
      <c r="CX174" s="37"/>
      <c r="CY174" s="35"/>
      <c r="CZ174" s="37"/>
      <c r="DA174" s="32"/>
      <c r="DB174" s="32"/>
      <c r="DC174" s="32"/>
      <c r="DD174" s="32"/>
      <c r="DE174" s="32"/>
      <c r="DF174" s="32"/>
      <c r="DG174" s="32"/>
      <c r="DH174" s="32"/>
      <c r="DI174" s="32"/>
      <c r="DJ174" s="32"/>
      <c r="DK174" s="32"/>
      <c r="DL174" s="32"/>
      <c r="DM174" s="32"/>
      <c r="DN174" s="32"/>
      <c r="DO174" s="51">
        <v>44659</v>
      </c>
      <c r="DP174" s="51">
        <v>44756</v>
      </c>
      <c r="DQ174" s="51"/>
      <c r="DR174" s="51"/>
      <c r="DS174" s="32"/>
      <c r="DT174" s="53"/>
      <c r="DU174" s="32"/>
      <c r="DV174" s="32"/>
      <c r="DW174" s="38" t="str">
        <f>IFERROR(IF(DC174=0,"",IF((DG174/DC174)&gt;1,1,(DG174/DC174))),"")</f>
        <v/>
      </c>
      <c r="DX174" s="38" t="str">
        <f>IFERROR(IF(DD174=0,"",IF((DI174/DD174)&gt;1,1,(DI174/DD174))),"")</f>
        <v/>
      </c>
      <c r="DY174" s="38" t="str">
        <f>IFERROR(IF(DE174=0,"",IF((DK174/DE174)&gt;1,1,(DK174/DE174))),"")</f>
        <v/>
      </c>
      <c r="DZ174" s="38" t="str">
        <f>IFERROR(IF(DF174=0,"",IF((DM174/DF174)&gt;1,1,(DM174/DF174))),"")</f>
        <v/>
      </c>
      <c r="EA174" s="38" t="str">
        <f>IFERROR(IF((DG174+DI174+DK174+DM174)/DB174&gt;1,1,(DG174+DI174+DK174+DM174)/DB174),"")</f>
        <v/>
      </c>
      <c r="EB174" s="32"/>
      <c r="EC174" s="32"/>
      <c r="ED174" s="32"/>
      <c r="EE174" s="32"/>
      <c r="EF174" s="32"/>
      <c r="EG174" s="32"/>
      <c r="EH174" s="32"/>
      <c r="EI174" s="32"/>
      <c r="EJ174" s="32"/>
      <c r="EK174" s="32"/>
      <c r="EL174" s="32"/>
      <c r="EM174" s="32"/>
      <c r="EN174" s="32"/>
      <c r="EO174" s="32"/>
      <c r="EP174" s="32"/>
      <c r="EQ174" s="32"/>
      <c r="ER174" s="32"/>
      <c r="ES174" s="32"/>
      <c r="ET174" s="32"/>
      <c r="EU174" s="32"/>
      <c r="EV174" s="32"/>
      <c r="EW174" s="32"/>
      <c r="EX174" s="32"/>
      <c r="EY174" s="32"/>
      <c r="EZ174" s="32"/>
      <c r="FA174" s="32"/>
      <c r="FB174" s="32"/>
      <c r="FC174" s="32"/>
      <c r="FD174" s="32"/>
      <c r="FE174" s="32"/>
      <c r="FF174" s="51">
        <v>44659</v>
      </c>
      <c r="FG174" s="51">
        <v>44756</v>
      </c>
      <c r="FH174" s="51"/>
      <c r="FI174" s="51"/>
      <c r="FJ174" s="32"/>
      <c r="FK174" s="32"/>
      <c r="FL174" s="32"/>
      <c r="FM174" s="32"/>
      <c r="FN174" s="32"/>
      <c r="FO174" s="32"/>
      <c r="FP174" s="32"/>
      <c r="FQ174" s="32"/>
      <c r="FR174" s="32"/>
      <c r="FS174" s="32"/>
      <c r="FT174" s="32"/>
      <c r="FU174" s="32"/>
      <c r="FV174" s="38" t="str">
        <f t="shared" si="295"/>
        <v/>
      </c>
      <c r="FW174" s="38" t="str">
        <f t="shared" si="296"/>
        <v/>
      </c>
      <c r="FX174" s="38" t="str">
        <f t="shared" si="297"/>
        <v/>
      </c>
      <c r="FY174" s="38" t="str">
        <f t="shared" si="298"/>
        <v/>
      </c>
      <c r="FZ174" s="38" t="str">
        <f t="shared" si="299"/>
        <v/>
      </c>
      <c r="GA174" s="32"/>
      <c r="GB174" s="32"/>
      <c r="GC174" s="32">
        <f>IF(R174&lt;&gt;"",1,0)+IF(BD174&lt;&gt;"",1,0)+IF(CP174&lt;&gt;"",1,0)+IF(EB174&lt;&gt;"",1,0)</f>
        <v>1</v>
      </c>
      <c r="GD174" s="32" t="str">
        <f>'[16]BD Plan'!$B$3</f>
        <v>Norte de Santander</v>
      </c>
      <c r="GE174" s="40" t="s">
        <v>801</v>
      </c>
      <c r="GF174" s="40" t="s">
        <v>1883</v>
      </c>
      <c r="GG174" s="40"/>
      <c r="GH174" s="40"/>
      <c r="GI174" s="40" t="s">
        <v>802</v>
      </c>
      <c r="GJ174" s="40"/>
      <c r="GK174" s="40"/>
      <c r="GL174" s="40"/>
      <c r="GM174" s="40"/>
      <c r="GN174" s="40"/>
      <c r="GO174" s="40"/>
      <c r="GP174" s="40"/>
      <c r="GQ174" s="40"/>
      <c r="GR174" s="40"/>
      <c r="GS174" s="40"/>
      <c r="GT174" s="40"/>
      <c r="GU174" t="s">
        <v>150</v>
      </c>
      <c r="GV174" s="42" t="s">
        <v>93</v>
      </c>
    </row>
    <row r="175" spans="1:204" ht="15" hidden="1" customHeight="1" x14ac:dyDescent="0.3">
      <c r="A175" s="32" t="str">
        <f>'[16]BD Plan'!$B$3</f>
        <v>Norte de Santander</v>
      </c>
      <c r="B175" t="s">
        <v>38</v>
      </c>
      <c r="C175" t="s">
        <v>37</v>
      </c>
      <c r="D175" s="32" t="s">
        <v>333</v>
      </c>
      <c r="E175" s="42" t="s">
        <v>304</v>
      </c>
      <c r="F175" s="32" t="s">
        <v>231</v>
      </c>
      <c r="G175" s="32" t="s">
        <v>232</v>
      </c>
      <c r="H175" s="32" t="s">
        <v>284</v>
      </c>
      <c r="I175" s="41" t="s">
        <v>334</v>
      </c>
      <c r="J175" s="32" t="s">
        <v>335</v>
      </c>
      <c r="K175" s="35">
        <v>0.8</v>
      </c>
      <c r="L175" s="35">
        <v>0.6</v>
      </c>
      <c r="M175" s="32" t="s">
        <v>253</v>
      </c>
      <c r="N175" s="35">
        <v>0.28999999999999998</v>
      </c>
      <c r="O175" s="35">
        <v>0.6</v>
      </c>
      <c r="P175" s="32" t="s">
        <v>236</v>
      </c>
      <c r="Q175" s="32" t="s">
        <v>1038</v>
      </c>
      <c r="R175" s="36"/>
      <c r="S175" s="32"/>
      <c r="T175" s="39"/>
      <c r="U175" s="39"/>
      <c r="V175" s="37"/>
      <c r="W175" s="37"/>
      <c r="X175" s="37"/>
      <c r="Y175" s="37"/>
      <c r="Z175" s="37"/>
      <c r="AA175" s="35"/>
      <c r="AB175" s="37"/>
      <c r="AC175" s="32"/>
      <c r="AD175" s="32"/>
      <c r="AE175" s="37"/>
      <c r="AF175" s="37"/>
      <c r="AG175" s="37"/>
      <c r="AH175" s="37"/>
      <c r="AI175" s="32"/>
      <c r="AJ175" s="32"/>
      <c r="AK175" s="32"/>
      <c r="AL175" s="32"/>
      <c r="AM175" s="32"/>
      <c r="AN175" s="32"/>
      <c r="AO175" s="32"/>
      <c r="AP175" s="32"/>
      <c r="AQ175" s="51"/>
      <c r="AR175" s="51">
        <v>44756</v>
      </c>
      <c r="AS175" s="51"/>
      <c r="AT175" s="51"/>
      <c r="AU175" s="32"/>
      <c r="AV175" s="53"/>
      <c r="AW175" s="32"/>
      <c r="AX175" s="32"/>
      <c r="AY175" s="38" t="str">
        <f>IFERROR(IF(AE175=0,"",IF((AI175/AE175)&gt;1,1,(AI175/AE175))),"")</f>
        <v/>
      </c>
      <c r="AZ175" s="38" t="str">
        <f>IFERROR(IF(AF175=0,"",IF((AK175/AF175)&gt;1,1,(AK175/AF175))),"")</f>
        <v/>
      </c>
      <c r="BA175" s="38" t="str">
        <f>IFERROR(IF(AG175=0,"",IF((AM175/AG175)&gt;1,1,(AM175/AG175))),"")</f>
        <v/>
      </c>
      <c r="BB175" s="38" t="str">
        <f>IFERROR(IF(AH175=0,"",IF((AO175/AH175)&gt;1,1,(AO175/AH175))),"")</f>
        <v/>
      </c>
      <c r="BC175" s="38" t="str">
        <f>IFERROR(IF((AI175+AK175+AM175+AO175)/AD175&gt;1,1,(AI175+AK175+AM175+AO175)/AD175),"")</f>
        <v/>
      </c>
      <c r="BD175" s="36" t="s">
        <v>1544</v>
      </c>
      <c r="BE175" s="32"/>
      <c r="BF175" s="45" t="s">
        <v>565</v>
      </c>
      <c r="BG175" s="32" t="s">
        <v>1545</v>
      </c>
      <c r="BH175" s="37" t="s">
        <v>1049</v>
      </c>
      <c r="BI175" s="37" t="s">
        <v>1042</v>
      </c>
      <c r="BJ175" s="37" t="s">
        <v>1043</v>
      </c>
      <c r="BK175" s="37" t="s">
        <v>1044</v>
      </c>
      <c r="BL175" s="37" t="s">
        <v>1045</v>
      </c>
      <c r="BM175" s="35">
        <v>0.4</v>
      </c>
      <c r="BN175" s="37" t="s">
        <v>1046</v>
      </c>
      <c r="BO175" s="32" t="s">
        <v>224</v>
      </c>
      <c r="BP175" s="32">
        <f t="shared" ref="BP175" si="300">SUM(BQ175:BT175)</f>
        <v>16</v>
      </c>
      <c r="BQ175" s="32">
        <v>0</v>
      </c>
      <c r="BR175" s="32">
        <v>10</v>
      </c>
      <c r="BS175" s="32">
        <v>3</v>
      </c>
      <c r="BT175" s="32">
        <v>3</v>
      </c>
      <c r="BU175" s="32"/>
      <c r="BV175" s="32"/>
      <c r="BW175" s="32">
        <v>10</v>
      </c>
      <c r="BX175" s="32" t="s">
        <v>1884</v>
      </c>
      <c r="BY175" s="32"/>
      <c r="BZ175" s="32"/>
      <c r="CA175" s="32"/>
      <c r="CB175" s="32"/>
      <c r="CC175" s="51"/>
      <c r="CD175" s="51">
        <v>44756</v>
      </c>
      <c r="CE175" s="51"/>
      <c r="CF175" s="51"/>
      <c r="CG175" s="32"/>
      <c r="CH175" s="53" t="s">
        <v>6</v>
      </c>
      <c r="CI175" s="32"/>
      <c r="CJ175" s="32"/>
      <c r="CK175" s="38" t="str">
        <f>IFERROR(IF(BQ175=0,"",IF((BU175/BQ175)&gt;1,1,(BU175/BQ175))),"")</f>
        <v/>
      </c>
      <c r="CL175" s="38">
        <f>IFERROR(IF(BR175=0,"",IF((BW175/BR175)&gt;1,1,(BW175/BR175))),"")</f>
        <v>1</v>
      </c>
      <c r="CM175" s="38">
        <f>IFERROR(IF(BS175=0,"",IF((BY175/BS175)&gt;1,1,(BY175/BS175))),"")</f>
        <v>0</v>
      </c>
      <c r="CN175" s="38">
        <f>IFERROR(IF(BT175=0,"",IF((CA175/BT175)&gt;1,1,(CA175/BT175))),"")</f>
        <v>0</v>
      </c>
      <c r="CO175" s="38">
        <f>IFERROR(IF((BU175+BW175+BY175+CA175)/BP175&gt;1,1,(BU175+BW175+BY175+CA175)/BP175),"")</f>
        <v>0.625</v>
      </c>
      <c r="CP175" s="33"/>
      <c r="CQ175" s="32"/>
      <c r="CR175" s="37"/>
      <c r="CS175" s="32"/>
      <c r="CT175" s="37"/>
      <c r="CU175" s="37"/>
      <c r="CV175" s="37"/>
      <c r="CW175" s="37"/>
      <c r="CX175" s="37"/>
      <c r="CY175" s="35"/>
      <c r="CZ175" s="37"/>
      <c r="DA175" s="32"/>
      <c r="DB175" s="32"/>
      <c r="DC175" s="32"/>
      <c r="DD175" s="32"/>
      <c r="DE175" s="32"/>
      <c r="DF175" s="32"/>
      <c r="DG175" s="32"/>
      <c r="DH175" s="32"/>
      <c r="DI175" s="32"/>
      <c r="DJ175" s="32"/>
      <c r="DK175" s="32"/>
      <c r="DL175" s="32"/>
      <c r="DM175" s="32"/>
      <c r="DN175" s="32"/>
      <c r="DO175" s="51"/>
      <c r="DP175" s="51">
        <v>44756</v>
      </c>
      <c r="DQ175" s="51"/>
      <c r="DR175" s="51"/>
      <c r="DS175" s="32"/>
      <c r="DT175" s="53"/>
      <c r="DU175" s="32"/>
      <c r="DV175" s="32"/>
      <c r="DW175" s="38" t="str">
        <f>IFERROR(IF(DC175=0,"",IF((DG175/DC175)&gt;1,1,(DG175/DC175))),"")</f>
        <v/>
      </c>
      <c r="DX175" s="38" t="str">
        <f>IFERROR(IF(DD175=0,"",IF((DI175/DD175)&gt;1,1,(DI175/DD175))),"")</f>
        <v/>
      </c>
      <c r="DY175" s="38" t="str">
        <f>IFERROR(IF(DE175=0,"",IF((DK175/DE175)&gt;1,1,(DK175/DE175))),"")</f>
        <v/>
      </c>
      <c r="DZ175" s="38" t="str">
        <f>IFERROR(IF(DF175=0,"",IF((DM175/DF175)&gt;1,1,(DM175/DF175))),"")</f>
        <v/>
      </c>
      <c r="EA175" s="38" t="str">
        <f>IFERROR(IF((DG175+DI175+DK175+DM175)/DB175&gt;1,1,(DG175+DI175+DK175+DM175)/DB175),"")</f>
        <v/>
      </c>
      <c r="EB175" s="32"/>
      <c r="EC175" s="32"/>
      <c r="ED175" s="32"/>
      <c r="EE175" s="32"/>
      <c r="EF175" s="32"/>
      <c r="EG175" s="32"/>
      <c r="EH175" s="32"/>
      <c r="EI175" s="32"/>
      <c r="EJ175" s="32"/>
      <c r="EK175" s="32"/>
      <c r="EL175" s="32"/>
      <c r="EM175" s="32"/>
      <c r="EN175" s="32"/>
      <c r="EO175" s="32"/>
      <c r="EP175" s="32"/>
      <c r="EQ175" s="32"/>
      <c r="ER175" s="32"/>
      <c r="ES175" s="32"/>
      <c r="ET175" s="32"/>
      <c r="EU175" s="32"/>
      <c r="EV175" s="32"/>
      <c r="EW175" s="32"/>
      <c r="EX175" s="32"/>
      <c r="EY175" s="32"/>
      <c r="EZ175" s="32"/>
      <c r="FA175" s="32"/>
      <c r="FB175" s="32"/>
      <c r="FC175" s="32"/>
      <c r="FD175" s="32"/>
      <c r="FE175" s="32"/>
      <c r="FF175" s="51"/>
      <c r="FG175" s="51">
        <v>44756</v>
      </c>
      <c r="FH175" s="51"/>
      <c r="FI175" s="51"/>
      <c r="FJ175" s="32"/>
      <c r="FK175" s="32"/>
      <c r="FL175" s="32"/>
      <c r="FM175" s="32"/>
      <c r="FN175" s="32"/>
      <c r="FO175" s="32"/>
      <c r="FP175" s="32"/>
      <c r="FQ175" s="32"/>
      <c r="FR175" s="32"/>
      <c r="FS175" s="32"/>
      <c r="FT175" s="32"/>
      <c r="FU175" s="32"/>
      <c r="FV175" s="38"/>
      <c r="FW175" s="38"/>
      <c r="FX175" s="38"/>
      <c r="FY175" s="38"/>
      <c r="FZ175" s="38"/>
      <c r="GA175" s="32"/>
      <c r="GB175" s="32"/>
      <c r="GC175" s="32">
        <f>IF(R175&lt;&gt;"",1,0)+IF(BD175&lt;&gt;"",1,0)+IF(CP175&lt;&gt;"",1,0)+IF(EB175&lt;&gt;"",1,0)</f>
        <v>1</v>
      </c>
      <c r="GD175" s="32" t="str">
        <f>'[16]BD Plan'!$B$3</f>
        <v>Norte de Santander</v>
      </c>
      <c r="GE175" s="40"/>
      <c r="GF175" s="40"/>
      <c r="GG175" s="40"/>
      <c r="GH175" s="40"/>
      <c r="GI175" s="40"/>
      <c r="GJ175" s="40" t="s">
        <v>1885</v>
      </c>
      <c r="GK175" s="40"/>
      <c r="GL175" s="40"/>
      <c r="GM175" s="40"/>
      <c r="GN175" s="40"/>
      <c r="GO175" s="40"/>
      <c r="GP175" s="40"/>
      <c r="GQ175" s="40"/>
      <c r="GR175" s="40"/>
      <c r="GS175" s="40"/>
      <c r="GT175" s="40"/>
      <c r="GU175" t="s">
        <v>38</v>
      </c>
      <c r="GV175" s="42" t="s">
        <v>37</v>
      </c>
    </row>
    <row r="176" spans="1:204" ht="15" hidden="1" customHeight="1" x14ac:dyDescent="0.3">
      <c r="A176" s="32" t="str">
        <f>'[16]BD Plan'!$B$3</f>
        <v>Norte de Santander</v>
      </c>
      <c r="B176" t="s">
        <v>39</v>
      </c>
      <c r="C176" t="s">
        <v>37</v>
      </c>
      <c r="D176" s="32" t="s">
        <v>338</v>
      </c>
      <c r="E176" s="32" t="s">
        <v>317</v>
      </c>
      <c r="F176" s="32" t="s">
        <v>231</v>
      </c>
      <c r="G176" s="32" t="s">
        <v>232</v>
      </c>
      <c r="H176" s="32" t="s">
        <v>284</v>
      </c>
      <c r="I176" s="41" t="s">
        <v>339</v>
      </c>
      <c r="J176" s="32" t="s">
        <v>319</v>
      </c>
      <c r="K176" s="35">
        <v>0.8</v>
      </c>
      <c r="L176" s="35">
        <v>0.6</v>
      </c>
      <c r="M176" s="32" t="s">
        <v>253</v>
      </c>
      <c r="N176" s="35">
        <v>0.28999999999999998</v>
      </c>
      <c r="O176" s="35">
        <v>0.6</v>
      </c>
      <c r="P176" s="32" t="s">
        <v>236</v>
      </c>
      <c r="Q176" s="32" t="s">
        <v>1038</v>
      </c>
      <c r="R176" s="36" t="s">
        <v>1139</v>
      </c>
      <c r="S176" s="32"/>
      <c r="T176" s="45" t="s">
        <v>565</v>
      </c>
      <c r="U176" s="32" t="s">
        <v>1140</v>
      </c>
      <c r="V176" s="37" t="s">
        <v>1049</v>
      </c>
      <c r="W176" s="37" t="s">
        <v>1042</v>
      </c>
      <c r="X176" s="37" t="s">
        <v>1043</v>
      </c>
      <c r="Y176" s="37" t="s">
        <v>1044</v>
      </c>
      <c r="Z176" s="37" t="s">
        <v>1045</v>
      </c>
      <c r="AA176" s="35">
        <v>0.4</v>
      </c>
      <c r="AB176" s="37" t="s">
        <v>1046</v>
      </c>
      <c r="AC176" s="32" t="s">
        <v>224</v>
      </c>
      <c r="AD176" s="32">
        <f t="shared" si="293"/>
        <v>10</v>
      </c>
      <c r="AE176" s="37">
        <v>10</v>
      </c>
      <c r="AF176" s="37">
        <v>0</v>
      </c>
      <c r="AG176" s="37">
        <v>0</v>
      </c>
      <c r="AH176" s="37">
        <v>0</v>
      </c>
      <c r="AI176" s="32">
        <v>10</v>
      </c>
      <c r="AJ176" s="32" t="s">
        <v>803</v>
      </c>
      <c r="AK176" s="32">
        <v>0</v>
      </c>
      <c r="AL176" s="32" t="s">
        <v>1886</v>
      </c>
      <c r="AM176" s="32"/>
      <c r="AN176" s="32"/>
      <c r="AO176" s="32"/>
      <c r="AP176" s="32"/>
      <c r="AQ176" s="51">
        <v>44659</v>
      </c>
      <c r="AR176" s="51">
        <v>44756</v>
      </c>
      <c r="AS176" s="51"/>
      <c r="AT176" s="51"/>
      <c r="AU176" s="32" t="s">
        <v>6</v>
      </c>
      <c r="AV176" s="53" t="s">
        <v>7</v>
      </c>
      <c r="AW176" s="32"/>
      <c r="AX176" s="32"/>
      <c r="AY176" s="38">
        <f>IFERROR(IF(AE176=0,"",IF((AI176/AE176)&gt;1,1,(AI176/AE176))),"")</f>
        <v>1</v>
      </c>
      <c r="AZ176" s="38" t="str">
        <f>IFERROR(IF(AF176=0,"",IF((AK176/AF176)&gt;1,1,(AK176/AF176))),"")</f>
        <v/>
      </c>
      <c r="BA176" s="38" t="str">
        <f>IFERROR(IF(AG176=0,"",IF((AM176/AG176)&gt;1,1,(AM176/AG176))),"")</f>
        <v/>
      </c>
      <c r="BB176" s="38" t="str">
        <f>IFERROR(IF(AH176=0,"",IF((AO176/AH176)&gt;1,1,(AO176/AH176))),"")</f>
        <v/>
      </c>
      <c r="BC176" s="38">
        <f>IFERROR(IF((AI176+AK176+AM176+AO176)/AD176&gt;1,1,(AI176+AK176+AM176+AO176)/AD176),"")</f>
        <v>1</v>
      </c>
      <c r="BD176" s="36"/>
      <c r="BE176" s="32"/>
      <c r="BF176" s="37"/>
      <c r="BG176" s="32"/>
      <c r="BH176" s="37"/>
      <c r="BI176" s="37"/>
      <c r="BJ176" s="37"/>
      <c r="BK176" s="37"/>
      <c r="BL176" s="37"/>
      <c r="BM176" s="35"/>
      <c r="BN176" s="37"/>
      <c r="BO176" s="32"/>
      <c r="BP176" s="32"/>
      <c r="BQ176" s="32"/>
      <c r="BR176" s="32"/>
      <c r="BS176" s="32"/>
      <c r="BT176" s="32"/>
      <c r="BU176" s="32"/>
      <c r="BV176" s="32"/>
      <c r="BW176" s="32"/>
      <c r="BX176" s="32"/>
      <c r="BY176" s="32"/>
      <c r="BZ176" s="32"/>
      <c r="CA176" s="32"/>
      <c r="CB176" s="32"/>
      <c r="CC176" s="51">
        <v>44659</v>
      </c>
      <c r="CD176" s="51">
        <v>44756</v>
      </c>
      <c r="CE176" s="51"/>
      <c r="CF176" s="51"/>
      <c r="CG176" s="32"/>
      <c r="CH176" s="53"/>
      <c r="CI176" s="32"/>
      <c r="CJ176" s="32"/>
      <c r="CK176" s="38" t="str">
        <f>IFERROR(IF(BQ176=0,"",IF((BU176/BQ176)&gt;1,1,(BU176/BQ176))),"")</f>
        <v/>
      </c>
      <c r="CL176" s="38" t="str">
        <f>IFERROR(IF(BR176=0,"",IF((BW176/BR176)&gt;1,1,(BW176/BR176))),"")</f>
        <v/>
      </c>
      <c r="CM176" s="38" t="str">
        <f>IFERROR(IF(BS176=0,"",IF((BY176/BS176)&gt;1,1,(BY176/BS176))),"")</f>
        <v/>
      </c>
      <c r="CN176" s="38" t="str">
        <f>IFERROR(IF(BT176=0,"",IF((CA176/BT176)&gt;1,1,(CA176/BT176))),"")</f>
        <v/>
      </c>
      <c r="CO176" s="38" t="str">
        <f>IFERROR(IF((BU176+BW176+BY176+CA176)/BP176&gt;1,1,(BU176+BW176+BY176+CA176)/BP176),"")</f>
        <v/>
      </c>
      <c r="CP176" s="33"/>
      <c r="CQ176" s="32"/>
      <c r="CR176" s="37"/>
      <c r="CS176" s="32"/>
      <c r="CT176" s="37"/>
      <c r="CU176" s="37"/>
      <c r="CV176" s="37"/>
      <c r="CW176" s="37"/>
      <c r="CX176" s="37"/>
      <c r="CY176" s="35"/>
      <c r="CZ176" s="37"/>
      <c r="DA176" s="32"/>
      <c r="DB176" s="32"/>
      <c r="DC176" s="32"/>
      <c r="DD176" s="32"/>
      <c r="DE176" s="32"/>
      <c r="DF176" s="32"/>
      <c r="DG176" s="32"/>
      <c r="DH176" s="32"/>
      <c r="DI176" s="32"/>
      <c r="DJ176" s="32"/>
      <c r="DK176" s="32"/>
      <c r="DL176" s="32"/>
      <c r="DM176" s="32"/>
      <c r="DN176" s="32"/>
      <c r="DO176" s="51">
        <v>44659</v>
      </c>
      <c r="DP176" s="51">
        <v>44756</v>
      </c>
      <c r="DQ176" s="51"/>
      <c r="DR176" s="51"/>
      <c r="DS176" s="32"/>
      <c r="DT176" s="53"/>
      <c r="DU176" s="32"/>
      <c r="DV176" s="32"/>
      <c r="DW176" s="38" t="str">
        <f>IFERROR(IF(DC176=0,"",IF((DG176/DC176)&gt;1,1,(DG176/DC176))),"")</f>
        <v/>
      </c>
      <c r="DX176" s="38" t="str">
        <f>IFERROR(IF(DD176=0,"",IF((DI176/DD176)&gt;1,1,(DI176/DD176))),"")</f>
        <v/>
      </c>
      <c r="DY176" s="38" t="str">
        <f>IFERROR(IF(DE176=0,"",IF((DK176/DE176)&gt;1,1,(DK176/DE176))),"")</f>
        <v/>
      </c>
      <c r="DZ176" s="38" t="str">
        <f>IFERROR(IF(DF176=0,"",IF((DM176/DF176)&gt;1,1,(DM176/DF176))),"")</f>
        <v/>
      </c>
      <c r="EA176" s="38" t="str">
        <f>IFERROR(IF((DG176+DI176+DK176+DM176)/DB176&gt;1,1,(DG176+DI176+DK176+DM176)/DB176),"")</f>
        <v/>
      </c>
      <c r="EB176" s="32"/>
      <c r="EC176" s="32"/>
      <c r="ED176" s="32"/>
      <c r="EE176" s="32"/>
      <c r="EF176" s="32"/>
      <c r="EG176" s="32"/>
      <c r="EH176" s="32"/>
      <c r="EI176" s="32"/>
      <c r="EJ176" s="32"/>
      <c r="EK176" s="32"/>
      <c r="EL176" s="32"/>
      <c r="EM176" s="32"/>
      <c r="EN176" s="32"/>
      <c r="EO176" s="32"/>
      <c r="EP176" s="32"/>
      <c r="EQ176" s="32"/>
      <c r="ER176" s="32"/>
      <c r="ES176" s="32"/>
      <c r="ET176" s="32"/>
      <c r="EU176" s="32"/>
      <c r="EV176" s="32"/>
      <c r="EW176" s="32"/>
      <c r="EX176" s="32"/>
      <c r="EY176" s="32"/>
      <c r="EZ176" s="32"/>
      <c r="FA176" s="32"/>
      <c r="FB176" s="32"/>
      <c r="FC176" s="32"/>
      <c r="FD176" s="32"/>
      <c r="FE176" s="32"/>
      <c r="FF176" s="51">
        <v>44659</v>
      </c>
      <c r="FG176" s="51">
        <v>44756</v>
      </c>
      <c r="FH176" s="51"/>
      <c r="FI176" s="51"/>
      <c r="FJ176" s="32"/>
      <c r="FK176" s="32"/>
      <c r="FL176" s="32"/>
      <c r="FM176" s="32"/>
      <c r="FN176" s="32"/>
      <c r="FO176" s="32"/>
      <c r="FP176" s="32"/>
      <c r="FQ176" s="32"/>
      <c r="FR176" s="32"/>
      <c r="FS176" s="32"/>
      <c r="FT176" s="32"/>
      <c r="FU176" s="32"/>
      <c r="FV176" s="38" t="str">
        <f t="shared" ref="FV176:FV177" si="301">IFERROR(IF(ET176=0,"",IF((EX176/ET176)&gt;1,1,(EX176/ET176))),"")</f>
        <v/>
      </c>
      <c r="FW176" s="38" t="str">
        <f t="shared" ref="FW176:FW177" si="302">IFERROR(IF(EU176=0,"",IF((EZ176/EU176)&gt;1,1,(EZ176/EU176))),"")</f>
        <v/>
      </c>
      <c r="FX176" s="38" t="str">
        <f t="shared" ref="FX176:FX177" si="303">IFERROR(IF(EV176=0,"",IF((FB176/EV176)&gt;1,1,(FB176/EV176))),"")</f>
        <v/>
      </c>
      <c r="FY176" s="38" t="str">
        <f t="shared" ref="FY176:FY177" si="304">IFERROR(IF(EW176=0,"",IF((FD176/EW176)&gt;1,1,(FD176/EW176))),"")</f>
        <v/>
      </c>
      <c r="FZ176" s="38" t="str">
        <f t="shared" ref="FZ176:FZ177" si="305">IFERROR(IF((EX176+EZ176+FB176+FD176)/ES176&gt;1,1,(EX176+EZ176+FB176+FD176)/ES176),"")</f>
        <v/>
      </c>
      <c r="GA176" s="32"/>
      <c r="GB176" s="32"/>
      <c r="GC176" s="32">
        <f>IF(R176&lt;&gt;"",1,0)+IF(BD176&lt;&gt;"",1,0)+IF(CP176&lt;&gt;"",1,0)+IF(EB176&lt;&gt;"",1,0)</f>
        <v>1</v>
      </c>
      <c r="GD176" s="32" t="str">
        <f>'[16]BD Plan'!$B$3</f>
        <v>Norte de Santander</v>
      </c>
      <c r="GE176" s="40" t="s">
        <v>804</v>
      </c>
      <c r="GF176" s="40" t="s">
        <v>1062</v>
      </c>
      <c r="GG176" s="40"/>
      <c r="GH176" s="40"/>
      <c r="GI176" s="40"/>
      <c r="GJ176" s="40"/>
      <c r="GK176" s="40"/>
      <c r="GL176" s="40"/>
      <c r="GM176" s="40"/>
      <c r="GN176" s="40"/>
      <c r="GO176" s="40"/>
      <c r="GP176" s="40"/>
      <c r="GQ176" s="40"/>
      <c r="GR176" s="40"/>
      <c r="GS176" s="40"/>
      <c r="GT176" s="40"/>
      <c r="GU176" t="s">
        <v>39</v>
      </c>
      <c r="GV176" s="42" t="s">
        <v>37</v>
      </c>
    </row>
    <row r="177" spans="1:204" ht="15" hidden="1" customHeight="1" x14ac:dyDescent="0.3">
      <c r="A177" s="32" t="str">
        <f>'[16]BD Plan'!$B$3</f>
        <v>Norte de Santander</v>
      </c>
      <c r="B177" t="s">
        <v>24</v>
      </c>
      <c r="C177" t="s">
        <v>21</v>
      </c>
      <c r="D177" s="32" t="s">
        <v>1084</v>
      </c>
      <c r="E177" s="32" t="s">
        <v>304</v>
      </c>
      <c r="F177" s="32" t="s">
        <v>231</v>
      </c>
      <c r="G177" s="32" t="s">
        <v>232</v>
      </c>
      <c r="H177" s="32" t="s">
        <v>284</v>
      </c>
      <c r="I177" s="41" t="s">
        <v>1085</v>
      </c>
      <c r="J177" s="32" t="s">
        <v>294</v>
      </c>
      <c r="K177" s="35">
        <v>0.2</v>
      </c>
      <c r="L177" s="35">
        <v>0.4</v>
      </c>
      <c r="M177" s="32" t="s">
        <v>295</v>
      </c>
      <c r="N177" s="35">
        <v>0.04</v>
      </c>
      <c r="O177" s="35">
        <v>0.4</v>
      </c>
      <c r="P177" s="32" t="s">
        <v>295</v>
      </c>
      <c r="Q177" s="32" t="s">
        <v>1038</v>
      </c>
      <c r="R177" s="36"/>
      <c r="S177" s="32"/>
      <c r="U177" s="32"/>
      <c r="V177" s="37"/>
      <c r="W177" s="37"/>
      <c r="X177" s="37"/>
      <c r="Y177" s="37"/>
      <c r="Z177" s="37"/>
      <c r="AA177" s="35"/>
      <c r="AB177" s="37"/>
      <c r="AC177" s="32"/>
      <c r="AD177" s="32"/>
      <c r="AE177" s="37"/>
      <c r="AF177" s="37"/>
      <c r="AG177" s="37"/>
      <c r="AH177" s="37"/>
      <c r="AI177" s="32"/>
      <c r="AJ177" s="32"/>
      <c r="AK177" s="32"/>
      <c r="AL177" s="32"/>
      <c r="AM177" s="32"/>
      <c r="AN177" s="32"/>
      <c r="AO177" s="32"/>
      <c r="AP177" s="32"/>
      <c r="AQ177" s="51">
        <v>44659</v>
      </c>
      <c r="AR177" s="51">
        <v>44757</v>
      </c>
      <c r="AS177" s="51"/>
      <c r="AT177" s="51"/>
      <c r="AU177" s="32"/>
      <c r="AV177" s="53"/>
      <c r="AW177" s="32"/>
      <c r="AX177" s="32"/>
      <c r="AY177" s="38" t="str">
        <f>IFERROR(IF(AE177=0,"",IF((AI177/AE177)&gt;1,1,(AI177/AE177))),"")</f>
        <v/>
      </c>
      <c r="AZ177" s="38" t="str">
        <f>IFERROR(IF(AF177=0,"",IF((AK177/AF177)&gt;1,1,(AK177/AF177))),"")</f>
        <v/>
      </c>
      <c r="BA177" s="38" t="str">
        <f>IFERROR(IF(AG177=0,"",IF((AM177/AG177)&gt;1,1,(AM177/AG177))),"")</f>
        <v/>
      </c>
      <c r="BB177" s="38" t="str">
        <f>IFERROR(IF(AH177=0,"",IF((AO177/AH177)&gt;1,1,(AO177/AH177))),"")</f>
        <v/>
      </c>
      <c r="BC177" s="38" t="str">
        <f>IFERROR(IF((AI177+AK177+AM177+AO177)/AD177&gt;1,1,(AI177+AK177+AM177+AO177)/AD177),"")</f>
        <v/>
      </c>
      <c r="BD177" s="36" t="s">
        <v>1087</v>
      </c>
      <c r="BE177" s="32"/>
      <c r="BF177" s="45" t="s">
        <v>565</v>
      </c>
      <c r="BG177" s="32" t="s">
        <v>1088</v>
      </c>
      <c r="BH177" s="37" t="s">
        <v>1049</v>
      </c>
      <c r="BI177" s="37" t="s">
        <v>1042</v>
      </c>
      <c r="BJ177" s="37" t="s">
        <v>1043</v>
      </c>
      <c r="BK177" s="37" t="s">
        <v>1044</v>
      </c>
      <c r="BL177" s="37" t="s">
        <v>1045</v>
      </c>
      <c r="BM177" s="35">
        <v>0.4</v>
      </c>
      <c r="BN177" s="37" t="s">
        <v>1046</v>
      </c>
      <c r="BO177" s="32" t="s">
        <v>224</v>
      </c>
      <c r="BP177" s="32">
        <f t="shared" ref="BP177" si="306">SUM(BQ177:BT177)</f>
        <v>2</v>
      </c>
      <c r="BQ177" s="32">
        <v>1</v>
      </c>
      <c r="BR177" s="32">
        <v>0</v>
      </c>
      <c r="BS177" s="32">
        <v>0</v>
      </c>
      <c r="BT177" s="32">
        <v>1</v>
      </c>
      <c r="BU177" s="32">
        <v>1</v>
      </c>
      <c r="BV177" s="32" t="s">
        <v>805</v>
      </c>
      <c r="BW177" s="32">
        <v>0</v>
      </c>
      <c r="BX177" s="32" t="s">
        <v>1887</v>
      </c>
      <c r="BY177" s="32"/>
      <c r="BZ177" s="32"/>
      <c r="CA177" s="32"/>
      <c r="CB177" s="32"/>
      <c r="CC177" s="51">
        <v>44659</v>
      </c>
      <c r="CD177" s="51">
        <v>44757</v>
      </c>
      <c r="CE177" s="51"/>
      <c r="CF177" s="51"/>
      <c r="CG177" s="32" t="s">
        <v>6</v>
      </c>
      <c r="CH177" s="53" t="s">
        <v>7</v>
      </c>
      <c r="CI177" s="32"/>
      <c r="CJ177" s="32"/>
      <c r="CK177" s="38">
        <f>IFERROR(IF(BQ177=0,"",IF((BU177/BQ177)&gt;1,1,(BU177/BQ177))),"")</f>
        <v>1</v>
      </c>
      <c r="CL177" s="38" t="str">
        <f>IFERROR(IF(BR177=0,"",IF((BW177/BR177)&gt;1,1,(BW177/BR177))),"")</f>
        <v/>
      </c>
      <c r="CM177" s="38" t="str">
        <f>IFERROR(IF(BS177=0,"",IF((BY177/BS177)&gt;1,1,(BY177/BS177))),"")</f>
        <v/>
      </c>
      <c r="CN177" s="38">
        <f>IFERROR(IF(BT177=0,"",IF((CA177/BT177)&gt;1,1,(CA177/BT177))),"")</f>
        <v>0</v>
      </c>
      <c r="CO177" s="38">
        <f>IFERROR(IF((BU177+BW177+BY177+CA177)/BP177&gt;1,1,(BU177+BW177+BY177+CA177)/BP177),"")</f>
        <v>0.5</v>
      </c>
      <c r="CP177" s="36" t="s">
        <v>1090</v>
      </c>
      <c r="CQ177" s="32"/>
      <c r="CR177" s="45" t="s">
        <v>565</v>
      </c>
      <c r="CS177" s="32" t="s">
        <v>1091</v>
      </c>
      <c r="CT177" s="37" t="s">
        <v>1049</v>
      </c>
      <c r="CU177" s="37" t="s">
        <v>1042</v>
      </c>
      <c r="CV177" s="37" t="s">
        <v>1043</v>
      </c>
      <c r="CW177" s="37" t="s">
        <v>1044</v>
      </c>
      <c r="CX177" s="37" t="s">
        <v>1045</v>
      </c>
      <c r="CY177" s="35">
        <v>0.4</v>
      </c>
      <c r="CZ177" s="37" t="s">
        <v>1046</v>
      </c>
      <c r="DA177" s="32" t="s">
        <v>224</v>
      </c>
      <c r="DB177" s="32">
        <f>SUM(DC177:DF177)</f>
        <v>0</v>
      </c>
      <c r="DC177" s="32">
        <v>0</v>
      </c>
      <c r="DD177" s="32">
        <v>0</v>
      </c>
      <c r="DE177" s="32">
        <v>0</v>
      </c>
      <c r="DF177" s="32">
        <v>0</v>
      </c>
      <c r="DG177" s="32"/>
      <c r="DH177" s="32"/>
      <c r="DI177" s="32">
        <v>0</v>
      </c>
      <c r="DJ177" s="32" t="s">
        <v>1888</v>
      </c>
      <c r="DK177" s="32"/>
      <c r="DL177" s="32"/>
      <c r="DM177" s="32"/>
      <c r="DN177" s="32"/>
      <c r="DO177" s="51">
        <v>44659</v>
      </c>
      <c r="DP177" s="51">
        <v>44757</v>
      </c>
      <c r="DQ177" s="51"/>
      <c r="DR177" s="51"/>
      <c r="DS177" s="32"/>
      <c r="DT177" s="53" t="s">
        <v>7</v>
      </c>
      <c r="DU177" s="32"/>
      <c r="DV177" s="32"/>
      <c r="DW177" s="38" t="str">
        <f>IFERROR(IF(DC177=0,"",IF((DG177/DC177)&gt;1,1,(DG177/DC177))),"")</f>
        <v/>
      </c>
      <c r="DX177" s="38" t="str">
        <f>IFERROR(IF(DD177=0,"",IF((DI177/DD177)&gt;1,1,(DI177/DD177))),"")</f>
        <v/>
      </c>
      <c r="DY177" s="38" t="str">
        <f>IFERROR(IF(DE177=0,"",IF((DK177/DE177)&gt;1,1,(DK177/DE177))),"")</f>
        <v/>
      </c>
      <c r="DZ177" s="38" t="str">
        <f>IFERROR(IF(DF177=0,"",IF((DM177/DF177)&gt;1,1,(DM177/DF177))),"")</f>
        <v/>
      </c>
      <c r="EA177" s="38" t="str">
        <f>IFERROR(IF((DG177+DI177+DK177+DM177)/DB177&gt;1,1,(DG177+DI177+DK177+DM177)/DB177),"")</f>
        <v/>
      </c>
      <c r="EB177" s="32"/>
      <c r="EC177" s="32"/>
      <c r="ED177" s="32"/>
      <c r="EE177" s="32"/>
      <c r="EF177" s="32"/>
      <c r="EG177" s="32"/>
      <c r="EH177" s="32"/>
      <c r="EI177" s="32"/>
      <c r="EJ177" s="32"/>
      <c r="EK177" s="32"/>
      <c r="EL177" s="32"/>
      <c r="EM177" s="32"/>
      <c r="EN177" s="32"/>
      <c r="EO177" s="32"/>
      <c r="EP177" s="32"/>
      <c r="EQ177" s="32"/>
      <c r="ER177" s="32"/>
      <c r="ES177" s="32"/>
      <c r="ET177" s="32"/>
      <c r="EU177" s="32"/>
      <c r="EV177" s="32"/>
      <c r="EW177" s="32"/>
      <c r="EX177" s="32"/>
      <c r="EY177" s="32"/>
      <c r="EZ177" s="32"/>
      <c r="FA177" s="32"/>
      <c r="FB177" s="32"/>
      <c r="FC177" s="32"/>
      <c r="FD177" s="32"/>
      <c r="FE177" s="32"/>
      <c r="FF177" s="51">
        <v>44659</v>
      </c>
      <c r="FG177" s="51">
        <v>44757</v>
      </c>
      <c r="FH177" s="51"/>
      <c r="FI177" s="51"/>
      <c r="FJ177" s="32"/>
      <c r="FK177" s="32"/>
      <c r="FL177" s="32"/>
      <c r="FM177" s="32"/>
      <c r="FN177" s="32"/>
      <c r="FO177" s="32"/>
      <c r="FP177" s="32"/>
      <c r="FQ177" s="32"/>
      <c r="FR177" s="32"/>
      <c r="FS177" s="32"/>
      <c r="FT177" s="32"/>
      <c r="FU177" s="32"/>
      <c r="FV177" s="38" t="str">
        <f t="shared" si="301"/>
        <v/>
      </c>
      <c r="FW177" s="38" t="str">
        <f t="shared" si="302"/>
        <v/>
      </c>
      <c r="FX177" s="38" t="str">
        <f t="shared" si="303"/>
        <v/>
      </c>
      <c r="FY177" s="38" t="str">
        <f t="shared" si="304"/>
        <v/>
      </c>
      <c r="FZ177" s="38" t="str">
        <f t="shared" si="305"/>
        <v/>
      </c>
      <c r="GA177" s="32"/>
      <c r="GB177" s="32"/>
      <c r="GC177" s="32">
        <f>IF(R177&lt;&gt;"",1,0)+IF(BD177&lt;&gt;"",1,0)+IF(CP177&lt;&gt;"",1,0)+IF(EB177&lt;&gt;"",1,0)</f>
        <v>2</v>
      </c>
      <c r="GD177" s="32" t="str">
        <f>'[16]BD Plan'!$B$3</f>
        <v>Norte de Santander</v>
      </c>
      <c r="GE177" s="40"/>
      <c r="GF177" s="40"/>
      <c r="GG177" s="40"/>
      <c r="GH177" s="40"/>
      <c r="GI177" s="40" t="s">
        <v>806</v>
      </c>
      <c r="GJ177" s="40" t="s">
        <v>1062</v>
      </c>
      <c r="GK177" s="40"/>
      <c r="GL177" s="40"/>
      <c r="GM177" s="40"/>
      <c r="GN177" s="40" t="s">
        <v>1062</v>
      </c>
      <c r="GO177" s="40"/>
      <c r="GP177" s="40"/>
      <c r="GQ177" s="40"/>
      <c r="GR177" s="40"/>
      <c r="GS177" s="40"/>
      <c r="GT177" s="40"/>
      <c r="GU177" t="s">
        <v>142</v>
      </c>
      <c r="GV177" s="42" t="s">
        <v>22</v>
      </c>
    </row>
    <row r="178" spans="1:204" ht="15" hidden="1" customHeight="1" x14ac:dyDescent="0.3">
      <c r="A178" s="32" t="str">
        <f>'[17]BD Plan'!$B$3</f>
        <v>Quindío</v>
      </c>
      <c r="B178" s="32" t="s">
        <v>20</v>
      </c>
      <c r="C178" s="32" t="s">
        <v>4</v>
      </c>
      <c r="D178" s="32" t="s">
        <v>1074</v>
      </c>
      <c r="E178" s="32" t="s">
        <v>141</v>
      </c>
      <c r="F178" s="32" t="s">
        <v>283</v>
      </c>
      <c r="G178" s="32" t="s">
        <v>232</v>
      </c>
      <c r="H178" s="32" t="s">
        <v>284</v>
      </c>
      <c r="I178" s="41" t="s">
        <v>285</v>
      </c>
      <c r="J178" s="32" t="s">
        <v>294</v>
      </c>
      <c r="K178" s="35">
        <v>0.4</v>
      </c>
      <c r="L178" s="35">
        <v>0.6</v>
      </c>
      <c r="M178" s="32" t="s">
        <v>236</v>
      </c>
      <c r="N178" s="35">
        <v>0.09</v>
      </c>
      <c r="O178" s="35">
        <v>0.6</v>
      </c>
      <c r="P178" s="32" t="s">
        <v>236</v>
      </c>
      <c r="Q178" s="32" t="s">
        <v>1038</v>
      </c>
      <c r="R178" s="36"/>
      <c r="S178" s="32"/>
      <c r="T178" s="39"/>
      <c r="U178" s="32"/>
      <c r="V178" s="37"/>
      <c r="W178" s="37"/>
      <c r="X178" s="37"/>
      <c r="Y178" s="37"/>
      <c r="Z178" s="37"/>
      <c r="AA178" s="35"/>
      <c r="AB178" s="37"/>
      <c r="AC178" s="32"/>
      <c r="AD178" s="32"/>
      <c r="AE178" s="32"/>
      <c r="AF178" s="32"/>
      <c r="AG178" s="32"/>
      <c r="AH178" s="32"/>
      <c r="AI178" s="32"/>
      <c r="AJ178" s="32"/>
      <c r="AK178" s="32"/>
      <c r="AL178" s="32"/>
      <c r="AM178" s="32"/>
      <c r="AN178" s="32"/>
      <c r="AO178" s="32"/>
      <c r="AP178" s="32"/>
      <c r="AQ178" s="51">
        <v>44658</v>
      </c>
      <c r="AR178" s="51">
        <v>44757</v>
      </c>
      <c r="AS178" s="51"/>
      <c r="AT178" s="51"/>
      <c r="AU178" s="32"/>
      <c r="AV178" s="53"/>
      <c r="AW178" s="32"/>
      <c r="AX178" s="32"/>
      <c r="AY178" s="38" t="str">
        <f>IFERROR(IF(AE178=0,"",IF((AI178/AE178)&gt;1,1,(AI178/AE178))),"")</f>
        <v/>
      </c>
      <c r="AZ178" s="38" t="str">
        <f>IFERROR(IF(AF178=0,"",IF((AK178/AF178)&gt;1,1,(AK178/AF178))),"")</f>
        <v/>
      </c>
      <c r="BA178" s="38" t="str">
        <f>IFERROR(IF(AG178=0,"",IF((AM178/AG178)&gt;1,1,(AM178/AG178))),"")</f>
        <v/>
      </c>
      <c r="BB178" s="38" t="str">
        <f>IFERROR(IF(AH178=0,"",IF((AO178/AH178)&gt;1,1,(AO178/AH178))),"")</f>
        <v/>
      </c>
      <c r="BC178" s="38" t="str">
        <f>IFERROR(IF((AI178+AK178+AM178+AO178)/AD178&gt;1,1,(AI178+AK178+AM178+AO178)/AD178),"")</f>
        <v/>
      </c>
      <c r="BD178" s="36"/>
      <c r="BE178" s="32"/>
      <c r="BF178" s="32"/>
      <c r="BG178" s="32"/>
      <c r="BH178" s="37"/>
      <c r="BI178" s="37"/>
      <c r="BJ178" s="37"/>
      <c r="BK178" s="37"/>
      <c r="BL178" s="37"/>
      <c r="BM178" s="35"/>
      <c r="BN178" s="37"/>
      <c r="BO178" s="32"/>
      <c r="BP178" s="32"/>
      <c r="BQ178" s="32"/>
      <c r="BR178" s="32"/>
      <c r="BS178" s="32"/>
      <c r="BT178" s="32"/>
      <c r="BU178" s="32"/>
      <c r="BV178" s="32"/>
      <c r="BW178" s="32"/>
      <c r="BX178" s="32"/>
      <c r="BY178" s="32"/>
      <c r="BZ178" s="32"/>
      <c r="CA178" s="32"/>
      <c r="CB178" s="32"/>
      <c r="CC178" s="51">
        <v>44658</v>
      </c>
      <c r="CD178" s="51">
        <v>44757</v>
      </c>
      <c r="CE178" s="51"/>
      <c r="CF178" s="51"/>
      <c r="CG178" s="32"/>
      <c r="CH178" s="53"/>
      <c r="CI178" s="32"/>
      <c r="CJ178" s="32"/>
      <c r="CK178" s="38" t="str">
        <f>IFERROR(IF(BQ178=0,"",IF((BU178/BQ178)&gt;1,1,(BU178/BQ178))),"")</f>
        <v/>
      </c>
      <c r="CL178" s="38" t="str">
        <f>IFERROR(IF(BR178=0,"",IF((BW178/BR178)&gt;1,1,(BW178/BR178))),"")</f>
        <v/>
      </c>
      <c r="CM178" s="38" t="str">
        <f>IFERROR(IF(BS178=0,"",IF((BY178/BS178)&gt;1,1,(BY178/BS178))),"")</f>
        <v/>
      </c>
      <c r="CN178" s="38" t="str">
        <f>IFERROR(IF(BT178=0,"",IF((CA178/BT178)&gt;1,1,(CA178/BT178))),"")</f>
        <v/>
      </c>
      <c r="CO178" s="38" t="str">
        <f>IFERROR(IF((BU178+BW178+BY178+CA178)/BP178&gt;1,1,(BU178+BW178+BY178+CA178)/BP178),"")</f>
        <v/>
      </c>
      <c r="CP178" s="36" t="s">
        <v>1079</v>
      </c>
      <c r="CQ178" s="32"/>
      <c r="CR178" s="45" t="s">
        <v>565</v>
      </c>
      <c r="CS178" s="32" t="s">
        <v>1080</v>
      </c>
      <c r="CT178" s="37" t="s">
        <v>1049</v>
      </c>
      <c r="CU178" s="37" t="s">
        <v>1042</v>
      </c>
      <c r="CV178" s="37" t="s">
        <v>1043</v>
      </c>
      <c r="CW178" s="37" t="s">
        <v>1044</v>
      </c>
      <c r="CX178" s="37" t="s">
        <v>1045</v>
      </c>
      <c r="CY178" s="35">
        <v>0.4</v>
      </c>
      <c r="CZ178" s="37" t="s">
        <v>1046</v>
      </c>
      <c r="DA178" s="32" t="s">
        <v>224</v>
      </c>
      <c r="DB178" s="32">
        <f>SUM(DC178:DF178)</f>
        <v>4</v>
      </c>
      <c r="DC178" s="32">
        <v>1</v>
      </c>
      <c r="DD178" s="32">
        <v>1</v>
      </c>
      <c r="DE178" s="32">
        <v>1</v>
      </c>
      <c r="DF178" s="32">
        <v>1</v>
      </c>
      <c r="DG178" s="32">
        <v>1</v>
      </c>
      <c r="DH178" s="32" t="s">
        <v>807</v>
      </c>
      <c r="DI178" s="32">
        <v>1</v>
      </c>
      <c r="DJ178" s="32" t="s">
        <v>1889</v>
      </c>
      <c r="DK178" s="32"/>
      <c r="DL178" s="32"/>
      <c r="DM178" s="32"/>
      <c r="DN178" s="32"/>
      <c r="DO178" s="51">
        <v>44658</v>
      </c>
      <c r="DP178" s="51">
        <v>44757</v>
      </c>
      <c r="DQ178" s="51"/>
      <c r="DR178" s="51"/>
      <c r="DS178" s="32" t="s">
        <v>6</v>
      </c>
      <c r="DT178" s="53" t="s">
        <v>6</v>
      </c>
      <c r="DU178" s="32"/>
      <c r="DV178" s="32"/>
      <c r="DW178" s="38">
        <f>IFERROR(IF(DC178=0,"",IF((DG178/DC178)&gt;1,1,(DG178/DC178))),"")</f>
        <v>1</v>
      </c>
      <c r="DX178" s="38">
        <f>IFERROR(IF(DD178=0,"",IF((DI178/DD178)&gt;1,1,(DI178/DD178))),"")</f>
        <v>1</v>
      </c>
      <c r="DY178" s="38">
        <f>IFERROR(IF(DE178=0,"",IF((DK178/DE178)&gt;1,1,(DK178/DE178))),"")</f>
        <v>0</v>
      </c>
      <c r="DZ178" s="38">
        <f>IFERROR(IF(DF178=0,"",IF((DM178/DF178)&gt;1,1,(DM178/DF178))),"")</f>
        <v>0</v>
      </c>
      <c r="EA178" s="38">
        <f>IFERROR(IF((DG178+DI178+DK178+DM178)/DB178&gt;1,1,(DG178+DI178+DK178+DM178)/DB178),"")</f>
        <v>0.5</v>
      </c>
      <c r="EB178" s="32"/>
      <c r="EC178" s="32"/>
      <c r="ED178" s="32"/>
      <c r="EE178" s="32"/>
      <c r="EF178" s="32"/>
      <c r="EG178" s="32"/>
      <c r="EH178" s="32"/>
      <c r="EI178" s="32"/>
      <c r="EJ178" s="32"/>
      <c r="EK178" s="32"/>
      <c r="EL178" s="32"/>
      <c r="EM178" s="32"/>
      <c r="EN178" s="32"/>
      <c r="EO178" s="32"/>
      <c r="EP178" s="32"/>
      <c r="EQ178" s="32"/>
      <c r="ER178" s="32"/>
      <c r="ES178" s="32"/>
      <c r="ET178" s="32"/>
      <c r="EU178" s="32"/>
      <c r="EV178" s="32"/>
      <c r="EW178" s="32"/>
      <c r="EX178" s="32"/>
      <c r="EY178" s="32"/>
      <c r="EZ178" s="32"/>
      <c r="FA178" s="32"/>
      <c r="FB178" s="32"/>
      <c r="FC178" s="32"/>
      <c r="FD178" s="32"/>
      <c r="FE178" s="32"/>
      <c r="FF178" s="51">
        <v>44658</v>
      </c>
      <c r="FG178" s="51">
        <v>44757</v>
      </c>
      <c r="FH178" s="51"/>
      <c r="FI178" s="51"/>
      <c r="FJ178" s="32"/>
      <c r="FK178" s="32"/>
      <c r="FL178" s="32"/>
      <c r="FM178" s="32"/>
      <c r="FN178" s="32"/>
      <c r="FO178" s="32"/>
      <c r="FP178" s="32"/>
      <c r="FQ178" s="32"/>
      <c r="FR178" s="32"/>
      <c r="FS178" s="32"/>
      <c r="FT178" s="32"/>
      <c r="FU178" s="32"/>
      <c r="FV178" s="38" t="str">
        <f>IFERROR(IF(ET178=0,"",IF((EX178/ET178)&gt;1,1,(EX178/ET178))),"")</f>
        <v/>
      </c>
      <c r="FW178" s="38" t="str">
        <f>IFERROR(IF(EU178=0,"",IF((EZ178/EU178)&gt;1,1,(EZ178/EU178))),"")</f>
        <v/>
      </c>
      <c r="FX178" s="38" t="str">
        <f>IFERROR(IF(EV178=0,"",IF((FB178/EV178)&gt;1,1,(FB178/EV178))),"")</f>
        <v/>
      </c>
      <c r="FY178" s="38" t="str">
        <f>IFERROR(IF(EW178=0,"",IF((FD178/EW178)&gt;1,1,(FD178/EW178))),"")</f>
        <v/>
      </c>
      <c r="FZ178" s="38" t="str">
        <f>IFERROR(IF((EX178+EZ178+FB178+FD178)/ES178&gt;1,1,(EX178+EZ178+FB178+FD178)/ES178),"")</f>
        <v/>
      </c>
      <c r="GA178" s="32"/>
      <c r="GB178" s="32"/>
      <c r="GC178" s="32">
        <f>IF(R178&lt;&gt;"",1,0)+IF(BD178&lt;&gt;"",1,0)+IF(CP178&lt;&gt;"",1,0)+IF(EB178&lt;&gt;"",1,0)</f>
        <v>1</v>
      </c>
      <c r="GD178" s="32" t="str">
        <f>'[17]BD Plan'!$B$3</f>
        <v>Quindío</v>
      </c>
      <c r="GE178" s="39"/>
      <c r="GF178" s="39"/>
      <c r="GG178" s="39"/>
      <c r="GH178" s="39"/>
      <c r="GI178" s="39"/>
      <c r="GJ178" s="39"/>
      <c r="GK178" s="39"/>
      <c r="GL178" s="39"/>
      <c r="GM178" s="39" t="s">
        <v>808</v>
      </c>
      <c r="GN178" s="39" t="s">
        <v>1890</v>
      </c>
      <c r="GO178" s="39"/>
      <c r="GP178" s="39"/>
      <c r="GQ178" s="39"/>
      <c r="GR178" s="39"/>
      <c r="GS178" s="39"/>
      <c r="GT178" s="39"/>
      <c r="GU178" s="32" t="s">
        <v>140</v>
      </c>
      <c r="GV178" s="33" t="s">
        <v>8</v>
      </c>
    </row>
    <row r="179" spans="1:204" ht="15" hidden="1" customHeight="1" x14ac:dyDescent="0.3">
      <c r="A179" s="32" t="str">
        <f>'[17]BD Plan'!$B$3</f>
        <v>Quindío</v>
      </c>
      <c r="B179" t="s">
        <v>66</v>
      </c>
      <c r="C179" t="s">
        <v>568</v>
      </c>
      <c r="D179" s="32" t="s">
        <v>1342</v>
      </c>
      <c r="E179" s="32" t="s">
        <v>304</v>
      </c>
      <c r="F179" s="32" t="s">
        <v>231</v>
      </c>
      <c r="G179" s="32" t="s">
        <v>426</v>
      </c>
      <c r="H179" s="32" t="s">
        <v>233</v>
      </c>
      <c r="I179" s="41" t="s">
        <v>427</v>
      </c>
      <c r="J179" s="32" t="s">
        <v>319</v>
      </c>
      <c r="K179" s="35">
        <v>1</v>
      </c>
      <c r="L179" s="35">
        <v>0.8</v>
      </c>
      <c r="M179" s="32" t="s">
        <v>253</v>
      </c>
      <c r="N179" s="35">
        <v>0.36</v>
      </c>
      <c r="O179" s="35">
        <v>0.8</v>
      </c>
      <c r="P179" s="32" t="s">
        <v>253</v>
      </c>
      <c r="Q179" s="32" t="s">
        <v>1038</v>
      </c>
      <c r="R179" s="36"/>
      <c r="S179" s="32"/>
      <c r="T179" s="39"/>
      <c r="U179" s="32"/>
      <c r="V179" s="37"/>
      <c r="W179" s="37"/>
      <c r="X179" s="37"/>
      <c r="Y179" s="37"/>
      <c r="Z179" s="37"/>
      <c r="AA179" s="35"/>
      <c r="AB179" s="37"/>
      <c r="AC179" s="32"/>
      <c r="AD179" s="32"/>
      <c r="AE179" s="37"/>
      <c r="AF179" s="37"/>
      <c r="AG179" s="37"/>
      <c r="AH179" s="37"/>
      <c r="AI179" s="32"/>
      <c r="AJ179" s="32"/>
      <c r="AK179" s="32"/>
      <c r="AL179" s="32"/>
      <c r="AM179" s="32"/>
      <c r="AN179" s="32"/>
      <c r="AO179" s="32"/>
      <c r="AP179" s="32"/>
      <c r="AQ179" s="51"/>
      <c r="AR179" s="51">
        <v>44757</v>
      </c>
      <c r="AS179" s="51"/>
      <c r="AT179" s="51"/>
      <c r="AU179" s="32"/>
      <c r="AV179" s="53"/>
      <c r="AW179" s="32"/>
      <c r="AX179" s="32"/>
      <c r="AY179" s="38" t="str">
        <f>IFERROR(IF(AE179=0,"",IF((AI179/AE179)&gt;1,1,(AI179/AE179))),"")</f>
        <v/>
      </c>
      <c r="AZ179" s="38" t="str">
        <f>IFERROR(IF(AF179=0,"",IF((AK179/AF179)&gt;1,1,(AK179/AF179))),"")</f>
        <v/>
      </c>
      <c r="BA179" s="38" t="str">
        <f>IFERROR(IF(AG179=0,"",IF((AM179/AG179)&gt;1,1,(AM179/AG179))),"")</f>
        <v/>
      </c>
      <c r="BB179" s="38" t="str">
        <f>IFERROR(IF(AH179=0,"",IF((AO179/AH179)&gt;1,1,(AO179/AH179))),"")</f>
        <v/>
      </c>
      <c r="BC179" s="38" t="str">
        <f>IFERROR(IF((AI179+AK179+AM179+AO179)/AD179&gt;1,1,(AI179+AK179+AM179+AO179)/AD179),"")</f>
        <v/>
      </c>
      <c r="BD179" s="33" t="s">
        <v>1528</v>
      </c>
      <c r="BE179" s="32"/>
      <c r="BF179" s="45" t="s">
        <v>565</v>
      </c>
      <c r="BG179" s="32" t="s">
        <v>1529</v>
      </c>
      <c r="BH179" s="37" t="s">
        <v>1049</v>
      </c>
      <c r="BI179" s="37" t="s">
        <v>1042</v>
      </c>
      <c r="BJ179" s="37" t="s">
        <v>1043</v>
      </c>
      <c r="BK179" s="37" t="s">
        <v>1044</v>
      </c>
      <c r="BL179" s="37" t="s">
        <v>1045</v>
      </c>
      <c r="BM179" s="35">
        <v>0.4</v>
      </c>
      <c r="BN179" s="37" t="s">
        <v>1046</v>
      </c>
      <c r="BO179" s="32" t="s">
        <v>224</v>
      </c>
      <c r="BP179" s="32">
        <f t="shared" ref="BP179" si="307">SUM(BQ179:BT179)</f>
        <v>9</v>
      </c>
      <c r="BQ179" s="32">
        <v>0</v>
      </c>
      <c r="BR179" s="32">
        <v>3</v>
      </c>
      <c r="BS179" s="32">
        <v>3</v>
      </c>
      <c r="BT179" s="32">
        <v>3</v>
      </c>
      <c r="BU179" s="32"/>
      <c r="BV179" s="32"/>
      <c r="BW179" s="32">
        <v>3</v>
      </c>
      <c r="BX179" s="32" t="s">
        <v>1891</v>
      </c>
      <c r="BY179" s="32"/>
      <c r="BZ179" s="32"/>
      <c r="CA179" s="32"/>
      <c r="CB179" s="32"/>
      <c r="CC179" s="51">
        <v>44669</v>
      </c>
      <c r="CD179" s="51">
        <v>44757</v>
      </c>
      <c r="CE179" s="51"/>
      <c r="CF179" s="51"/>
      <c r="CG179" s="32"/>
      <c r="CH179" s="53" t="s">
        <v>6</v>
      </c>
      <c r="CI179" s="32"/>
      <c r="CJ179" s="32"/>
      <c r="CK179" s="38" t="str">
        <f>IFERROR(IF(BQ179=0,"",IF((BU179/BQ179)&gt;1,1,(BU179/BQ179))),"")</f>
        <v/>
      </c>
      <c r="CL179" s="38">
        <f>IFERROR(IF(BR179=0,"",IF((BW179/BR179)&gt;1,1,(BW179/BR179))),"")</f>
        <v>1</v>
      </c>
      <c r="CM179" s="38">
        <f>IFERROR(IF(BS179=0,"",IF((BY179/BS179)&gt;1,1,(BY179/BS179))),"")</f>
        <v>0</v>
      </c>
      <c r="CN179" s="38">
        <f>IFERROR(IF(BT179=0,"",IF((CA179/BT179)&gt;1,1,(CA179/BT179))),"")</f>
        <v>0</v>
      </c>
      <c r="CO179" s="38">
        <f>IFERROR(IF((BU179+BW179+BY179+CA179)/BP179&gt;1,1,(BU179+BW179+BY179+CA179)/BP179),"")</f>
        <v>0.33333333333333331</v>
      </c>
      <c r="CP179" s="33"/>
      <c r="CQ179" s="32"/>
      <c r="CR179" s="37"/>
      <c r="CS179" s="32"/>
      <c r="CT179" s="37"/>
      <c r="CU179" s="37"/>
      <c r="CV179" s="37"/>
      <c r="CW179" s="37"/>
      <c r="CX179" s="37"/>
      <c r="CY179" s="35"/>
      <c r="CZ179" s="37"/>
      <c r="DA179" s="32"/>
      <c r="DB179" s="32"/>
      <c r="DC179" s="32"/>
      <c r="DD179" s="32"/>
      <c r="DE179" s="32"/>
      <c r="DF179" s="32"/>
      <c r="DG179" s="32"/>
      <c r="DH179" s="32"/>
      <c r="DI179" s="32"/>
      <c r="DJ179" s="32"/>
      <c r="DK179" s="32"/>
      <c r="DL179" s="32"/>
      <c r="DM179" s="32"/>
      <c r="DN179" s="32"/>
      <c r="DO179" s="51">
        <v>44669</v>
      </c>
      <c r="DP179" s="51">
        <v>44757</v>
      </c>
      <c r="DQ179" s="51"/>
      <c r="DR179" s="51"/>
      <c r="DS179" s="32"/>
      <c r="DT179" s="53"/>
      <c r="DU179" s="32"/>
      <c r="DV179" s="32"/>
      <c r="DW179" s="38" t="str">
        <f>IFERROR(IF(DC179=0,"",IF((DG179/DC179)&gt;1,1,(DG179/DC179))),"")</f>
        <v/>
      </c>
      <c r="DX179" s="38" t="str">
        <f>IFERROR(IF(DD179=0,"",IF((DI179/DD179)&gt;1,1,(DI179/DD179))),"")</f>
        <v/>
      </c>
      <c r="DY179" s="38" t="str">
        <f>IFERROR(IF(DE179=0,"",IF((DK179/DE179)&gt;1,1,(DK179/DE179))),"")</f>
        <v/>
      </c>
      <c r="DZ179" s="38" t="str">
        <f>IFERROR(IF(DF179=0,"",IF((DM179/DF179)&gt;1,1,(DM179/DF179))),"")</f>
        <v/>
      </c>
      <c r="EA179" s="38" t="str">
        <f>IFERROR(IF((DG179+DI179+DK179+DM179)/DB179&gt;1,1,(DG179+DI179+DK179+DM179)/DB179),"")</f>
        <v/>
      </c>
      <c r="EB179" s="32"/>
      <c r="EC179" s="32"/>
      <c r="ED179" s="32"/>
      <c r="EE179" s="32"/>
      <c r="EF179" s="32"/>
      <c r="EG179" s="32"/>
      <c r="EH179" s="32"/>
      <c r="EI179" s="32"/>
      <c r="EJ179" s="32"/>
      <c r="EK179" s="32"/>
      <c r="EL179" s="32"/>
      <c r="EM179" s="32"/>
      <c r="EN179" s="32"/>
      <c r="EO179" s="32"/>
      <c r="EP179" s="32"/>
      <c r="EQ179" s="32"/>
      <c r="ER179" s="32"/>
      <c r="ES179" s="32"/>
      <c r="ET179" s="32"/>
      <c r="EU179" s="32"/>
      <c r="EV179" s="32"/>
      <c r="EW179" s="32"/>
      <c r="EX179" s="32"/>
      <c r="EY179" s="32"/>
      <c r="EZ179" s="32"/>
      <c r="FA179" s="32"/>
      <c r="FB179" s="32"/>
      <c r="FC179" s="32"/>
      <c r="FD179" s="32"/>
      <c r="FE179" s="32"/>
      <c r="FF179" s="51">
        <v>44669</v>
      </c>
      <c r="FG179" s="51">
        <v>44757</v>
      </c>
      <c r="FH179" s="51"/>
      <c r="FI179" s="51"/>
      <c r="FJ179" s="32"/>
      <c r="FK179" s="32"/>
      <c r="FL179" s="32"/>
      <c r="FM179" s="32"/>
      <c r="FN179" s="32"/>
      <c r="FO179" s="32"/>
      <c r="FP179" s="32"/>
      <c r="FQ179" s="32"/>
      <c r="FR179" s="32"/>
      <c r="FS179" s="32"/>
      <c r="FT179" s="32"/>
      <c r="FU179" s="32"/>
      <c r="FV179" s="38" t="str">
        <f t="shared" ref="FV179:FV182" si="308">IFERROR(IF(ET179=0,"",IF((EX179/ET179)&gt;1,1,(EX179/ET179))),"")</f>
        <v/>
      </c>
      <c r="FW179" s="38" t="str">
        <f t="shared" ref="FW179:FW182" si="309">IFERROR(IF(EU179=0,"",IF((EZ179/EU179)&gt;1,1,(EZ179/EU179))),"")</f>
        <v/>
      </c>
      <c r="FX179" s="38" t="str">
        <f t="shared" ref="FX179:FX182" si="310">IFERROR(IF(EV179=0,"",IF((FB179/EV179)&gt;1,1,(FB179/EV179))),"")</f>
        <v/>
      </c>
      <c r="FY179" s="38" t="str">
        <f t="shared" ref="FY179:FY182" si="311">IFERROR(IF(EW179=0,"",IF((FD179/EW179)&gt;1,1,(FD179/EW179))),"")</f>
        <v/>
      </c>
      <c r="FZ179" s="38" t="str">
        <f t="shared" ref="FZ179:FZ182" si="312">IFERROR(IF((EX179+EZ179+FB179+FD179)/ES179&gt;1,1,(EX179+EZ179+FB179+FD179)/ES179),"")</f>
        <v/>
      </c>
      <c r="GA179" s="32"/>
      <c r="GB179" s="32"/>
      <c r="GC179" s="32">
        <f>IF(R179&lt;&gt;"",1,0)+IF(BD179&lt;&gt;"",1,0)+IF(CP179&lt;&gt;"",1,0)+IF(EB179&lt;&gt;"",1,0)</f>
        <v>1</v>
      </c>
      <c r="GD179" s="32" t="str">
        <f>'[17]BD Plan'!$B$3</f>
        <v>Quindío</v>
      </c>
      <c r="GE179" s="39" t="s">
        <v>809</v>
      </c>
      <c r="GF179" s="39"/>
      <c r="GG179" s="39"/>
      <c r="GH179" s="39"/>
      <c r="GI179" s="39"/>
      <c r="GJ179" s="39" t="s">
        <v>1892</v>
      </c>
      <c r="GK179" s="39"/>
      <c r="GL179" s="39"/>
      <c r="GM179" s="39"/>
      <c r="GN179" s="39"/>
      <c r="GO179" s="39"/>
      <c r="GP179" s="39"/>
      <c r="GQ179" s="39"/>
      <c r="GR179" s="39"/>
      <c r="GS179" s="39"/>
      <c r="GT179" s="39"/>
      <c r="GU179" t="s">
        <v>431</v>
      </c>
      <c r="GV179" s="42" t="s">
        <v>65</v>
      </c>
    </row>
    <row r="180" spans="1:204" ht="15" hidden="1" customHeight="1" x14ac:dyDescent="0.3">
      <c r="A180" s="32" t="str">
        <f>'[17]BD Plan'!$B$3</f>
        <v>Quindío</v>
      </c>
      <c r="B180" t="s">
        <v>31</v>
      </c>
      <c r="C180" t="s">
        <v>27</v>
      </c>
      <c r="D180" s="32" t="s">
        <v>318</v>
      </c>
      <c r="E180" s="32" t="s">
        <v>322</v>
      </c>
      <c r="F180" s="32" t="s">
        <v>231</v>
      </c>
      <c r="G180" s="32" t="s">
        <v>138</v>
      </c>
      <c r="H180" s="32" t="s">
        <v>284</v>
      </c>
      <c r="I180" s="41" t="s">
        <v>1109</v>
      </c>
      <c r="J180" s="32" t="s">
        <v>319</v>
      </c>
      <c r="K180" s="35">
        <v>1</v>
      </c>
      <c r="L180" s="35">
        <v>0.6</v>
      </c>
      <c r="M180" s="32" t="s">
        <v>253</v>
      </c>
      <c r="N180" s="35">
        <v>0.6</v>
      </c>
      <c r="O180" s="35">
        <v>0.6</v>
      </c>
      <c r="P180" s="32" t="s">
        <v>236</v>
      </c>
      <c r="Q180" s="32" t="s">
        <v>1038</v>
      </c>
      <c r="R180" s="36" t="s">
        <v>1110</v>
      </c>
      <c r="S180" s="32"/>
      <c r="T180" s="45" t="s">
        <v>565</v>
      </c>
      <c r="U180" s="32" t="s">
        <v>1111</v>
      </c>
      <c r="V180" s="37" t="s">
        <v>1049</v>
      </c>
      <c r="W180" s="37" t="s">
        <v>1042</v>
      </c>
      <c r="X180" s="37" t="s">
        <v>1043</v>
      </c>
      <c r="Y180" s="37" t="s">
        <v>1112</v>
      </c>
      <c r="Z180" s="37" t="s">
        <v>1045</v>
      </c>
      <c r="AA180" s="35">
        <v>0.4</v>
      </c>
      <c r="AB180" s="37" t="s">
        <v>1046</v>
      </c>
      <c r="AC180" s="32" t="s">
        <v>224</v>
      </c>
      <c r="AD180" s="32">
        <f t="shared" ref="AD180:AD187" si="313">SUM(AE180:AH180)</f>
        <v>10</v>
      </c>
      <c r="AE180" s="37">
        <v>1</v>
      </c>
      <c r="AF180" s="37">
        <v>3</v>
      </c>
      <c r="AG180" s="37">
        <v>3</v>
      </c>
      <c r="AH180" s="37">
        <v>3</v>
      </c>
      <c r="AI180" s="32">
        <v>1</v>
      </c>
      <c r="AJ180" s="32" t="s">
        <v>810</v>
      </c>
      <c r="AK180" s="32">
        <v>3</v>
      </c>
      <c r="AL180" s="32" t="s">
        <v>1893</v>
      </c>
      <c r="AM180" s="32"/>
      <c r="AN180" s="32"/>
      <c r="AO180" s="32"/>
      <c r="AP180" s="32"/>
      <c r="AQ180" s="51">
        <v>44658</v>
      </c>
      <c r="AR180" s="51">
        <v>44753</v>
      </c>
      <c r="AS180" s="51"/>
      <c r="AT180" s="51"/>
      <c r="AU180" s="32" t="s">
        <v>6</v>
      </c>
      <c r="AV180" s="53" t="s">
        <v>6</v>
      </c>
      <c r="AW180" s="32"/>
      <c r="AX180" s="32"/>
      <c r="AY180" s="38">
        <f>IFERROR(IF(AE180=0,"",IF((AI180/AE180)&gt;1,1,(AI180/AE180))),"")</f>
        <v>1</v>
      </c>
      <c r="AZ180" s="38">
        <f>IFERROR(IF(AF180=0,"",IF((AK180/AF180)&gt;1,1,(AK180/AF180))),"")</f>
        <v>1</v>
      </c>
      <c r="BA180" s="38">
        <f>IFERROR(IF(AG180=0,"",IF((AM180/AG180)&gt;1,1,(AM180/AG180))),"")</f>
        <v>0</v>
      </c>
      <c r="BB180" s="38">
        <f>IFERROR(IF(AH180=0,"",IF((AO180/AH180)&gt;1,1,(AO180/AH180))),"")</f>
        <v>0</v>
      </c>
      <c r="BC180" s="38">
        <f>IFERROR(IF((AI180+AK180+AM180+AO180)/AD180&gt;1,1,(AI180+AK180+AM180+AO180)/AD180),"")</f>
        <v>0.4</v>
      </c>
      <c r="BD180" s="33"/>
      <c r="BE180" s="32"/>
      <c r="BF180" s="32"/>
      <c r="BG180" s="32"/>
      <c r="BH180" s="37"/>
      <c r="BI180" s="37"/>
      <c r="BJ180" s="37"/>
      <c r="BK180" s="37"/>
      <c r="BL180" s="37"/>
      <c r="BM180" s="35"/>
      <c r="BN180" s="37"/>
      <c r="BO180" s="32"/>
      <c r="BP180" s="32"/>
      <c r="BQ180" s="32"/>
      <c r="BR180" s="32"/>
      <c r="BS180" s="32"/>
      <c r="BT180" s="32"/>
      <c r="BU180" s="32"/>
      <c r="BV180" s="32"/>
      <c r="BW180" s="32"/>
      <c r="BX180" s="32"/>
      <c r="BY180" s="32"/>
      <c r="BZ180" s="32"/>
      <c r="CA180" s="32"/>
      <c r="CB180" s="32"/>
      <c r="CC180" s="51">
        <v>44658</v>
      </c>
      <c r="CD180" s="51">
        <v>44753</v>
      </c>
      <c r="CE180" s="51"/>
      <c r="CF180" s="51"/>
      <c r="CG180" s="32"/>
      <c r="CH180" s="53"/>
      <c r="CI180" s="32"/>
      <c r="CJ180" s="32"/>
      <c r="CK180" s="38" t="str">
        <f>IFERROR(IF(BQ180=0,"",IF((BU180/BQ180)&gt;1,1,(BU180/BQ180))),"")</f>
        <v/>
      </c>
      <c r="CL180" s="38" t="str">
        <f>IFERROR(IF(BR180=0,"",IF((BW180/BR180)&gt;1,1,(BW180/BR180))),"")</f>
        <v/>
      </c>
      <c r="CM180" s="38" t="str">
        <f>IFERROR(IF(BS180=0,"",IF((BY180/BS180)&gt;1,1,(BY180/BS180))),"")</f>
        <v/>
      </c>
      <c r="CN180" s="38" t="str">
        <f>IFERROR(IF(BT180=0,"",IF((CA180/BT180)&gt;1,1,(CA180/BT180))),"")</f>
        <v/>
      </c>
      <c r="CO180" s="38" t="str">
        <f>IFERROR(IF((BU180+BW180+BY180+CA180)/BP180&gt;1,1,(BU180+BW180+BY180+CA180)/BP180),"")</f>
        <v/>
      </c>
      <c r="CP180" s="33"/>
      <c r="CQ180" s="32"/>
      <c r="CR180" s="37"/>
      <c r="CS180" s="32"/>
      <c r="CT180" s="37"/>
      <c r="CU180" s="37"/>
      <c r="CV180" s="37"/>
      <c r="CW180" s="37"/>
      <c r="CX180" s="37"/>
      <c r="CY180" s="35"/>
      <c r="CZ180" s="37"/>
      <c r="DA180" s="32"/>
      <c r="DB180" s="32"/>
      <c r="DC180" s="32"/>
      <c r="DD180" s="32"/>
      <c r="DE180" s="32"/>
      <c r="DF180" s="32"/>
      <c r="DG180" s="32"/>
      <c r="DH180" s="32"/>
      <c r="DI180" s="32"/>
      <c r="DJ180" s="32"/>
      <c r="DK180" s="32"/>
      <c r="DL180" s="32"/>
      <c r="DM180" s="32"/>
      <c r="DN180" s="32"/>
      <c r="DO180" s="51">
        <v>44658</v>
      </c>
      <c r="DP180" s="51">
        <v>44753</v>
      </c>
      <c r="DQ180" s="51"/>
      <c r="DR180" s="51"/>
      <c r="DS180" s="32"/>
      <c r="DT180" s="53"/>
      <c r="DU180" s="32"/>
      <c r="DV180" s="32"/>
      <c r="DW180" s="38" t="str">
        <f>IFERROR(IF(DC180=0,"",IF((DG180/DC180)&gt;1,1,(DG180/DC180))),"")</f>
        <v/>
      </c>
      <c r="DX180" s="38" t="str">
        <f>IFERROR(IF(DD180=0,"",IF((DI180/DD180)&gt;1,1,(DI180/DD180))),"")</f>
        <v/>
      </c>
      <c r="DY180" s="38" t="str">
        <f>IFERROR(IF(DE180=0,"",IF((DK180/DE180)&gt;1,1,(DK180/DE180))),"")</f>
        <v/>
      </c>
      <c r="DZ180" s="38" t="str">
        <f>IFERROR(IF(DF180=0,"",IF((DM180/DF180)&gt;1,1,(DM180/DF180))),"")</f>
        <v/>
      </c>
      <c r="EA180" s="38" t="str">
        <f>IFERROR(IF((DG180+DI180+DK180+DM180)/DB180&gt;1,1,(DG180+DI180+DK180+DM180)/DB180),"")</f>
        <v/>
      </c>
      <c r="EB180" s="32"/>
      <c r="EC180" s="32"/>
      <c r="ED180" s="32"/>
      <c r="EE180" s="32"/>
      <c r="EF180" s="32"/>
      <c r="EG180" s="32"/>
      <c r="EH180" s="32"/>
      <c r="EI180" s="32"/>
      <c r="EJ180" s="32"/>
      <c r="EK180" s="32"/>
      <c r="EL180" s="32"/>
      <c r="EM180" s="32"/>
      <c r="EN180" s="32"/>
      <c r="EO180" s="32"/>
      <c r="EP180" s="32"/>
      <c r="EQ180" s="32"/>
      <c r="ER180" s="32"/>
      <c r="ES180" s="32"/>
      <c r="ET180" s="32"/>
      <c r="EU180" s="32"/>
      <c r="EV180" s="32"/>
      <c r="EW180" s="32"/>
      <c r="EX180" s="32"/>
      <c r="EY180" s="32"/>
      <c r="EZ180" s="32"/>
      <c r="FA180" s="32"/>
      <c r="FB180" s="32"/>
      <c r="FC180" s="32"/>
      <c r="FD180" s="32"/>
      <c r="FE180" s="32"/>
      <c r="FF180" s="51">
        <v>44658</v>
      </c>
      <c r="FG180" s="51">
        <v>44753</v>
      </c>
      <c r="FH180" s="51"/>
      <c r="FI180" s="51"/>
      <c r="FJ180" s="32"/>
      <c r="FK180" s="32"/>
      <c r="FL180" s="32"/>
      <c r="FM180" s="32"/>
      <c r="FN180" s="32"/>
      <c r="FO180" s="32"/>
      <c r="FP180" s="32"/>
      <c r="FQ180" s="32"/>
      <c r="FR180" s="32"/>
      <c r="FS180" s="32"/>
      <c r="FT180" s="32"/>
      <c r="FU180" s="32"/>
      <c r="FV180" s="38" t="str">
        <f t="shared" si="308"/>
        <v/>
      </c>
      <c r="FW180" s="38" t="str">
        <f t="shared" si="309"/>
        <v/>
      </c>
      <c r="FX180" s="38" t="str">
        <f t="shared" si="310"/>
        <v/>
      </c>
      <c r="FY180" s="38" t="str">
        <f t="shared" si="311"/>
        <v/>
      </c>
      <c r="FZ180" s="38" t="str">
        <f t="shared" si="312"/>
        <v/>
      </c>
      <c r="GA180" s="32"/>
      <c r="GB180" s="32"/>
      <c r="GC180" s="32">
        <f>IF(R180&lt;&gt;"",1,0)+IF(BD180&lt;&gt;"",1,0)+IF(CP180&lt;&gt;"",1,0)+IF(EB180&lt;&gt;"",1,0)</f>
        <v>1</v>
      </c>
      <c r="GD180" s="32" t="str">
        <f>'[17]BD Plan'!$B$3</f>
        <v>Quindío</v>
      </c>
      <c r="GE180" s="39" t="s">
        <v>811</v>
      </c>
      <c r="GF180" s="39" t="s">
        <v>1894</v>
      </c>
      <c r="GG180" s="39"/>
      <c r="GH180" s="39"/>
      <c r="GI180" s="39"/>
      <c r="GJ180" s="39"/>
      <c r="GK180" s="39"/>
      <c r="GL180" s="39"/>
      <c r="GM180" s="39"/>
      <c r="GN180" s="39"/>
      <c r="GO180" s="39"/>
      <c r="GP180" s="39"/>
      <c r="GQ180" s="39"/>
      <c r="GR180" s="39"/>
      <c r="GS180" s="39"/>
      <c r="GT180" s="39"/>
      <c r="GU180" t="s">
        <v>144</v>
      </c>
      <c r="GV180" s="42" t="s">
        <v>29</v>
      </c>
    </row>
    <row r="181" spans="1:204" ht="15" hidden="1" customHeight="1" x14ac:dyDescent="0.3">
      <c r="A181" s="32" t="str">
        <f>'[17]BD Plan'!$B$3</f>
        <v>Quindío</v>
      </c>
      <c r="B181" t="s">
        <v>33</v>
      </c>
      <c r="C181" t="s">
        <v>27</v>
      </c>
      <c r="D181" s="32" t="s">
        <v>1120</v>
      </c>
      <c r="E181" s="32" t="s">
        <v>304</v>
      </c>
      <c r="F181" s="32" t="s">
        <v>231</v>
      </c>
      <c r="G181" s="32" t="s">
        <v>312</v>
      </c>
      <c r="H181" s="32" t="s">
        <v>284</v>
      </c>
      <c r="I181" s="41" t="s">
        <v>1121</v>
      </c>
      <c r="J181" s="32" t="s">
        <v>319</v>
      </c>
      <c r="K181" s="35">
        <v>0.8</v>
      </c>
      <c r="L181" s="35">
        <v>0.6</v>
      </c>
      <c r="M181" s="32" t="s">
        <v>253</v>
      </c>
      <c r="N181" s="35">
        <v>0.48</v>
      </c>
      <c r="O181" s="35">
        <v>0.6</v>
      </c>
      <c r="P181" s="32" t="s">
        <v>236</v>
      </c>
      <c r="Q181" s="32" t="s">
        <v>1038</v>
      </c>
      <c r="R181" s="36" t="s">
        <v>1122</v>
      </c>
      <c r="S181" s="32"/>
      <c r="T181" s="45" t="s">
        <v>565</v>
      </c>
      <c r="U181" s="39" t="s">
        <v>1123</v>
      </c>
      <c r="V181" s="37" t="s">
        <v>1049</v>
      </c>
      <c r="W181" s="37" t="s">
        <v>1042</v>
      </c>
      <c r="X181" s="37" t="s">
        <v>1043</v>
      </c>
      <c r="Y181" s="37" t="s">
        <v>1112</v>
      </c>
      <c r="Z181" s="37" t="s">
        <v>1045</v>
      </c>
      <c r="AA181" s="35">
        <v>0.4</v>
      </c>
      <c r="AB181" s="37" t="s">
        <v>1046</v>
      </c>
      <c r="AC181" s="32" t="s">
        <v>224</v>
      </c>
      <c r="AD181" s="32">
        <f t="shared" si="313"/>
        <v>30</v>
      </c>
      <c r="AE181" s="37">
        <v>3</v>
      </c>
      <c r="AF181" s="37">
        <v>3</v>
      </c>
      <c r="AG181" s="37">
        <v>12</v>
      </c>
      <c r="AH181" s="37">
        <v>12</v>
      </c>
      <c r="AI181" s="32">
        <v>3</v>
      </c>
      <c r="AJ181" s="32" t="s">
        <v>812</v>
      </c>
      <c r="AK181" s="32">
        <v>3</v>
      </c>
      <c r="AL181" s="32" t="s">
        <v>1895</v>
      </c>
      <c r="AM181" s="32"/>
      <c r="AN181" s="32"/>
      <c r="AO181" s="32"/>
      <c r="AP181" s="32"/>
      <c r="AQ181" s="51">
        <v>44659</v>
      </c>
      <c r="AR181" s="51">
        <v>44749</v>
      </c>
      <c r="AS181" s="51"/>
      <c r="AT181" s="51"/>
      <c r="AU181" s="32" t="s">
        <v>6</v>
      </c>
      <c r="AV181" s="53" t="s">
        <v>6</v>
      </c>
      <c r="AW181" s="32"/>
      <c r="AX181" s="32"/>
      <c r="AY181" s="38">
        <f>IFERROR(IF(AE181=0,"",IF((AI181/AE181)&gt;1,1,(AI181/AE181))),"")</f>
        <v>1</v>
      </c>
      <c r="AZ181" s="38">
        <f>IFERROR(IF(AF181=0,"",IF((AK181/AF181)&gt;1,1,(AK181/AF181))),"")</f>
        <v>1</v>
      </c>
      <c r="BA181" s="38">
        <f>IFERROR(IF(AG181=0,"",IF((AM181/AG181)&gt;1,1,(AM181/AG181))),"")</f>
        <v>0</v>
      </c>
      <c r="BB181" s="38">
        <f>IFERROR(IF(AH181=0,"",IF((AO181/AH181)&gt;1,1,(AO181/AH181))),"")</f>
        <v>0</v>
      </c>
      <c r="BC181" s="38">
        <f>IFERROR(IF((AI181+AK181+AM181+AO181)/AD181&gt;1,1,(AI181+AK181+AM181+AO181)/AD181),"")</f>
        <v>0.2</v>
      </c>
      <c r="BD181" s="33"/>
      <c r="BE181" s="32"/>
      <c r="BG181" s="32"/>
      <c r="BH181" s="37"/>
      <c r="BI181" s="37"/>
      <c r="BJ181" s="37"/>
      <c r="BK181" s="37"/>
      <c r="BL181" s="37"/>
      <c r="BM181" s="35"/>
      <c r="BN181" s="37"/>
      <c r="BO181" s="32"/>
      <c r="BP181" s="32"/>
      <c r="BQ181" s="32"/>
      <c r="BR181" s="32"/>
      <c r="BS181" s="32"/>
      <c r="BT181" s="32"/>
      <c r="BU181" s="32"/>
      <c r="BV181" s="32"/>
      <c r="BW181" s="32"/>
      <c r="BX181" s="32"/>
      <c r="BY181" s="32"/>
      <c r="BZ181" s="32"/>
      <c r="CA181" s="32"/>
      <c r="CB181" s="32"/>
      <c r="CC181" s="51">
        <v>44659</v>
      </c>
      <c r="CD181" s="51">
        <v>44749</v>
      </c>
      <c r="CE181" s="51"/>
      <c r="CF181" s="51"/>
      <c r="CG181" s="32"/>
      <c r="CH181" s="53"/>
      <c r="CI181" s="32"/>
      <c r="CJ181" s="32"/>
      <c r="CK181" s="38" t="str">
        <f>IFERROR(IF(BQ181=0,"",IF((BU181/BQ181)&gt;1,1,(BU181/BQ181))),"")</f>
        <v/>
      </c>
      <c r="CL181" s="38" t="str">
        <f>IFERROR(IF(BR181=0,"",IF((BW181/BR181)&gt;1,1,(BW181/BR181))),"")</f>
        <v/>
      </c>
      <c r="CM181" s="38" t="str">
        <f>IFERROR(IF(BS181=0,"",IF((BY181/BS181)&gt;1,1,(BY181/BS181))),"")</f>
        <v/>
      </c>
      <c r="CN181" s="38" t="str">
        <f>IFERROR(IF(BT181=0,"",IF((CA181/BT181)&gt;1,1,(CA181/BT181))),"")</f>
        <v/>
      </c>
      <c r="CO181" s="38" t="str">
        <f>IFERROR(IF((BU181+BW181+BY181+CA181)/BP181&gt;1,1,(BU181+BW181+BY181+CA181)/BP181),"")</f>
        <v/>
      </c>
      <c r="CP181" s="33"/>
      <c r="CQ181" s="32"/>
      <c r="CR181" s="37"/>
      <c r="CS181" s="32"/>
      <c r="CT181" s="37"/>
      <c r="CU181" s="37"/>
      <c r="CV181" s="37"/>
      <c r="CW181" s="37"/>
      <c r="CX181" s="37"/>
      <c r="CY181" s="35"/>
      <c r="CZ181" s="37"/>
      <c r="DA181" s="32"/>
      <c r="DB181" s="32"/>
      <c r="DC181" s="32"/>
      <c r="DD181" s="32"/>
      <c r="DE181" s="32"/>
      <c r="DF181" s="32"/>
      <c r="DG181" s="32"/>
      <c r="DH181" s="32"/>
      <c r="DI181" s="32"/>
      <c r="DJ181" s="32"/>
      <c r="DK181" s="32"/>
      <c r="DL181" s="32"/>
      <c r="DM181" s="32"/>
      <c r="DN181" s="32"/>
      <c r="DO181" s="51">
        <v>44659</v>
      </c>
      <c r="DP181" s="51">
        <v>44749</v>
      </c>
      <c r="DQ181" s="51"/>
      <c r="DR181" s="51"/>
      <c r="DS181" s="32"/>
      <c r="DT181" s="53"/>
      <c r="DU181" s="32"/>
      <c r="DV181" s="32"/>
      <c r="DW181" s="38" t="str">
        <f>IFERROR(IF(DC181=0,"",IF((DG181/DC181)&gt;1,1,(DG181/DC181))),"")</f>
        <v/>
      </c>
      <c r="DX181" s="38" t="str">
        <f>IFERROR(IF(DD181=0,"",IF((DI181/DD181)&gt;1,1,(DI181/DD181))),"")</f>
        <v/>
      </c>
      <c r="DY181" s="38" t="str">
        <f>IFERROR(IF(DE181=0,"",IF((DK181/DE181)&gt;1,1,(DK181/DE181))),"")</f>
        <v/>
      </c>
      <c r="DZ181" s="38" t="str">
        <f>IFERROR(IF(DF181=0,"",IF((DM181/DF181)&gt;1,1,(DM181/DF181))),"")</f>
        <v/>
      </c>
      <c r="EA181" s="38" t="str">
        <f>IFERROR(IF((DG181+DI181+DK181+DM181)/DB181&gt;1,1,(DG181+DI181+DK181+DM181)/DB181),"")</f>
        <v/>
      </c>
      <c r="EB181" s="32"/>
      <c r="EC181" s="32"/>
      <c r="ED181" s="32"/>
      <c r="EE181" s="32"/>
      <c r="EF181" s="32"/>
      <c r="EG181" s="32"/>
      <c r="EH181" s="32"/>
      <c r="EI181" s="32"/>
      <c r="EJ181" s="32"/>
      <c r="EK181" s="32"/>
      <c r="EL181" s="32"/>
      <c r="EM181" s="32"/>
      <c r="EN181" s="32"/>
      <c r="EO181" s="32"/>
      <c r="EP181" s="32"/>
      <c r="EQ181" s="32"/>
      <c r="ER181" s="32"/>
      <c r="ES181" s="32"/>
      <c r="ET181" s="32"/>
      <c r="EU181" s="32"/>
      <c r="EV181" s="32"/>
      <c r="EW181" s="32"/>
      <c r="EX181" s="32"/>
      <c r="EY181" s="32"/>
      <c r="EZ181" s="32"/>
      <c r="FA181" s="32"/>
      <c r="FB181" s="32"/>
      <c r="FC181" s="32"/>
      <c r="FD181" s="32"/>
      <c r="FE181" s="32"/>
      <c r="FF181" s="51">
        <v>44659</v>
      </c>
      <c r="FG181" s="51">
        <v>44749</v>
      </c>
      <c r="FH181" s="51"/>
      <c r="FI181" s="51"/>
      <c r="FJ181" s="32"/>
      <c r="FK181" s="32"/>
      <c r="FL181" s="32"/>
      <c r="FM181" s="32"/>
      <c r="FN181" s="32"/>
      <c r="FO181" s="32"/>
      <c r="FP181" s="32"/>
      <c r="FQ181" s="32"/>
      <c r="FR181" s="32"/>
      <c r="FS181" s="32"/>
      <c r="FT181" s="32"/>
      <c r="FU181" s="32"/>
      <c r="FV181" s="38" t="str">
        <f t="shared" si="308"/>
        <v/>
      </c>
      <c r="FW181" s="38" t="str">
        <f t="shared" si="309"/>
        <v/>
      </c>
      <c r="FX181" s="38" t="str">
        <f t="shared" si="310"/>
        <v/>
      </c>
      <c r="FY181" s="38" t="str">
        <f t="shared" si="311"/>
        <v/>
      </c>
      <c r="FZ181" s="38" t="str">
        <f t="shared" si="312"/>
        <v/>
      </c>
      <c r="GA181" s="32"/>
      <c r="GB181" s="32"/>
      <c r="GC181" s="32">
        <f>IF(R181&lt;&gt;"",1,0)+IF(BD181&lt;&gt;"",1,0)+IF(CP181&lt;&gt;"",1,0)+IF(EB181&lt;&gt;"",1,0)</f>
        <v>1</v>
      </c>
      <c r="GD181" s="32" t="str">
        <f>'[17]BD Plan'!$B$3</f>
        <v>Quindío</v>
      </c>
      <c r="GE181" s="39" t="s">
        <v>813</v>
      </c>
      <c r="GF181" s="39" t="s">
        <v>1896</v>
      </c>
      <c r="GG181" s="39"/>
      <c r="GH181" s="39"/>
      <c r="GI181" s="39"/>
      <c r="GJ181" s="39"/>
      <c r="GK181" s="39"/>
      <c r="GL181" s="39"/>
      <c r="GM181" s="39"/>
      <c r="GN181" s="39"/>
      <c r="GO181" s="39"/>
      <c r="GP181" s="39"/>
      <c r="GQ181" s="39"/>
      <c r="GR181" s="39"/>
      <c r="GS181" s="39"/>
      <c r="GT181" s="39"/>
      <c r="GU181" t="s">
        <v>146</v>
      </c>
      <c r="GV181" s="42" t="s">
        <v>28</v>
      </c>
    </row>
    <row r="182" spans="1:204" ht="15" hidden="1" customHeight="1" x14ac:dyDescent="0.3">
      <c r="A182" s="32" t="str">
        <f>'[17]BD Plan'!$B$3</f>
        <v>Quindío</v>
      </c>
      <c r="B182" t="s">
        <v>34</v>
      </c>
      <c r="C182" t="s">
        <v>27</v>
      </c>
      <c r="D182" s="32" t="s">
        <v>328</v>
      </c>
      <c r="E182" s="32" t="s">
        <v>317</v>
      </c>
      <c r="F182" s="32" t="s">
        <v>231</v>
      </c>
      <c r="G182" s="32" t="s">
        <v>312</v>
      </c>
      <c r="H182" s="32" t="s">
        <v>233</v>
      </c>
      <c r="I182" s="41" t="s">
        <v>1126</v>
      </c>
      <c r="J182" s="32" t="s">
        <v>319</v>
      </c>
      <c r="K182" s="35">
        <v>1</v>
      </c>
      <c r="L182" s="35">
        <v>0.8</v>
      </c>
      <c r="M182" s="32" t="s">
        <v>253</v>
      </c>
      <c r="N182" s="35">
        <v>0.6</v>
      </c>
      <c r="O182" s="35">
        <v>0.8</v>
      </c>
      <c r="P182" s="32" t="s">
        <v>253</v>
      </c>
      <c r="Q182" s="32" t="s">
        <v>1038</v>
      </c>
      <c r="R182" s="36" t="s">
        <v>1127</v>
      </c>
      <c r="S182" s="32"/>
      <c r="T182" s="45" t="s">
        <v>565</v>
      </c>
      <c r="U182" s="32" t="s">
        <v>1128</v>
      </c>
      <c r="V182" s="37" t="s">
        <v>1049</v>
      </c>
      <c r="W182" s="37" t="s">
        <v>1042</v>
      </c>
      <c r="X182" s="37" t="s">
        <v>1043</v>
      </c>
      <c r="Y182" s="37" t="s">
        <v>1044</v>
      </c>
      <c r="Z182" s="37" t="s">
        <v>1045</v>
      </c>
      <c r="AA182" s="35">
        <v>0.4</v>
      </c>
      <c r="AB182" s="37" t="s">
        <v>1046</v>
      </c>
      <c r="AC182" s="32" t="s">
        <v>224</v>
      </c>
      <c r="AD182" s="32">
        <f t="shared" si="313"/>
        <v>10</v>
      </c>
      <c r="AE182" s="37">
        <v>1</v>
      </c>
      <c r="AF182" s="37">
        <v>3</v>
      </c>
      <c r="AG182" s="37">
        <v>3</v>
      </c>
      <c r="AH182" s="37">
        <v>3</v>
      </c>
      <c r="AI182" s="32">
        <v>1</v>
      </c>
      <c r="AJ182" s="32" t="s">
        <v>814</v>
      </c>
      <c r="AK182" s="32">
        <v>3</v>
      </c>
      <c r="AL182" s="32" t="s">
        <v>1897</v>
      </c>
      <c r="AM182" s="32"/>
      <c r="AN182" s="32"/>
      <c r="AO182" s="32"/>
      <c r="AP182" s="32"/>
      <c r="AQ182" s="51">
        <v>44658</v>
      </c>
      <c r="AR182" s="51">
        <v>44749</v>
      </c>
      <c r="AS182" s="51"/>
      <c r="AT182" s="51"/>
      <c r="AU182" s="32" t="s">
        <v>6</v>
      </c>
      <c r="AV182" s="53" t="s">
        <v>6</v>
      </c>
      <c r="AW182" s="32"/>
      <c r="AX182" s="32"/>
      <c r="AY182" s="38">
        <f>IFERROR(IF(AE182=0,"",IF((AI182/AE182)&gt;1,1,(AI182/AE182))),"")</f>
        <v>1</v>
      </c>
      <c r="AZ182" s="38">
        <f>IFERROR(IF(AF182=0,"",IF((AK182/AF182)&gt;1,1,(AK182/AF182))),"")</f>
        <v>1</v>
      </c>
      <c r="BA182" s="38">
        <f>IFERROR(IF(AG182=0,"",IF((AM182/AG182)&gt;1,1,(AM182/AG182))),"")</f>
        <v>0</v>
      </c>
      <c r="BB182" s="38">
        <f>IFERROR(IF(AH182=0,"",IF((AO182/AH182)&gt;1,1,(AO182/AH182))),"")</f>
        <v>0</v>
      </c>
      <c r="BC182" s="38">
        <f>IFERROR(IF((AI182+AK182+AM182+AO182)/AD182&gt;1,1,(AI182+AK182+AM182+AO182)/AD182),"")</f>
        <v>0.4</v>
      </c>
      <c r="BD182" s="33"/>
      <c r="BE182" s="32"/>
      <c r="BF182" s="32"/>
      <c r="BG182" s="32"/>
      <c r="BH182" s="37"/>
      <c r="BI182" s="37"/>
      <c r="BJ182" s="37"/>
      <c r="BK182" s="37"/>
      <c r="BL182" s="37"/>
      <c r="BM182" s="35"/>
      <c r="BN182" s="37"/>
      <c r="BO182" s="32"/>
      <c r="BP182" s="32"/>
      <c r="BQ182" s="32"/>
      <c r="BR182" s="32"/>
      <c r="BS182" s="32"/>
      <c r="BT182" s="32"/>
      <c r="BU182" s="32"/>
      <c r="BV182" s="32"/>
      <c r="BW182" s="32"/>
      <c r="BX182" s="32"/>
      <c r="BY182" s="32"/>
      <c r="BZ182" s="32"/>
      <c r="CA182" s="32"/>
      <c r="CB182" s="32"/>
      <c r="CC182" s="51">
        <v>44658</v>
      </c>
      <c r="CD182" s="51">
        <v>44749</v>
      </c>
      <c r="CE182" s="51"/>
      <c r="CF182" s="51"/>
      <c r="CG182" s="32"/>
      <c r="CH182" s="53"/>
      <c r="CI182" s="32"/>
      <c r="CJ182" s="32"/>
      <c r="CK182" s="38" t="str">
        <f>IFERROR(IF(BQ182=0,"",IF((BU182/BQ182)&gt;1,1,(BU182/BQ182))),"")</f>
        <v/>
      </c>
      <c r="CL182" s="38" t="str">
        <f>IFERROR(IF(BR182=0,"",IF((BW182/BR182)&gt;1,1,(BW182/BR182))),"")</f>
        <v/>
      </c>
      <c r="CM182" s="38" t="str">
        <f>IFERROR(IF(BS182=0,"",IF((BY182/BS182)&gt;1,1,(BY182/BS182))),"")</f>
        <v/>
      </c>
      <c r="CN182" s="38" t="str">
        <f>IFERROR(IF(BT182=0,"",IF((CA182/BT182)&gt;1,1,(CA182/BT182))),"")</f>
        <v/>
      </c>
      <c r="CO182" s="38" t="str">
        <f>IFERROR(IF((BU182+BW182+BY182+CA182)/BP182&gt;1,1,(BU182+BW182+BY182+CA182)/BP182),"")</f>
        <v/>
      </c>
      <c r="CP182" s="33"/>
      <c r="CQ182" s="32"/>
      <c r="CR182" s="37"/>
      <c r="CS182" s="32"/>
      <c r="CT182" s="37"/>
      <c r="CU182" s="37"/>
      <c r="CV182" s="37"/>
      <c r="CW182" s="37"/>
      <c r="CX182" s="37"/>
      <c r="CY182" s="35"/>
      <c r="CZ182" s="37"/>
      <c r="DA182" s="32"/>
      <c r="DB182" s="32"/>
      <c r="DC182" s="32"/>
      <c r="DD182" s="32"/>
      <c r="DE182" s="32"/>
      <c r="DF182" s="32"/>
      <c r="DG182" s="32"/>
      <c r="DH182" s="32"/>
      <c r="DI182" s="32"/>
      <c r="DJ182" s="32"/>
      <c r="DK182" s="32"/>
      <c r="DL182" s="32"/>
      <c r="DM182" s="32"/>
      <c r="DN182" s="32"/>
      <c r="DO182" s="51">
        <v>44658</v>
      </c>
      <c r="DP182" s="51">
        <v>44749</v>
      </c>
      <c r="DQ182" s="51"/>
      <c r="DR182" s="51"/>
      <c r="DS182" s="32"/>
      <c r="DT182" s="53"/>
      <c r="DU182" s="32"/>
      <c r="DV182" s="32"/>
      <c r="DW182" s="38" t="str">
        <f>IFERROR(IF(DC182=0,"",IF((DG182/DC182)&gt;1,1,(DG182/DC182))),"")</f>
        <v/>
      </c>
      <c r="DX182" s="38" t="str">
        <f>IFERROR(IF(DD182=0,"",IF((DI182/DD182)&gt;1,1,(DI182/DD182))),"")</f>
        <v/>
      </c>
      <c r="DY182" s="38" t="str">
        <f>IFERROR(IF(DE182=0,"",IF((DK182/DE182)&gt;1,1,(DK182/DE182))),"")</f>
        <v/>
      </c>
      <c r="DZ182" s="38" t="str">
        <f>IFERROR(IF(DF182=0,"",IF((DM182/DF182)&gt;1,1,(DM182/DF182))),"")</f>
        <v/>
      </c>
      <c r="EA182" s="38" t="str">
        <f>IFERROR(IF((DG182+DI182+DK182+DM182)/DB182&gt;1,1,(DG182+DI182+DK182+DM182)/DB182),"")</f>
        <v/>
      </c>
      <c r="EB182" s="32"/>
      <c r="EC182" s="32"/>
      <c r="ED182" s="32"/>
      <c r="EE182" s="32"/>
      <c r="EF182" s="32"/>
      <c r="EG182" s="32"/>
      <c r="EH182" s="32"/>
      <c r="EI182" s="32"/>
      <c r="EJ182" s="32"/>
      <c r="EK182" s="32"/>
      <c r="EL182" s="32"/>
      <c r="EM182" s="32"/>
      <c r="EN182" s="32"/>
      <c r="EO182" s="32"/>
      <c r="EP182" s="32"/>
      <c r="EQ182" s="32"/>
      <c r="ER182" s="32"/>
      <c r="ES182" s="32"/>
      <c r="ET182" s="32"/>
      <c r="EU182" s="32"/>
      <c r="EV182" s="32"/>
      <c r="EW182" s="32"/>
      <c r="EX182" s="32"/>
      <c r="EY182" s="32"/>
      <c r="EZ182" s="32"/>
      <c r="FA182" s="32"/>
      <c r="FB182" s="32"/>
      <c r="FC182" s="32"/>
      <c r="FD182" s="32"/>
      <c r="FE182" s="32"/>
      <c r="FF182" s="51">
        <v>44658</v>
      </c>
      <c r="FG182" s="51">
        <v>44749</v>
      </c>
      <c r="FH182" s="51"/>
      <c r="FI182" s="51"/>
      <c r="FJ182" s="32"/>
      <c r="FK182" s="32"/>
      <c r="FL182" s="32"/>
      <c r="FM182" s="32"/>
      <c r="FN182" s="32"/>
      <c r="FO182" s="32"/>
      <c r="FP182" s="32"/>
      <c r="FQ182" s="32"/>
      <c r="FR182" s="32"/>
      <c r="FS182" s="32"/>
      <c r="FT182" s="32"/>
      <c r="FU182" s="32"/>
      <c r="FV182" s="38" t="str">
        <f t="shared" si="308"/>
        <v/>
      </c>
      <c r="FW182" s="38" t="str">
        <f t="shared" si="309"/>
        <v/>
      </c>
      <c r="FX182" s="38" t="str">
        <f t="shared" si="310"/>
        <v/>
      </c>
      <c r="FY182" s="38" t="str">
        <f t="shared" si="311"/>
        <v/>
      </c>
      <c r="FZ182" s="38" t="str">
        <f t="shared" si="312"/>
        <v/>
      </c>
      <c r="GA182" s="32"/>
      <c r="GB182" s="32"/>
      <c r="GC182" s="32">
        <f>IF(R182&lt;&gt;"",1,0)+IF(BD182&lt;&gt;"",1,0)+IF(CP182&lt;&gt;"",1,0)+IF(EB182&lt;&gt;"",1,0)</f>
        <v>1</v>
      </c>
      <c r="GD182" s="32" t="str">
        <f>'[17]BD Plan'!$B$3</f>
        <v>Quindío</v>
      </c>
      <c r="GE182" s="40" t="s">
        <v>815</v>
      </c>
      <c r="GF182" s="40" t="s">
        <v>1898</v>
      </c>
      <c r="GG182" s="40"/>
      <c r="GH182" s="40"/>
      <c r="GI182" s="40"/>
      <c r="GJ182" s="40"/>
      <c r="GK182" s="40"/>
      <c r="GL182" s="40"/>
      <c r="GM182" s="40"/>
      <c r="GN182" s="40"/>
      <c r="GO182" s="40"/>
      <c r="GP182" s="40"/>
      <c r="GQ182" s="40"/>
      <c r="GR182" s="40"/>
      <c r="GS182" s="40"/>
      <c r="GT182" s="40"/>
      <c r="GU182" t="s">
        <v>147</v>
      </c>
      <c r="GV182" s="42" t="s">
        <v>29</v>
      </c>
    </row>
    <row r="183" spans="1:204" ht="15" hidden="1" customHeight="1" x14ac:dyDescent="0.3">
      <c r="A183" s="32" t="str">
        <f>'[17]BD Plan'!$B$3</f>
        <v>Quindío</v>
      </c>
      <c r="B183" t="s">
        <v>90</v>
      </c>
      <c r="C183" t="s">
        <v>87</v>
      </c>
      <c r="D183" s="32" t="s">
        <v>505</v>
      </c>
      <c r="E183" s="32" t="s">
        <v>322</v>
      </c>
      <c r="F183" s="32" t="s">
        <v>231</v>
      </c>
      <c r="G183" s="32" t="s">
        <v>232</v>
      </c>
      <c r="H183" s="32" t="s">
        <v>400</v>
      </c>
      <c r="I183" s="41" t="s">
        <v>1439</v>
      </c>
      <c r="J183" s="32" t="s">
        <v>294</v>
      </c>
      <c r="K183" s="35">
        <v>0.8</v>
      </c>
      <c r="L183" s="35">
        <v>0.2</v>
      </c>
      <c r="M183" s="32" t="s">
        <v>236</v>
      </c>
      <c r="N183" s="35">
        <v>0.28999999999999998</v>
      </c>
      <c r="O183" s="35">
        <v>0.2</v>
      </c>
      <c r="P183" s="32" t="s">
        <v>295</v>
      </c>
      <c r="Q183" s="32" t="s">
        <v>1038</v>
      </c>
      <c r="R183" s="36" t="s">
        <v>1440</v>
      </c>
      <c r="S183" s="32"/>
      <c r="T183" s="45" t="s">
        <v>565</v>
      </c>
      <c r="U183" s="32" t="s">
        <v>1441</v>
      </c>
      <c r="V183" s="37" t="s">
        <v>1049</v>
      </c>
      <c r="W183" s="37" t="s">
        <v>1042</v>
      </c>
      <c r="X183" s="37" t="s">
        <v>1043</v>
      </c>
      <c r="Y183" s="37" t="s">
        <v>1044</v>
      </c>
      <c r="Z183" s="37" t="s">
        <v>1045</v>
      </c>
      <c r="AA183" s="35">
        <v>0.4</v>
      </c>
      <c r="AB183" s="37" t="s">
        <v>1046</v>
      </c>
      <c r="AC183" s="32" t="s">
        <v>224</v>
      </c>
      <c r="AD183" s="32">
        <f t="shared" si="313"/>
        <v>3</v>
      </c>
      <c r="AE183" s="37">
        <v>0</v>
      </c>
      <c r="AF183" s="37">
        <v>3</v>
      </c>
      <c r="AG183" s="37">
        <v>0</v>
      </c>
      <c r="AH183" s="37">
        <v>0</v>
      </c>
      <c r="AI183" s="32"/>
      <c r="AJ183" s="32"/>
      <c r="AK183" s="32">
        <v>3</v>
      </c>
      <c r="AL183" s="32" t="s">
        <v>1899</v>
      </c>
      <c r="AM183" s="32"/>
      <c r="AN183" s="32"/>
      <c r="AO183" s="32"/>
      <c r="AP183" s="32"/>
      <c r="AQ183" s="51"/>
      <c r="AR183" s="51">
        <v>44757</v>
      </c>
      <c r="AS183" s="51"/>
      <c r="AT183" s="51"/>
      <c r="AU183" s="32"/>
      <c r="AV183" s="53" t="s">
        <v>6</v>
      </c>
      <c r="AW183" s="32"/>
      <c r="AX183" s="32"/>
      <c r="AY183" s="38" t="str">
        <f>IFERROR(IF(AE183=0,"",IF((AI183/AE183)&gt;1,1,(AI183/AE183))),"")</f>
        <v/>
      </c>
      <c r="AZ183" s="38">
        <f>IFERROR(IF(AF183=0,"",IF((AK183/AF183)&gt;1,1,(AK183/AF183))),"")</f>
        <v>1</v>
      </c>
      <c r="BA183" s="38" t="str">
        <f>IFERROR(IF(AG183=0,"",IF((AM183/AG183)&gt;1,1,(AM183/AG183))),"")</f>
        <v/>
      </c>
      <c r="BB183" s="38" t="str">
        <f>IFERROR(IF(AH183=0,"",IF((AO183/AH183)&gt;1,1,(AO183/AH183))),"")</f>
        <v/>
      </c>
      <c r="BC183" s="38">
        <f>IFERROR(IF((AI183+AK183+AM183+AO183)/AD183&gt;1,1,(AI183+AK183+AM183+AO183)/AD183),"")</f>
        <v>1</v>
      </c>
      <c r="BD183" s="33" t="s">
        <v>1442</v>
      </c>
      <c r="BE183" s="32"/>
      <c r="BF183" s="45" t="s">
        <v>565</v>
      </c>
      <c r="BG183" s="32" t="s">
        <v>1443</v>
      </c>
      <c r="BH183" s="37" t="s">
        <v>1049</v>
      </c>
      <c r="BI183" s="37" t="s">
        <v>1042</v>
      </c>
      <c r="BJ183" s="37" t="s">
        <v>1043</v>
      </c>
      <c r="BK183" s="37" t="s">
        <v>1044</v>
      </c>
      <c r="BL183" s="37" t="s">
        <v>1045</v>
      </c>
      <c r="BM183" s="35">
        <v>0.4</v>
      </c>
      <c r="BN183" s="37" t="s">
        <v>1046</v>
      </c>
      <c r="BO183" s="32" t="s">
        <v>224</v>
      </c>
      <c r="BP183" s="32">
        <f t="shared" ref="BP183:BP186" si="314">SUM(BQ183:BT183)</f>
        <v>3</v>
      </c>
      <c r="BQ183" s="32">
        <v>0</v>
      </c>
      <c r="BR183" s="32">
        <v>1</v>
      </c>
      <c r="BS183" s="32">
        <v>1</v>
      </c>
      <c r="BT183" s="32">
        <v>1</v>
      </c>
      <c r="BU183" s="32"/>
      <c r="BV183" s="32"/>
      <c r="BW183" s="32">
        <v>1</v>
      </c>
      <c r="BX183" s="32" t="s">
        <v>1900</v>
      </c>
      <c r="BY183" s="32"/>
      <c r="BZ183" s="32"/>
      <c r="CA183" s="32"/>
      <c r="CB183" s="32"/>
      <c r="CC183" s="51"/>
      <c r="CD183" s="51">
        <v>44757</v>
      </c>
      <c r="CE183" s="51"/>
      <c r="CF183" s="51"/>
      <c r="CG183" s="32"/>
      <c r="CH183" s="53" t="s">
        <v>6</v>
      </c>
      <c r="CI183" s="32"/>
      <c r="CJ183" s="32"/>
      <c r="CK183" s="38" t="str">
        <f>IFERROR(IF(BQ183=0,"",IF((BU183/BQ183)&gt;1,1,(BU183/BQ183))),"")</f>
        <v/>
      </c>
      <c r="CL183" s="38">
        <f>IFERROR(IF(BR183=0,"",IF((BW183/BR183)&gt;1,1,(BW183/BR183))),"")</f>
        <v>1</v>
      </c>
      <c r="CM183" s="38">
        <f>IFERROR(IF(BS183=0,"",IF((BY183/BS183)&gt;1,1,(BY183/BS183))),"")</f>
        <v>0</v>
      </c>
      <c r="CN183" s="38">
        <f>IFERROR(IF(BT183=0,"",IF((CA183/BT183)&gt;1,1,(CA183/BT183))),"")</f>
        <v>0</v>
      </c>
      <c r="CO183" s="38">
        <f>IFERROR(IF((BU183+BW183+BY183+CA183)/BP183&gt;1,1,(BU183+BW183+BY183+CA183)/BP183),"")</f>
        <v>0.33333333333333331</v>
      </c>
      <c r="CP183" s="33"/>
      <c r="CQ183" s="32"/>
      <c r="CR183" s="37"/>
      <c r="CS183" s="32"/>
      <c r="CT183" s="37"/>
      <c r="CU183" s="37"/>
      <c r="CV183" s="37"/>
      <c r="CW183" s="37"/>
      <c r="CX183" s="37"/>
      <c r="CY183" s="35"/>
      <c r="CZ183" s="37"/>
      <c r="DA183" s="32"/>
      <c r="DB183" s="32"/>
      <c r="DC183" s="32"/>
      <c r="DD183" s="32"/>
      <c r="DE183" s="32"/>
      <c r="DF183" s="32"/>
      <c r="DG183" s="32"/>
      <c r="DH183" s="32"/>
      <c r="DI183" s="32"/>
      <c r="DJ183" s="32"/>
      <c r="DK183" s="32"/>
      <c r="DL183" s="32"/>
      <c r="DM183" s="32"/>
      <c r="DN183" s="32"/>
      <c r="DO183" s="51"/>
      <c r="DP183" s="51">
        <v>44757</v>
      </c>
      <c r="DQ183" s="51"/>
      <c r="DR183" s="51"/>
      <c r="DS183" s="32"/>
      <c r="DT183" s="53"/>
      <c r="DU183" s="32"/>
      <c r="DV183" s="32"/>
      <c r="DW183" s="38" t="str">
        <f>IFERROR(IF(DC183=0,"",IF((DG183/DC183)&gt;1,1,(DG183/DC183))),"")</f>
        <v/>
      </c>
      <c r="DX183" s="38" t="str">
        <f>IFERROR(IF(DD183=0,"",IF((DI183/DD183)&gt;1,1,(DI183/DD183))),"")</f>
        <v/>
      </c>
      <c r="DY183" s="38" t="str">
        <f>IFERROR(IF(DE183=0,"",IF((DK183/DE183)&gt;1,1,(DK183/DE183))),"")</f>
        <v/>
      </c>
      <c r="DZ183" s="38" t="str">
        <f>IFERROR(IF(DF183=0,"",IF((DM183/DF183)&gt;1,1,(DM183/DF183))),"")</f>
        <v/>
      </c>
      <c r="EA183" s="38" t="str">
        <f>IFERROR(IF((DG183+DI183+DK183+DM183)/DB183&gt;1,1,(DG183+DI183+DK183+DM183)/DB183),"")</f>
        <v/>
      </c>
      <c r="EB183" s="32"/>
      <c r="EC183" s="32"/>
      <c r="ED183" s="32"/>
      <c r="EE183" s="32"/>
      <c r="EF183" s="32"/>
      <c r="EG183" s="32"/>
      <c r="EH183" s="32"/>
      <c r="EI183" s="32"/>
      <c r="EJ183" s="32"/>
      <c r="EK183" s="32"/>
      <c r="EL183" s="32"/>
      <c r="EM183" s="32"/>
      <c r="EN183" s="32"/>
      <c r="EO183" s="32"/>
      <c r="EP183" s="32"/>
      <c r="EQ183" s="32"/>
      <c r="ER183" s="32"/>
      <c r="ES183" s="32"/>
      <c r="ET183" s="32"/>
      <c r="EU183" s="32"/>
      <c r="EV183" s="32"/>
      <c r="EW183" s="32"/>
      <c r="EX183" s="32"/>
      <c r="EY183" s="32"/>
      <c r="EZ183" s="32"/>
      <c r="FA183" s="32"/>
      <c r="FB183" s="32"/>
      <c r="FC183" s="32"/>
      <c r="FD183" s="32"/>
      <c r="FE183" s="32"/>
      <c r="FF183" s="51"/>
      <c r="FG183" s="51">
        <v>44757</v>
      </c>
      <c r="FH183" s="51"/>
      <c r="FI183" s="51"/>
      <c r="FJ183" s="32"/>
      <c r="FK183" s="32"/>
      <c r="FL183" s="32"/>
      <c r="FM183" s="32"/>
      <c r="FN183" s="32"/>
      <c r="FO183" s="32"/>
      <c r="FP183" s="32"/>
      <c r="FQ183" s="32"/>
      <c r="FR183" s="32"/>
      <c r="FS183" s="32"/>
      <c r="FT183" s="32"/>
      <c r="FU183" s="32"/>
      <c r="FV183" s="38"/>
      <c r="FW183" s="38"/>
      <c r="FX183" s="38"/>
      <c r="FY183" s="38"/>
      <c r="FZ183" s="38"/>
      <c r="GA183" s="32"/>
      <c r="GB183" s="32"/>
      <c r="GC183" s="32">
        <f>IF(R183&lt;&gt;"",1,0)+IF(BD183&lt;&gt;"",1,0)+IF(CP183&lt;&gt;"",1,0)+IF(EB183&lt;&gt;"",1,0)</f>
        <v>2</v>
      </c>
      <c r="GD183" s="32" t="str">
        <f>'[17]BD Plan'!$B$3</f>
        <v>Quindío</v>
      </c>
      <c r="GE183" s="40"/>
      <c r="GF183" s="40" t="s">
        <v>1901</v>
      </c>
      <c r="GG183" s="40"/>
      <c r="GH183" s="40"/>
      <c r="GI183" s="40"/>
      <c r="GJ183" s="40" t="s">
        <v>1902</v>
      </c>
      <c r="GK183" s="40"/>
      <c r="GL183" s="40"/>
      <c r="GM183" s="40"/>
      <c r="GN183" s="40"/>
      <c r="GO183" s="40"/>
      <c r="GP183" s="40"/>
      <c r="GQ183" s="40"/>
      <c r="GR183" s="40"/>
      <c r="GS183" s="40"/>
      <c r="GT183" s="40"/>
      <c r="GU183" t="s">
        <v>476</v>
      </c>
      <c r="GV183" s="42" t="s">
        <v>88</v>
      </c>
    </row>
    <row r="184" spans="1:204" ht="15" hidden="1" customHeight="1" x14ac:dyDescent="0.3">
      <c r="A184" s="32" t="str">
        <f>'[17]BD Plan'!$B$3</f>
        <v>Quindío</v>
      </c>
      <c r="B184" t="s">
        <v>153</v>
      </c>
      <c r="C184" t="s">
        <v>87</v>
      </c>
      <c r="D184" s="32" t="s">
        <v>514</v>
      </c>
      <c r="E184" s="32" t="s">
        <v>317</v>
      </c>
      <c r="F184" s="32" t="s">
        <v>215</v>
      </c>
      <c r="G184" s="32" t="s">
        <v>232</v>
      </c>
      <c r="H184" s="32" t="s">
        <v>284</v>
      </c>
      <c r="I184" s="44" t="s">
        <v>515</v>
      </c>
      <c r="J184" s="32" t="s">
        <v>335</v>
      </c>
      <c r="K184" s="35">
        <v>0.8</v>
      </c>
      <c r="L184" s="35">
        <v>0.8</v>
      </c>
      <c r="M184" s="32" t="s">
        <v>253</v>
      </c>
      <c r="N184" s="35">
        <v>0.48</v>
      </c>
      <c r="O184" s="35">
        <v>0.8</v>
      </c>
      <c r="P184" s="32" t="s">
        <v>253</v>
      </c>
      <c r="Q184" s="32" t="s">
        <v>1038</v>
      </c>
      <c r="R184" s="36" t="s">
        <v>1451</v>
      </c>
      <c r="S184" s="32"/>
      <c r="T184" s="45" t="s">
        <v>565</v>
      </c>
      <c r="U184" s="32" t="s">
        <v>1452</v>
      </c>
      <c r="V184" s="37" t="s">
        <v>1049</v>
      </c>
      <c r="W184" s="37" t="s">
        <v>1042</v>
      </c>
      <c r="X184" s="37" t="s">
        <v>1043</v>
      </c>
      <c r="Y184" s="37" t="s">
        <v>1044</v>
      </c>
      <c r="Z184" s="37" t="s">
        <v>1045</v>
      </c>
      <c r="AA184" s="35">
        <v>0.4</v>
      </c>
      <c r="AB184" s="37" t="s">
        <v>1046</v>
      </c>
      <c r="AC184" s="32" t="s">
        <v>224</v>
      </c>
      <c r="AD184" s="32">
        <f t="shared" si="313"/>
        <v>12</v>
      </c>
      <c r="AE184" s="37">
        <v>3</v>
      </c>
      <c r="AF184" s="37">
        <v>3</v>
      </c>
      <c r="AG184" s="37">
        <v>3</v>
      </c>
      <c r="AH184" s="37">
        <v>3</v>
      </c>
      <c r="AI184" s="32"/>
      <c r="AJ184" s="32"/>
      <c r="AK184" s="32">
        <v>3</v>
      </c>
      <c r="AL184" s="32" t="s">
        <v>1903</v>
      </c>
      <c r="AM184" s="32"/>
      <c r="AN184" s="32"/>
      <c r="AO184" s="32"/>
      <c r="AP184" s="32"/>
      <c r="AQ184" s="51">
        <v>44658</v>
      </c>
      <c r="AR184" s="51">
        <v>44757</v>
      </c>
      <c r="AS184" s="51"/>
      <c r="AT184" s="51"/>
      <c r="AU184" s="32"/>
      <c r="AV184" s="53" t="s">
        <v>6</v>
      </c>
      <c r="AW184" s="32"/>
      <c r="AX184" s="32"/>
      <c r="AY184" s="38">
        <f>IFERROR(IF(AE184=0,"",IF((AI184/AE184)&gt;1,1,(AI184/AE184))),"")</f>
        <v>0</v>
      </c>
      <c r="AZ184" s="38">
        <f>IFERROR(IF(AF184=0,"",IF((AK184/AF184)&gt;1,1,(AK184/AF184))),"")</f>
        <v>1</v>
      </c>
      <c r="BA184" s="38">
        <f>IFERROR(IF(AG184=0,"",IF((AM184/AG184)&gt;1,1,(AM184/AG184))),"")</f>
        <v>0</v>
      </c>
      <c r="BB184" s="38">
        <f>IFERROR(IF(AH184=0,"",IF((AO184/AH184)&gt;1,1,(AO184/AH184))),"")</f>
        <v>0</v>
      </c>
      <c r="BC184" s="38">
        <f>IFERROR(IF((AI184+AK184+AM184+AO184)/AD184&gt;1,1,(AI184+AK184+AM184+AO184)/AD184),"")</f>
        <v>0.25</v>
      </c>
      <c r="BD184" s="36"/>
      <c r="BE184" s="32"/>
      <c r="BF184" s="32"/>
      <c r="BG184" s="32"/>
      <c r="BH184" s="37"/>
      <c r="BI184" s="37"/>
      <c r="BJ184" s="37"/>
      <c r="BK184" s="37"/>
      <c r="BL184" s="37"/>
      <c r="BM184" s="35"/>
      <c r="BN184" s="37"/>
      <c r="BO184" s="32"/>
      <c r="BP184" s="32"/>
      <c r="BQ184" s="32"/>
      <c r="BR184" s="32"/>
      <c r="BS184" s="32"/>
      <c r="BT184" s="32"/>
      <c r="BU184" s="32"/>
      <c r="BV184" s="32"/>
      <c r="BW184" s="32"/>
      <c r="BX184" s="32"/>
      <c r="BY184" s="32"/>
      <c r="BZ184" s="32"/>
      <c r="CA184" s="32"/>
      <c r="CB184" s="32"/>
      <c r="CC184" s="51">
        <v>44658</v>
      </c>
      <c r="CD184" s="51">
        <v>44757</v>
      </c>
      <c r="CE184" s="51"/>
      <c r="CF184" s="51"/>
      <c r="CG184" s="32"/>
      <c r="CH184" s="53"/>
      <c r="CI184" s="32"/>
      <c r="CJ184" s="32"/>
      <c r="CK184" s="38" t="str">
        <f>IFERROR(IF(BQ184=0,"",IF((BU184/BQ184)&gt;1,1,(BU184/BQ184))),"")</f>
        <v/>
      </c>
      <c r="CL184" s="38" t="str">
        <f>IFERROR(IF(BR184=0,"",IF((BW184/BR184)&gt;1,1,(BW184/BR184))),"")</f>
        <v/>
      </c>
      <c r="CM184" s="38" t="str">
        <f>IFERROR(IF(BS184=0,"",IF((BY184/BS184)&gt;1,1,(BY184/BS184))),"")</f>
        <v/>
      </c>
      <c r="CN184" s="38" t="str">
        <f>IFERROR(IF(BT184=0,"",IF((CA184/BT184)&gt;1,1,(CA184/BT184))),"")</f>
        <v/>
      </c>
      <c r="CO184" s="38" t="str">
        <f>IFERROR(IF((BU184+BW184+BY184+CA184)/BP184&gt;1,1,(BU184+BW184+BY184+CA184)/BP184),"")</f>
        <v/>
      </c>
      <c r="CP184" s="36"/>
      <c r="CQ184" s="32"/>
      <c r="CR184" s="37"/>
      <c r="CS184" s="32"/>
      <c r="CT184" s="37"/>
      <c r="CU184" s="37"/>
      <c r="CV184" s="37"/>
      <c r="CW184" s="37"/>
      <c r="CX184" s="37"/>
      <c r="CY184" s="35"/>
      <c r="CZ184" s="37"/>
      <c r="DA184" s="32"/>
      <c r="DB184" s="32"/>
      <c r="DC184" s="32"/>
      <c r="DD184" s="32"/>
      <c r="DE184" s="32"/>
      <c r="DF184" s="32"/>
      <c r="DG184" s="32"/>
      <c r="DH184" s="32"/>
      <c r="DI184" s="32"/>
      <c r="DJ184" s="32"/>
      <c r="DK184" s="32"/>
      <c r="DL184" s="32"/>
      <c r="DM184" s="32"/>
      <c r="DN184" s="32"/>
      <c r="DO184" s="51"/>
      <c r="DP184" s="51">
        <v>44757</v>
      </c>
      <c r="DQ184" s="51"/>
      <c r="DR184" s="51"/>
      <c r="DS184" s="32"/>
      <c r="DT184" s="53"/>
      <c r="DU184" s="32"/>
      <c r="DV184" s="32"/>
      <c r="DW184" s="38" t="str">
        <f>IFERROR(IF(DC184=0,"",IF((DG184/DC184)&gt;1,1,(DG184/DC184))),"")</f>
        <v/>
      </c>
      <c r="DX184" s="38" t="str">
        <f>IFERROR(IF(DD184=0,"",IF((DI184/DD184)&gt;1,1,(DI184/DD184))),"")</f>
        <v/>
      </c>
      <c r="DY184" s="38" t="str">
        <f>IFERROR(IF(DE184=0,"",IF((DK184/DE184)&gt;1,1,(DK184/DE184))),"")</f>
        <v/>
      </c>
      <c r="DZ184" s="38" t="str">
        <f>IFERROR(IF(DF184=0,"",IF((DM184/DF184)&gt;1,1,(DM184/DF184))),"")</f>
        <v/>
      </c>
      <c r="EA184" s="38" t="str">
        <f>IFERROR(IF((DG184+DI184+DK184+DM184)/DB184&gt;1,1,(DG184+DI184+DK184+DM184)/DB184),"")</f>
        <v/>
      </c>
      <c r="EB184" s="32"/>
      <c r="EC184" s="32"/>
      <c r="ED184" s="32"/>
      <c r="EE184" s="32"/>
      <c r="EF184" s="32"/>
      <c r="EG184" s="32"/>
      <c r="EH184" s="32"/>
      <c r="EI184" s="32"/>
      <c r="EJ184" s="32"/>
      <c r="EK184" s="32"/>
      <c r="EL184" s="32"/>
      <c r="EM184" s="32"/>
      <c r="EN184" s="32"/>
      <c r="EO184" s="32"/>
      <c r="EP184" s="32"/>
      <c r="EQ184" s="32"/>
      <c r="ER184" s="32"/>
      <c r="ES184" s="32"/>
      <c r="ET184" s="32"/>
      <c r="EU184" s="32"/>
      <c r="EV184" s="32"/>
      <c r="EW184" s="32"/>
      <c r="EX184" s="32"/>
      <c r="EY184" s="32"/>
      <c r="EZ184" s="32"/>
      <c r="FA184" s="32"/>
      <c r="FB184" s="32"/>
      <c r="FC184" s="32"/>
      <c r="FD184" s="32"/>
      <c r="FE184" s="32"/>
      <c r="FF184" s="51">
        <v>44658</v>
      </c>
      <c r="FG184" s="51">
        <v>44757</v>
      </c>
      <c r="FH184" s="51"/>
      <c r="FI184" s="51"/>
      <c r="FJ184" s="32"/>
      <c r="FK184" s="32"/>
      <c r="FL184" s="32"/>
      <c r="FM184" s="32"/>
      <c r="FN184" s="32"/>
      <c r="FO184" s="32"/>
      <c r="FP184" s="32"/>
      <c r="FQ184" s="32"/>
      <c r="FR184" s="32"/>
      <c r="FS184" s="32"/>
      <c r="FT184" s="32"/>
      <c r="FU184" s="32"/>
      <c r="FV184" s="38" t="str">
        <f t="shared" ref="FV184:FV185" si="315">IFERROR(IF(ET184=0,"",IF((EX184/ET184)&gt;1,1,(EX184/ET184))),"")</f>
        <v/>
      </c>
      <c r="FW184" s="38" t="str">
        <f t="shared" ref="FW184:FW185" si="316">IFERROR(IF(EU184=0,"",IF((EZ184/EU184)&gt;1,1,(EZ184/EU184))),"")</f>
        <v/>
      </c>
      <c r="FX184" s="38" t="str">
        <f t="shared" ref="FX184:FX185" si="317">IFERROR(IF(EV184=0,"",IF((FB184/EV184)&gt;1,1,(FB184/EV184))),"")</f>
        <v/>
      </c>
      <c r="FY184" s="38" t="str">
        <f t="shared" ref="FY184:FY185" si="318">IFERROR(IF(EW184=0,"",IF((FD184/EW184)&gt;1,1,(FD184/EW184))),"")</f>
        <v/>
      </c>
      <c r="FZ184" s="38" t="str">
        <f t="shared" ref="FZ184:FZ185" si="319">IFERROR(IF((EX184+EZ184+FB184+FD184)/ES184&gt;1,1,(EX184+EZ184+FB184+FD184)/ES184),"")</f>
        <v/>
      </c>
      <c r="GA184" s="32"/>
      <c r="GB184" s="32"/>
      <c r="GC184" s="32">
        <f>IF(R184&lt;&gt;"",1,0)+IF(BD184&lt;&gt;"",1,0)+IF(CP184&lt;&gt;"",1,0)+IF(EB184&lt;&gt;"",1,0)</f>
        <v>1</v>
      </c>
      <c r="GD184" s="32" t="str">
        <f>'[17]BD Plan'!$B$3</f>
        <v>Quindío</v>
      </c>
      <c r="GE184" s="40"/>
      <c r="GF184" s="40" t="s">
        <v>1904</v>
      </c>
      <c r="GG184" s="40"/>
      <c r="GH184" s="40"/>
      <c r="GI184" s="40"/>
      <c r="GJ184" s="40"/>
      <c r="GK184" s="40"/>
      <c r="GL184" s="40"/>
      <c r="GM184" s="40" t="s">
        <v>816</v>
      </c>
      <c r="GN184" s="40"/>
      <c r="GO184" s="40"/>
      <c r="GP184" s="40"/>
      <c r="GQ184" s="40"/>
      <c r="GR184" s="40"/>
      <c r="GS184" s="40"/>
      <c r="GT184" s="40"/>
      <c r="GU184" t="s">
        <v>518</v>
      </c>
      <c r="GV184" s="42" t="s">
        <v>89</v>
      </c>
    </row>
    <row r="185" spans="1:204" ht="15" hidden="1" customHeight="1" x14ac:dyDescent="0.3">
      <c r="A185" s="32" t="str">
        <f>'[17]BD Plan'!$B$3</f>
        <v>Quindío</v>
      </c>
      <c r="B185" t="s">
        <v>94</v>
      </c>
      <c r="C185" t="s">
        <v>92</v>
      </c>
      <c r="D185" s="32" t="s">
        <v>519</v>
      </c>
      <c r="E185" s="42" t="s">
        <v>322</v>
      </c>
      <c r="F185" s="32" t="s">
        <v>231</v>
      </c>
      <c r="G185" s="32" t="s">
        <v>312</v>
      </c>
      <c r="H185" s="32" t="s">
        <v>265</v>
      </c>
      <c r="I185" s="41" t="s">
        <v>1454</v>
      </c>
      <c r="J185" s="32" t="s">
        <v>294</v>
      </c>
      <c r="K185" s="35">
        <v>0.6</v>
      </c>
      <c r="L185" s="35">
        <v>0.8</v>
      </c>
      <c r="M185" s="32" t="s">
        <v>253</v>
      </c>
      <c r="N185" s="35">
        <v>0.36</v>
      </c>
      <c r="O185" s="35">
        <v>0.8</v>
      </c>
      <c r="P185" s="32" t="s">
        <v>253</v>
      </c>
      <c r="Q185" s="32" t="s">
        <v>1038</v>
      </c>
      <c r="R185" s="36" t="s">
        <v>1455</v>
      </c>
      <c r="S185" s="32"/>
      <c r="T185" s="45" t="s">
        <v>565</v>
      </c>
      <c r="U185" s="39" t="s">
        <v>1456</v>
      </c>
      <c r="V185" s="37" t="s">
        <v>1049</v>
      </c>
      <c r="W185" s="37" t="s">
        <v>1042</v>
      </c>
      <c r="X185" s="37" t="s">
        <v>1043</v>
      </c>
      <c r="Y185" s="37" t="s">
        <v>1044</v>
      </c>
      <c r="Z185" s="37" t="s">
        <v>1045</v>
      </c>
      <c r="AA185" s="35">
        <v>0.4</v>
      </c>
      <c r="AB185" s="37" t="s">
        <v>1046</v>
      </c>
      <c r="AC185" s="32" t="s">
        <v>224</v>
      </c>
      <c r="AD185" s="32">
        <f t="shared" si="313"/>
        <v>27</v>
      </c>
      <c r="AE185" s="37">
        <v>24</v>
      </c>
      <c r="AF185" s="37">
        <v>1</v>
      </c>
      <c r="AG185" s="37">
        <v>1</v>
      </c>
      <c r="AH185" s="37">
        <v>1</v>
      </c>
      <c r="AI185" s="32">
        <v>24</v>
      </c>
      <c r="AJ185" s="32" t="s">
        <v>817</v>
      </c>
      <c r="AK185" s="32">
        <v>1</v>
      </c>
      <c r="AL185" s="32" t="s">
        <v>1905</v>
      </c>
      <c r="AM185" s="32"/>
      <c r="AN185" s="32"/>
      <c r="AO185" s="32"/>
      <c r="AP185" s="32"/>
      <c r="AQ185" s="51">
        <v>44658</v>
      </c>
      <c r="AR185" s="51">
        <v>44757</v>
      </c>
      <c r="AS185" s="51"/>
      <c r="AT185" s="51"/>
      <c r="AU185" s="32" t="s">
        <v>6</v>
      </c>
      <c r="AV185" s="53" t="s">
        <v>6</v>
      </c>
      <c r="AW185" s="32"/>
      <c r="AX185" s="32"/>
      <c r="AY185" s="38">
        <f>IFERROR(IF(AE185=0,"",IF((AI185/AE185)&gt;1,1,(AI185/AE185))),"")</f>
        <v>1</v>
      </c>
      <c r="AZ185" s="38">
        <f>IFERROR(IF(AF185=0,"",IF((AK185/AF185)&gt;1,1,(AK185/AF185))),"")</f>
        <v>1</v>
      </c>
      <c r="BA185" s="38">
        <f>IFERROR(IF(AG185=0,"",IF((AM185/AG185)&gt;1,1,(AM185/AG185))),"")</f>
        <v>0</v>
      </c>
      <c r="BB185" s="38">
        <f>IFERROR(IF(AH185=0,"",IF((AO185/AH185)&gt;1,1,(AO185/AH185))),"")</f>
        <v>0</v>
      </c>
      <c r="BC185" s="38">
        <f>IFERROR(IF((AI185+AK185+AM185+AO185)/AD185&gt;1,1,(AI185+AK185+AM185+AO185)/AD185),"")</f>
        <v>0.92592592592592593</v>
      </c>
      <c r="BD185" s="36"/>
      <c r="BE185" s="32"/>
      <c r="BF185" s="32"/>
      <c r="BG185" s="32"/>
      <c r="BH185" s="37"/>
      <c r="BI185" s="37"/>
      <c r="BJ185" s="37"/>
      <c r="BK185" s="37"/>
      <c r="BL185" s="37"/>
      <c r="BM185" s="35"/>
      <c r="BN185" s="37"/>
      <c r="BO185" s="32"/>
      <c r="BP185" s="32"/>
      <c r="BQ185" s="32"/>
      <c r="BR185" s="32"/>
      <c r="BS185" s="32"/>
      <c r="BT185" s="32"/>
      <c r="BU185" s="32"/>
      <c r="BV185" s="32"/>
      <c r="BW185" s="32"/>
      <c r="BX185" s="32"/>
      <c r="BY185" s="32"/>
      <c r="BZ185" s="32"/>
      <c r="CA185" s="32"/>
      <c r="CB185" s="32"/>
      <c r="CC185" s="51"/>
      <c r="CD185" s="51">
        <v>44757</v>
      </c>
      <c r="CE185" s="51"/>
      <c r="CF185" s="51"/>
      <c r="CG185" s="32"/>
      <c r="CH185" s="53"/>
      <c r="CI185" s="32"/>
      <c r="CJ185" s="32"/>
      <c r="CK185" s="38" t="str">
        <f>IFERROR(IF(BQ185=0,"",IF((BU185/BQ185)&gt;1,1,(BU185/BQ185))),"")</f>
        <v/>
      </c>
      <c r="CL185" s="38" t="str">
        <f>IFERROR(IF(BR185=0,"",IF((BW185/BR185)&gt;1,1,(BW185/BR185))),"")</f>
        <v/>
      </c>
      <c r="CM185" s="38" t="str">
        <f>IFERROR(IF(BS185=0,"",IF((BY185/BS185)&gt;1,1,(BY185/BS185))),"")</f>
        <v/>
      </c>
      <c r="CN185" s="38" t="str">
        <f>IFERROR(IF(BT185=0,"",IF((CA185/BT185)&gt;1,1,(CA185/BT185))),"")</f>
        <v/>
      </c>
      <c r="CO185" s="38" t="str">
        <f>IFERROR(IF((BU185+BW185+BY185+CA185)/BP185&gt;1,1,(BU185+BW185+BY185+CA185)/BP185),"")</f>
        <v/>
      </c>
      <c r="CP185" s="33"/>
      <c r="CQ185" s="32"/>
      <c r="CR185" s="37"/>
      <c r="CS185" s="32"/>
      <c r="CT185" s="37"/>
      <c r="CU185" s="37"/>
      <c r="CV185" s="37"/>
      <c r="CW185" s="37"/>
      <c r="CX185" s="37"/>
      <c r="CY185" s="35"/>
      <c r="CZ185" s="37"/>
      <c r="DA185" s="32"/>
      <c r="DB185" s="32"/>
      <c r="DC185" s="32"/>
      <c r="DD185" s="32"/>
      <c r="DE185" s="32"/>
      <c r="DF185" s="32"/>
      <c r="DG185" s="32"/>
      <c r="DH185" s="32"/>
      <c r="DI185" s="32"/>
      <c r="DJ185" s="32"/>
      <c r="DK185" s="32"/>
      <c r="DL185" s="32"/>
      <c r="DM185" s="32"/>
      <c r="DN185" s="32"/>
      <c r="DO185" s="51">
        <v>44658</v>
      </c>
      <c r="DP185" s="51">
        <v>44757</v>
      </c>
      <c r="DQ185" s="51"/>
      <c r="DR185" s="51"/>
      <c r="DS185" s="32"/>
      <c r="DT185" s="53"/>
      <c r="DU185" s="32"/>
      <c r="DV185" s="32"/>
      <c r="DW185" s="38" t="str">
        <f>IFERROR(IF(DC185=0,"",IF((DG185/DC185)&gt;1,1,(DG185/DC185))),"")</f>
        <v/>
      </c>
      <c r="DX185" s="38" t="str">
        <f>IFERROR(IF(DD185=0,"",IF((DI185/DD185)&gt;1,1,(DI185/DD185))),"")</f>
        <v/>
      </c>
      <c r="DY185" s="38" t="str">
        <f>IFERROR(IF(DE185=0,"",IF((DK185/DE185)&gt;1,1,(DK185/DE185))),"")</f>
        <v/>
      </c>
      <c r="DZ185" s="38" t="str">
        <f>IFERROR(IF(DF185=0,"",IF((DM185/DF185)&gt;1,1,(DM185/DF185))),"")</f>
        <v/>
      </c>
      <c r="EA185" s="38" t="str">
        <f>IFERROR(IF((DG185+DI185+DK185+DM185)/DB185&gt;1,1,(DG185+DI185+DK185+DM185)/DB185),"")</f>
        <v/>
      </c>
      <c r="EB185" s="32"/>
      <c r="EC185" s="32"/>
      <c r="ED185" s="32"/>
      <c r="EE185" s="32"/>
      <c r="EF185" s="32"/>
      <c r="EG185" s="32"/>
      <c r="EH185" s="32"/>
      <c r="EI185" s="32"/>
      <c r="EJ185" s="32"/>
      <c r="EK185" s="32"/>
      <c r="EL185" s="32"/>
      <c r="EM185" s="32"/>
      <c r="EN185" s="32"/>
      <c r="EO185" s="32"/>
      <c r="EP185" s="32"/>
      <c r="EQ185" s="32"/>
      <c r="ER185" s="32"/>
      <c r="ES185" s="32"/>
      <c r="ET185" s="32"/>
      <c r="EU185" s="32"/>
      <c r="EV185" s="32"/>
      <c r="EW185" s="32"/>
      <c r="EX185" s="32"/>
      <c r="EY185" s="32"/>
      <c r="EZ185" s="32"/>
      <c r="FA185" s="32"/>
      <c r="FB185" s="32"/>
      <c r="FC185" s="32"/>
      <c r="FD185" s="32"/>
      <c r="FE185" s="32"/>
      <c r="FF185" s="51">
        <v>44658</v>
      </c>
      <c r="FG185" s="51">
        <v>44757</v>
      </c>
      <c r="FH185" s="51"/>
      <c r="FI185" s="51"/>
      <c r="FJ185" s="32"/>
      <c r="FK185" s="32"/>
      <c r="FL185" s="32"/>
      <c r="FM185" s="32"/>
      <c r="FN185" s="32"/>
      <c r="FO185" s="32"/>
      <c r="FP185" s="32"/>
      <c r="FQ185" s="32"/>
      <c r="FR185" s="32"/>
      <c r="FS185" s="32"/>
      <c r="FT185" s="32"/>
      <c r="FU185" s="32"/>
      <c r="FV185" s="38" t="str">
        <f t="shared" si="315"/>
        <v/>
      </c>
      <c r="FW185" s="38" t="str">
        <f t="shared" si="316"/>
        <v/>
      </c>
      <c r="FX185" s="38" t="str">
        <f t="shared" si="317"/>
        <v/>
      </c>
      <c r="FY185" s="38" t="str">
        <f t="shared" si="318"/>
        <v/>
      </c>
      <c r="FZ185" s="38" t="str">
        <f t="shared" si="319"/>
        <v/>
      </c>
      <c r="GA185" s="32"/>
      <c r="GB185" s="32"/>
      <c r="GC185" s="32">
        <f>IF(R185&lt;&gt;"",1,0)+IF(BD185&lt;&gt;"",1,0)+IF(CP185&lt;&gt;"",1,0)+IF(EB185&lt;&gt;"",1,0)</f>
        <v>1</v>
      </c>
      <c r="GD185" s="32" t="str">
        <f>'[17]BD Plan'!$B$3</f>
        <v>Quindío</v>
      </c>
      <c r="GE185" s="40" t="s">
        <v>818</v>
      </c>
      <c r="GF185" s="40" t="s">
        <v>1906</v>
      </c>
      <c r="GG185" s="40"/>
      <c r="GH185" s="40"/>
      <c r="GI185" s="40" t="s">
        <v>819</v>
      </c>
      <c r="GJ185" s="40"/>
      <c r="GK185" s="40"/>
      <c r="GL185" s="40"/>
      <c r="GM185" s="40"/>
      <c r="GN185" s="40"/>
      <c r="GO185" s="40"/>
      <c r="GP185" s="40"/>
      <c r="GQ185" s="40"/>
      <c r="GR185" s="40"/>
      <c r="GS185" s="40"/>
      <c r="GT185" s="40"/>
      <c r="GU185" t="s">
        <v>150</v>
      </c>
      <c r="GV185" s="42" t="s">
        <v>93</v>
      </c>
    </row>
    <row r="186" spans="1:204" ht="15" hidden="1" customHeight="1" x14ac:dyDescent="0.3">
      <c r="A186" s="32" t="str">
        <f>'[17]BD Plan'!$B$3</f>
        <v>Quindío</v>
      </c>
      <c r="B186" t="s">
        <v>38</v>
      </c>
      <c r="C186" t="s">
        <v>37</v>
      </c>
      <c r="D186" s="32" t="s">
        <v>333</v>
      </c>
      <c r="E186" s="42" t="s">
        <v>304</v>
      </c>
      <c r="F186" s="32" t="s">
        <v>231</v>
      </c>
      <c r="G186" s="32" t="s">
        <v>232</v>
      </c>
      <c r="H186" s="32" t="s">
        <v>284</v>
      </c>
      <c r="I186" s="41" t="s">
        <v>334</v>
      </c>
      <c r="J186" s="32" t="s">
        <v>335</v>
      </c>
      <c r="K186" s="35">
        <v>0.8</v>
      </c>
      <c r="L186" s="35">
        <v>0.6</v>
      </c>
      <c r="M186" s="32" t="s">
        <v>253</v>
      </c>
      <c r="N186" s="35">
        <v>0.28999999999999998</v>
      </c>
      <c r="O186" s="35">
        <v>0.6</v>
      </c>
      <c r="P186" s="32" t="s">
        <v>236</v>
      </c>
      <c r="Q186" s="32" t="s">
        <v>1038</v>
      </c>
      <c r="R186" s="36"/>
      <c r="S186" s="32"/>
      <c r="T186" s="39"/>
      <c r="U186" s="39"/>
      <c r="V186" s="37"/>
      <c r="W186" s="37"/>
      <c r="X186" s="37"/>
      <c r="Y186" s="37"/>
      <c r="Z186" s="37"/>
      <c r="AA186" s="35"/>
      <c r="AB186" s="37"/>
      <c r="AC186" s="32"/>
      <c r="AD186" s="32"/>
      <c r="AE186" s="37"/>
      <c r="AF186" s="37"/>
      <c r="AG186" s="37"/>
      <c r="AH186" s="37"/>
      <c r="AI186" s="32"/>
      <c r="AJ186" s="32"/>
      <c r="AK186" s="32"/>
      <c r="AL186" s="32"/>
      <c r="AM186" s="32"/>
      <c r="AN186" s="32"/>
      <c r="AO186" s="32"/>
      <c r="AP186" s="32"/>
      <c r="AQ186" s="51"/>
      <c r="AR186" s="51">
        <v>44757</v>
      </c>
      <c r="AS186" s="51"/>
      <c r="AT186" s="51"/>
      <c r="AU186" s="32"/>
      <c r="AV186" s="53"/>
      <c r="AW186" s="32"/>
      <c r="AX186" s="32"/>
      <c r="AY186" s="38" t="str">
        <f>IFERROR(IF(AE186=0,"",IF((AI186/AE186)&gt;1,1,(AI186/AE186))),"")</f>
        <v/>
      </c>
      <c r="AZ186" s="38" t="str">
        <f>IFERROR(IF(AF186=0,"",IF((AK186/AF186)&gt;1,1,(AK186/AF186))),"")</f>
        <v/>
      </c>
      <c r="BA186" s="38" t="str">
        <f>IFERROR(IF(AG186=0,"",IF((AM186/AG186)&gt;1,1,(AM186/AG186))),"")</f>
        <v/>
      </c>
      <c r="BB186" s="38" t="str">
        <f>IFERROR(IF(AH186=0,"",IF((AO186/AH186)&gt;1,1,(AO186/AH186))),"")</f>
        <v/>
      </c>
      <c r="BC186" s="38" t="str">
        <f>IFERROR(IF((AI186+AK186+AM186+AO186)/AD186&gt;1,1,(AI186+AK186+AM186+AO186)/AD186),"")</f>
        <v/>
      </c>
      <c r="BD186" s="36" t="s">
        <v>1544</v>
      </c>
      <c r="BE186" s="32"/>
      <c r="BF186" s="45" t="s">
        <v>565</v>
      </c>
      <c r="BG186" s="32" t="s">
        <v>1545</v>
      </c>
      <c r="BH186" s="37" t="s">
        <v>1049</v>
      </c>
      <c r="BI186" s="37" t="s">
        <v>1042</v>
      </c>
      <c r="BJ186" s="37" t="s">
        <v>1043</v>
      </c>
      <c r="BK186" s="37" t="s">
        <v>1044</v>
      </c>
      <c r="BL186" s="37" t="s">
        <v>1045</v>
      </c>
      <c r="BM186" s="35">
        <v>0.4</v>
      </c>
      <c r="BN186" s="37" t="s">
        <v>1046</v>
      </c>
      <c r="BO186" s="32" t="s">
        <v>224</v>
      </c>
      <c r="BP186" s="32">
        <f t="shared" si="314"/>
        <v>9</v>
      </c>
      <c r="BQ186" s="32"/>
      <c r="BR186" s="32">
        <v>3</v>
      </c>
      <c r="BS186" s="32">
        <v>3</v>
      </c>
      <c r="BT186" s="32">
        <v>3</v>
      </c>
      <c r="BU186" s="32"/>
      <c r="BV186" s="32"/>
      <c r="BW186" s="32">
        <v>3</v>
      </c>
      <c r="BX186" s="32" t="s">
        <v>1907</v>
      </c>
      <c r="BY186" s="32"/>
      <c r="BZ186" s="32"/>
      <c r="CA186" s="32"/>
      <c r="CB186" s="32"/>
      <c r="CC186" s="51"/>
      <c r="CD186" s="51">
        <v>44757</v>
      </c>
      <c r="CE186" s="51"/>
      <c r="CF186" s="51"/>
      <c r="CG186" s="32"/>
      <c r="CH186" s="53" t="s">
        <v>6</v>
      </c>
      <c r="CI186" s="32"/>
      <c r="CJ186" s="32"/>
      <c r="CK186" s="38" t="str">
        <f>IFERROR(IF(BQ186=0,"",IF((BU186/BQ186)&gt;1,1,(BU186/BQ186))),"")</f>
        <v/>
      </c>
      <c r="CL186" s="38">
        <f>IFERROR(IF(BR186=0,"",IF((BW186/BR186)&gt;1,1,(BW186/BR186))),"")</f>
        <v>1</v>
      </c>
      <c r="CM186" s="38">
        <f>IFERROR(IF(BS186=0,"",IF((BY186/BS186)&gt;1,1,(BY186/BS186))),"")</f>
        <v>0</v>
      </c>
      <c r="CN186" s="38">
        <f>IFERROR(IF(BT186=0,"",IF((CA186/BT186)&gt;1,1,(CA186/BT186))),"")</f>
        <v>0</v>
      </c>
      <c r="CO186" s="38">
        <f>IFERROR(IF((BU186+BW186+BY186+CA186)/BP186&gt;1,1,(BU186+BW186+BY186+CA186)/BP186),"")</f>
        <v>0.33333333333333331</v>
      </c>
      <c r="CP186" s="33"/>
      <c r="CQ186" s="32"/>
      <c r="CR186" s="37"/>
      <c r="CS186" s="32"/>
      <c r="CT186" s="37"/>
      <c r="CU186" s="37"/>
      <c r="CV186" s="37"/>
      <c r="CW186" s="37"/>
      <c r="CX186" s="37"/>
      <c r="CY186" s="35"/>
      <c r="CZ186" s="37"/>
      <c r="DA186" s="32"/>
      <c r="DB186" s="32"/>
      <c r="DC186" s="32"/>
      <c r="DD186" s="32"/>
      <c r="DE186" s="32"/>
      <c r="DF186" s="32"/>
      <c r="DG186" s="32"/>
      <c r="DH186" s="32"/>
      <c r="DI186" s="32"/>
      <c r="DJ186" s="32"/>
      <c r="DK186" s="32"/>
      <c r="DL186" s="32"/>
      <c r="DM186" s="32"/>
      <c r="DN186" s="32"/>
      <c r="DO186" s="51"/>
      <c r="DP186" s="51">
        <v>44757</v>
      </c>
      <c r="DQ186" s="51"/>
      <c r="DR186" s="51"/>
      <c r="DS186" s="32"/>
      <c r="DT186" s="53"/>
      <c r="DU186" s="32"/>
      <c r="DV186" s="32"/>
      <c r="DW186" s="38" t="str">
        <f>IFERROR(IF(DC186=0,"",IF((DG186/DC186)&gt;1,1,(DG186/DC186))),"")</f>
        <v/>
      </c>
      <c r="DX186" s="38" t="str">
        <f>IFERROR(IF(DD186=0,"",IF((DI186/DD186)&gt;1,1,(DI186/DD186))),"")</f>
        <v/>
      </c>
      <c r="DY186" s="38" t="str">
        <f>IFERROR(IF(DE186=0,"",IF((DK186/DE186)&gt;1,1,(DK186/DE186))),"")</f>
        <v/>
      </c>
      <c r="DZ186" s="38" t="str">
        <f>IFERROR(IF(DF186=0,"",IF((DM186/DF186)&gt;1,1,(DM186/DF186))),"")</f>
        <v/>
      </c>
      <c r="EA186" s="38" t="str">
        <f>IFERROR(IF((DG186+DI186+DK186+DM186)/DB186&gt;1,1,(DG186+DI186+DK186+DM186)/DB186),"")</f>
        <v/>
      </c>
      <c r="EB186" s="32"/>
      <c r="EC186" s="32"/>
      <c r="ED186" s="32"/>
      <c r="EE186" s="32"/>
      <c r="EF186" s="32"/>
      <c r="EG186" s="32"/>
      <c r="EH186" s="32"/>
      <c r="EI186" s="32"/>
      <c r="EJ186" s="32"/>
      <c r="EK186" s="32"/>
      <c r="EL186" s="32"/>
      <c r="EM186" s="32"/>
      <c r="EN186" s="32"/>
      <c r="EO186" s="32"/>
      <c r="EP186" s="32"/>
      <c r="EQ186" s="32"/>
      <c r="ER186" s="32"/>
      <c r="ES186" s="32"/>
      <c r="ET186" s="32"/>
      <c r="EU186" s="32"/>
      <c r="EV186" s="32"/>
      <c r="EW186" s="32"/>
      <c r="EX186" s="32"/>
      <c r="EY186" s="32"/>
      <c r="EZ186" s="32"/>
      <c r="FA186" s="32"/>
      <c r="FB186" s="32"/>
      <c r="FC186" s="32"/>
      <c r="FD186" s="32"/>
      <c r="FE186" s="32"/>
      <c r="FF186" s="51"/>
      <c r="FG186" s="51">
        <v>44757</v>
      </c>
      <c r="FH186" s="51"/>
      <c r="FI186" s="51"/>
      <c r="FJ186" s="32"/>
      <c r="FK186" s="32"/>
      <c r="FL186" s="32"/>
      <c r="FM186" s="32"/>
      <c r="FN186" s="32"/>
      <c r="FO186" s="32"/>
      <c r="FP186" s="32"/>
      <c r="FQ186" s="32"/>
      <c r="FR186" s="32"/>
      <c r="FS186" s="32"/>
      <c r="FT186" s="32"/>
      <c r="FU186" s="32"/>
      <c r="FV186" s="38"/>
      <c r="FW186" s="38"/>
      <c r="FX186" s="38"/>
      <c r="FY186" s="38"/>
      <c r="FZ186" s="38"/>
      <c r="GA186" s="32"/>
      <c r="GB186" s="32"/>
      <c r="GC186" s="32">
        <f>IF(R186&lt;&gt;"",1,0)+IF(BD186&lt;&gt;"",1,0)+IF(CP186&lt;&gt;"",1,0)+IF(EB186&lt;&gt;"",1,0)</f>
        <v>1</v>
      </c>
      <c r="GD186" s="32" t="str">
        <f>'[17]BD Plan'!$B$3</f>
        <v>Quindío</v>
      </c>
      <c r="GE186" s="40"/>
      <c r="GF186" s="40"/>
      <c r="GG186" s="40"/>
      <c r="GH186" s="40"/>
      <c r="GI186" s="40"/>
      <c r="GJ186" s="40" t="s">
        <v>1908</v>
      </c>
      <c r="GK186" s="40"/>
      <c r="GL186" s="40"/>
      <c r="GM186" s="40"/>
      <c r="GN186" s="40"/>
      <c r="GO186" s="40"/>
      <c r="GP186" s="40"/>
      <c r="GQ186" s="40"/>
      <c r="GR186" s="40"/>
      <c r="GS186" s="40"/>
      <c r="GT186" s="40"/>
      <c r="GU186" t="s">
        <v>38</v>
      </c>
      <c r="GV186" s="42" t="s">
        <v>37</v>
      </c>
    </row>
    <row r="187" spans="1:204" ht="15" hidden="1" customHeight="1" x14ac:dyDescent="0.3">
      <c r="A187" s="32" t="str">
        <f>'[17]BD Plan'!$B$3</f>
        <v>Quindío</v>
      </c>
      <c r="B187" t="s">
        <v>39</v>
      </c>
      <c r="C187" t="s">
        <v>37</v>
      </c>
      <c r="D187" s="32" t="s">
        <v>338</v>
      </c>
      <c r="E187" s="32" t="s">
        <v>317</v>
      </c>
      <c r="F187" s="32" t="s">
        <v>231</v>
      </c>
      <c r="G187" s="32" t="s">
        <v>232</v>
      </c>
      <c r="H187" s="32" t="s">
        <v>284</v>
      </c>
      <c r="I187" s="41" t="s">
        <v>339</v>
      </c>
      <c r="J187" s="32" t="s">
        <v>319</v>
      </c>
      <c r="K187" s="35">
        <v>0.8</v>
      </c>
      <c r="L187" s="35">
        <v>0.6</v>
      </c>
      <c r="M187" s="32" t="s">
        <v>253</v>
      </c>
      <c r="N187" s="35">
        <v>0.28999999999999998</v>
      </c>
      <c r="O187" s="35">
        <v>0.6</v>
      </c>
      <c r="P187" s="32" t="s">
        <v>236</v>
      </c>
      <c r="Q187" s="32" t="s">
        <v>1038</v>
      </c>
      <c r="R187" s="36" t="s">
        <v>1139</v>
      </c>
      <c r="S187" s="32"/>
      <c r="T187" s="45" t="s">
        <v>565</v>
      </c>
      <c r="U187" s="32" t="s">
        <v>1140</v>
      </c>
      <c r="V187" s="37" t="s">
        <v>1049</v>
      </c>
      <c r="W187" s="37" t="s">
        <v>1042</v>
      </c>
      <c r="X187" s="37" t="s">
        <v>1043</v>
      </c>
      <c r="Y187" s="37" t="s">
        <v>1044</v>
      </c>
      <c r="Z187" s="37" t="s">
        <v>1045</v>
      </c>
      <c r="AA187" s="35">
        <v>0.4</v>
      </c>
      <c r="AB187" s="37" t="s">
        <v>1046</v>
      </c>
      <c r="AC187" s="32" t="s">
        <v>224</v>
      </c>
      <c r="AD187" s="32">
        <f t="shared" si="313"/>
        <v>5</v>
      </c>
      <c r="AE187" s="37">
        <v>5</v>
      </c>
      <c r="AF187" s="37">
        <v>0</v>
      </c>
      <c r="AG187" s="37">
        <v>0</v>
      </c>
      <c r="AH187" s="37">
        <v>0</v>
      </c>
      <c r="AI187" s="32">
        <v>5</v>
      </c>
      <c r="AJ187" s="32" t="s">
        <v>820</v>
      </c>
      <c r="AK187" s="32">
        <v>0</v>
      </c>
      <c r="AL187" s="32" t="s">
        <v>1909</v>
      </c>
      <c r="AM187" s="32"/>
      <c r="AN187" s="32"/>
      <c r="AO187" s="32"/>
      <c r="AP187" s="32"/>
      <c r="AQ187" s="51">
        <v>44658</v>
      </c>
      <c r="AR187" s="51">
        <v>44757</v>
      </c>
      <c r="AS187" s="51"/>
      <c r="AT187" s="51"/>
      <c r="AU187" s="32" t="s">
        <v>6</v>
      </c>
      <c r="AV187" s="53" t="s">
        <v>7</v>
      </c>
      <c r="AW187" s="32"/>
      <c r="AX187" s="32"/>
      <c r="AY187" s="38">
        <f>IFERROR(IF(AE187=0,"",IF((AI187/AE187)&gt;1,1,(AI187/AE187))),"")</f>
        <v>1</v>
      </c>
      <c r="AZ187" s="38" t="str">
        <f>IFERROR(IF(AF187=0,"",IF((AK187/AF187)&gt;1,1,(AK187/AF187))),"")</f>
        <v/>
      </c>
      <c r="BA187" s="38" t="str">
        <f>IFERROR(IF(AG187=0,"",IF((AM187/AG187)&gt;1,1,(AM187/AG187))),"")</f>
        <v/>
      </c>
      <c r="BB187" s="38" t="str">
        <f>IFERROR(IF(AH187=0,"",IF((AO187/AH187)&gt;1,1,(AO187/AH187))),"")</f>
        <v/>
      </c>
      <c r="BC187" s="38">
        <f>IFERROR(IF((AI187+AK187+AM187+AO187)/AD187&gt;1,1,(AI187+AK187+AM187+AO187)/AD187),"")</f>
        <v>1</v>
      </c>
      <c r="BD187" s="36"/>
      <c r="BE187" s="32"/>
      <c r="BF187" s="37"/>
      <c r="BG187" s="32"/>
      <c r="BH187" s="37"/>
      <c r="BI187" s="37"/>
      <c r="BJ187" s="37"/>
      <c r="BK187" s="37"/>
      <c r="BL187" s="37"/>
      <c r="BM187" s="35"/>
      <c r="BN187" s="37"/>
      <c r="BO187" s="32"/>
      <c r="BP187" s="32"/>
      <c r="BQ187" s="32"/>
      <c r="BR187" s="32"/>
      <c r="BS187" s="32"/>
      <c r="BT187" s="32"/>
      <c r="BU187" s="32"/>
      <c r="BV187" s="32"/>
      <c r="BW187" s="32"/>
      <c r="BX187" s="32"/>
      <c r="BY187" s="32"/>
      <c r="BZ187" s="32"/>
      <c r="CA187" s="32"/>
      <c r="CB187" s="32"/>
      <c r="CC187" s="51">
        <v>44658</v>
      </c>
      <c r="CD187" s="51">
        <v>44757</v>
      </c>
      <c r="CE187" s="51"/>
      <c r="CF187" s="51"/>
      <c r="CG187" s="32"/>
      <c r="CH187" s="53"/>
      <c r="CI187" s="32"/>
      <c r="CJ187" s="32"/>
      <c r="CK187" s="38" t="str">
        <f>IFERROR(IF(BQ187=0,"",IF((BU187/BQ187)&gt;1,1,(BU187/BQ187))),"")</f>
        <v/>
      </c>
      <c r="CL187" s="38" t="str">
        <f>IFERROR(IF(BR187=0,"",IF((BW187/BR187)&gt;1,1,(BW187/BR187))),"")</f>
        <v/>
      </c>
      <c r="CM187" s="38" t="str">
        <f>IFERROR(IF(BS187=0,"",IF((BY187/BS187)&gt;1,1,(BY187/BS187))),"")</f>
        <v/>
      </c>
      <c r="CN187" s="38" t="str">
        <f>IFERROR(IF(BT187=0,"",IF((CA187/BT187)&gt;1,1,(CA187/BT187))),"")</f>
        <v/>
      </c>
      <c r="CO187" s="38" t="str">
        <f>IFERROR(IF((BU187+BW187+BY187+CA187)/BP187&gt;1,1,(BU187+BW187+BY187+CA187)/BP187),"")</f>
        <v/>
      </c>
      <c r="CP187" s="33"/>
      <c r="CQ187" s="32"/>
      <c r="CR187" s="37"/>
      <c r="CS187" s="32"/>
      <c r="CT187" s="37"/>
      <c r="CU187" s="37"/>
      <c r="CV187" s="37"/>
      <c r="CW187" s="37"/>
      <c r="CX187" s="37"/>
      <c r="CY187" s="35"/>
      <c r="CZ187" s="37"/>
      <c r="DA187" s="32"/>
      <c r="DB187" s="32"/>
      <c r="DC187" s="32"/>
      <c r="DD187" s="32"/>
      <c r="DE187" s="32"/>
      <c r="DF187" s="32"/>
      <c r="DG187" s="32"/>
      <c r="DH187" s="32"/>
      <c r="DI187" s="32"/>
      <c r="DJ187" s="32"/>
      <c r="DK187" s="32"/>
      <c r="DL187" s="32"/>
      <c r="DM187" s="32"/>
      <c r="DN187" s="32"/>
      <c r="DO187" s="51">
        <v>44658</v>
      </c>
      <c r="DP187" s="51">
        <v>44757</v>
      </c>
      <c r="DQ187" s="51"/>
      <c r="DR187" s="51"/>
      <c r="DS187" s="32"/>
      <c r="DT187" s="53"/>
      <c r="DU187" s="32"/>
      <c r="DV187" s="32"/>
      <c r="DW187" s="38" t="str">
        <f>IFERROR(IF(DC187=0,"",IF((DG187/DC187)&gt;1,1,(DG187/DC187))),"")</f>
        <v/>
      </c>
      <c r="DX187" s="38" t="str">
        <f>IFERROR(IF(DD187=0,"",IF((DI187/DD187)&gt;1,1,(DI187/DD187))),"")</f>
        <v/>
      </c>
      <c r="DY187" s="38" t="str">
        <f>IFERROR(IF(DE187=0,"",IF((DK187/DE187)&gt;1,1,(DK187/DE187))),"")</f>
        <v/>
      </c>
      <c r="DZ187" s="38" t="str">
        <f>IFERROR(IF(DF187=0,"",IF((DM187/DF187)&gt;1,1,(DM187/DF187))),"")</f>
        <v/>
      </c>
      <c r="EA187" s="38" t="str">
        <f>IFERROR(IF((DG187+DI187+DK187+DM187)/DB187&gt;1,1,(DG187+DI187+DK187+DM187)/DB187),"")</f>
        <v/>
      </c>
      <c r="EB187" s="32"/>
      <c r="EC187" s="32"/>
      <c r="ED187" s="32"/>
      <c r="EE187" s="32"/>
      <c r="EF187" s="32"/>
      <c r="EG187" s="32"/>
      <c r="EH187" s="32"/>
      <c r="EI187" s="32"/>
      <c r="EJ187" s="32"/>
      <c r="EK187" s="32"/>
      <c r="EL187" s="32"/>
      <c r="EM187" s="32"/>
      <c r="EN187" s="32"/>
      <c r="EO187" s="32"/>
      <c r="EP187" s="32"/>
      <c r="EQ187" s="32"/>
      <c r="ER187" s="32"/>
      <c r="ES187" s="32"/>
      <c r="ET187" s="32"/>
      <c r="EU187" s="32"/>
      <c r="EV187" s="32"/>
      <c r="EW187" s="32"/>
      <c r="EX187" s="32"/>
      <c r="EY187" s="32"/>
      <c r="EZ187" s="32"/>
      <c r="FA187" s="32"/>
      <c r="FB187" s="32"/>
      <c r="FC187" s="32"/>
      <c r="FD187" s="32"/>
      <c r="FE187" s="32"/>
      <c r="FF187" s="51">
        <v>44658</v>
      </c>
      <c r="FG187" s="51">
        <v>44757</v>
      </c>
      <c r="FH187" s="51"/>
      <c r="FI187" s="51"/>
      <c r="FJ187" s="32"/>
      <c r="FK187" s="32"/>
      <c r="FL187" s="32"/>
      <c r="FM187" s="32"/>
      <c r="FN187" s="32"/>
      <c r="FO187" s="32"/>
      <c r="FP187" s="32"/>
      <c r="FQ187" s="32"/>
      <c r="FR187" s="32"/>
      <c r="FS187" s="32"/>
      <c r="FT187" s="32"/>
      <c r="FU187" s="32"/>
      <c r="FV187" s="38" t="str">
        <f t="shared" ref="FV187:FV188" si="320">IFERROR(IF(ET187=0,"",IF((EX187/ET187)&gt;1,1,(EX187/ET187))),"")</f>
        <v/>
      </c>
      <c r="FW187" s="38" t="str">
        <f t="shared" ref="FW187:FW188" si="321">IFERROR(IF(EU187=0,"",IF((EZ187/EU187)&gt;1,1,(EZ187/EU187))),"")</f>
        <v/>
      </c>
      <c r="FX187" s="38" t="str">
        <f t="shared" ref="FX187:FX188" si="322">IFERROR(IF(EV187=0,"",IF((FB187/EV187)&gt;1,1,(FB187/EV187))),"")</f>
        <v/>
      </c>
      <c r="FY187" s="38" t="str">
        <f t="shared" ref="FY187:FY188" si="323">IFERROR(IF(EW187=0,"",IF((FD187/EW187)&gt;1,1,(FD187/EW187))),"")</f>
        <v/>
      </c>
      <c r="FZ187" s="38" t="str">
        <f t="shared" ref="FZ187:FZ188" si="324">IFERROR(IF((EX187+EZ187+FB187+FD187)/ES187&gt;1,1,(EX187+EZ187+FB187+FD187)/ES187),"")</f>
        <v/>
      </c>
      <c r="GA187" s="32"/>
      <c r="GB187" s="32"/>
      <c r="GC187" s="32">
        <f>IF(R187&lt;&gt;"",1,0)+IF(BD187&lt;&gt;"",1,0)+IF(CP187&lt;&gt;"",1,0)+IF(EB187&lt;&gt;"",1,0)</f>
        <v>1</v>
      </c>
      <c r="GD187" s="32" t="str">
        <f>'[17]BD Plan'!$B$3</f>
        <v>Quindío</v>
      </c>
      <c r="GE187" s="40" t="s">
        <v>821</v>
      </c>
      <c r="GF187" s="40" t="s">
        <v>1910</v>
      </c>
      <c r="GG187" s="40"/>
      <c r="GH187" s="40"/>
      <c r="GI187" s="40"/>
      <c r="GJ187" s="40"/>
      <c r="GK187" s="40"/>
      <c r="GL187" s="40"/>
      <c r="GM187" s="40"/>
      <c r="GN187" s="40"/>
      <c r="GO187" s="40"/>
      <c r="GP187" s="40"/>
      <c r="GQ187" s="40"/>
      <c r="GR187" s="40"/>
      <c r="GS187" s="40"/>
      <c r="GT187" s="40"/>
      <c r="GU187" t="s">
        <v>39</v>
      </c>
      <c r="GV187" s="42" t="s">
        <v>37</v>
      </c>
    </row>
    <row r="188" spans="1:204" ht="15" hidden="1" customHeight="1" x14ac:dyDescent="0.3">
      <c r="A188" s="32" t="str">
        <f>'[17]BD Plan'!$B$3</f>
        <v>Quindío</v>
      </c>
      <c r="B188" t="s">
        <v>24</v>
      </c>
      <c r="C188" t="s">
        <v>21</v>
      </c>
      <c r="D188" s="32" t="s">
        <v>1084</v>
      </c>
      <c r="E188" s="32" t="s">
        <v>304</v>
      </c>
      <c r="F188" s="32" t="s">
        <v>231</v>
      </c>
      <c r="G188" s="32" t="s">
        <v>232</v>
      </c>
      <c r="H188" s="32" t="s">
        <v>284</v>
      </c>
      <c r="I188" s="41" t="s">
        <v>1085</v>
      </c>
      <c r="J188" s="32" t="s">
        <v>294</v>
      </c>
      <c r="K188" s="35">
        <v>0.2</v>
      </c>
      <c r="L188" s="35">
        <v>0.4</v>
      </c>
      <c r="M188" s="32" t="s">
        <v>295</v>
      </c>
      <c r="N188" s="35">
        <v>0.04</v>
      </c>
      <c r="O188" s="35">
        <v>0.4</v>
      </c>
      <c r="P188" s="32" t="s">
        <v>295</v>
      </c>
      <c r="Q188" s="32" t="s">
        <v>1038</v>
      </c>
      <c r="R188" s="36"/>
      <c r="S188" s="32"/>
      <c r="T188" s="37"/>
      <c r="U188" s="32"/>
      <c r="V188" s="37"/>
      <c r="W188" s="37"/>
      <c r="X188" s="37"/>
      <c r="Y188" s="37"/>
      <c r="Z188" s="37"/>
      <c r="AA188" s="35"/>
      <c r="AB188" s="37"/>
      <c r="AC188" s="32"/>
      <c r="AD188" s="32"/>
      <c r="AE188" s="37"/>
      <c r="AF188" s="37"/>
      <c r="AG188" s="37"/>
      <c r="AH188" s="37"/>
      <c r="AI188" s="32"/>
      <c r="AJ188" s="32"/>
      <c r="AK188" s="32"/>
      <c r="AL188" s="32"/>
      <c r="AM188" s="32"/>
      <c r="AN188" s="32"/>
      <c r="AO188" s="32"/>
      <c r="AP188" s="32"/>
      <c r="AQ188" s="51">
        <v>44669</v>
      </c>
      <c r="AR188" s="51">
        <v>44757</v>
      </c>
      <c r="AS188" s="51"/>
      <c r="AT188" s="51"/>
      <c r="AU188" s="32"/>
      <c r="AV188" s="53"/>
      <c r="AW188" s="32"/>
      <c r="AX188" s="32"/>
      <c r="AY188" s="38" t="str">
        <f>IFERROR(IF(AE188=0,"",IF((AI188/AE188)&gt;1,1,(AI188/AE188))),"")</f>
        <v/>
      </c>
      <c r="AZ188" s="38" t="str">
        <f>IFERROR(IF(AF188=0,"",IF((AK188/AF188)&gt;1,1,(AK188/AF188))),"")</f>
        <v/>
      </c>
      <c r="BA188" s="38" t="str">
        <f>IFERROR(IF(AG188=0,"",IF((AM188/AG188)&gt;1,1,(AM188/AG188))),"")</f>
        <v/>
      </c>
      <c r="BB188" s="38" t="str">
        <f>IFERROR(IF(AH188=0,"",IF((AO188/AH188)&gt;1,1,(AO188/AH188))),"")</f>
        <v/>
      </c>
      <c r="BC188" s="38" t="str">
        <f>IFERROR(IF((AI188+AK188+AM188+AO188)/AD188&gt;1,1,(AI188+AK188+AM188+AO188)/AD188),"")</f>
        <v/>
      </c>
      <c r="BD188" s="36" t="s">
        <v>1087</v>
      </c>
      <c r="BE188" s="32"/>
      <c r="BF188" s="45" t="s">
        <v>565</v>
      </c>
      <c r="BG188" s="32" t="s">
        <v>1088</v>
      </c>
      <c r="BH188" s="37" t="s">
        <v>1049</v>
      </c>
      <c r="BI188" s="37" t="s">
        <v>1042</v>
      </c>
      <c r="BJ188" s="37" t="s">
        <v>1043</v>
      </c>
      <c r="BK188" s="37" t="s">
        <v>1044</v>
      </c>
      <c r="BL188" s="37" t="s">
        <v>1045</v>
      </c>
      <c r="BM188" s="35">
        <v>0.4</v>
      </c>
      <c r="BN188" s="37" t="s">
        <v>1046</v>
      </c>
      <c r="BO188" s="32" t="s">
        <v>224</v>
      </c>
      <c r="BP188" s="32">
        <f t="shared" ref="BP188" si="325">SUM(BQ188:BT188)</f>
        <v>5</v>
      </c>
      <c r="BQ188" s="32">
        <v>3</v>
      </c>
      <c r="BR188" s="32">
        <v>1</v>
      </c>
      <c r="BS188" s="32">
        <v>0</v>
      </c>
      <c r="BT188" s="32">
        <v>1</v>
      </c>
      <c r="BU188" s="32">
        <v>3</v>
      </c>
      <c r="BV188" s="32" t="s">
        <v>822</v>
      </c>
      <c r="BW188" s="32">
        <v>1</v>
      </c>
      <c r="BX188" s="32" t="s">
        <v>1911</v>
      </c>
      <c r="BY188" s="32"/>
      <c r="BZ188" s="32"/>
      <c r="CA188" s="32"/>
      <c r="CB188" s="32"/>
      <c r="CC188" s="51">
        <v>44669</v>
      </c>
      <c r="CD188" s="51">
        <v>44757</v>
      </c>
      <c r="CE188" s="51"/>
      <c r="CF188" s="51"/>
      <c r="CG188" s="32" t="s">
        <v>9</v>
      </c>
      <c r="CH188" s="53" t="s">
        <v>6</v>
      </c>
      <c r="CI188" s="32"/>
      <c r="CJ188" s="32"/>
      <c r="CK188" s="38">
        <f>IFERROR(IF(BQ188=0,"",IF((BU188/BQ188)&gt;1,1,(BU188/BQ188))),"")</f>
        <v>1</v>
      </c>
      <c r="CL188" s="38">
        <f>IFERROR(IF(BR188=0,"",IF((BW188/BR188)&gt;1,1,(BW188/BR188))),"")</f>
        <v>1</v>
      </c>
      <c r="CM188" s="38" t="str">
        <f>IFERROR(IF(BS188=0,"",IF((BY188/BS188)&gt;1,1,(BY188/BS188))),"")</f>
        <v/>
      </c>
      <c r="CN188" s="38">
        <f>IFERROR(IF(BT188=0,"",IF((CA188/BT188)&gt;1,1,(CA188/BT188))),"")</f>
        <v>0</v>
      </c>
      <c r="CO188" s="38">
        <f>IFERROR(IF((BU188+BW188+BY188+CA188)/BP188&gt;1,1,(BU188+BW188+BY188+CA188)/BP188),"")</f>
        <v>0.8</v>
      </c>
      <c r="CP188" s="36" t="s">
        <v>1090</v>
      </c>
      <c r="CQ188" s="32"/>
      <c r="CR188" s="45" t="s">
        <v>565</v>
      </c>
      <c r="CS188" s="32" t="s">
        <v>1091</v>
      </c>
      <c r="CT188" s="37" t="s">
        <v>1049</v>
      </c>
      <c r="CU188" s="37" t="s">
        <v>1042</v>
      </c>
      <c r="CV188" s="37" t="s">
        <v>1043</v>
      </c>
      <c r="CW188" s="37" t="s">
        <v>1044</v>
      </c>
      <c r="CX188" s="37" t="s">
        <v>1045</v>
      </c>
      <c r="CY188" s="35">
        <v>0.4</v>
      </c>
      <c r="CZ188" s="37" t="s">
        <v>1046</v>
      </c>
      <c r="DA188" s="32" t="s">
        <v>224</v>
      </c>
      <c r="DB188" s="32">
        <f>SUM(DC188:DF188)</f>
        <v>1</v>
      </c>
      <c r="DC188" s="32">
        <v>0</v>
      </c>
      <c r="DD188" s="32">
        <v>1</v>
      </c>
      <c r="DE188" s="32">
        <v>0</v>
      </c>
      <c r="DF188" s="32">
        <v>0</v>
      </c>
      <c r="DG188" s="32"/>
      <c r="DH188" s="32"/>
      <c r="DI188" s="32">
        <v>1</v>
      </c>
      <c r="DJ188" s="32" t="s">
        <v>1912</v>
      </c>
      <c r="DK188" s="32"/>
      <c r="DL188" s="32"/>
      <c r="DM188" s="32"/>
      <c r="DN188" s="32"/>
      <c r="DO188" s="51">
        <v>44669</v>
      </c>
      <c r="DP188" s="51">
        <v>44757</v>
      </c>
      <c r="DQ188" s="51"/>
      <c r="DR188" s="51"/>
      <c r="DS188" s="32"/>
      <c r="DT188" s="53" t="s">
        <v>6</v>
      </c>
      <c r="DU188" s="32"/>
      <c r="DV188" s="32"/>
      <c r="DW188" s="38" t="str">
        <f>IFERROR(IF(DC188=0,"",IF((DG188/DC188)&gt;1,1,(DG188/DC188))),"")</f>
        <v/>
      </c>
      <c r="DX188" s="38">
        <f>IFERROR(IF(DD188=0,"",IF((DI188/DD188)&gt;1,1,(DI188/DD188))),"")</f>
        <v>1</v>
      </c>
      <c r="DY188" s="38" t="str">
        <f>IFERROR(IF(DE188=0,"",IF((DK188/DE188)&gt;1,1,(DK188/DE188))),"")</f>
        <v/>
      </c>
      <c r="DZ188" s="38" t="str">
        <f>IFERROR(IF(DF188=0,"",IF((DM188/DF188)&gt;1,1,(DM188/DF188))),"")</f>
        <v/>
      </c>
      <c r="EA188" s="38">
        <f>IFERROR(IF((DG188+DI188+DK188+DM188)/DB188&gt;1,1,(DG188+DI188+DK188+DM188)/DB188),"")</f>
        <v>1</v>
      </c>
      <c r="EB188" s="32"/>
      <c r="EC188" s="32"/>
      <c r="ED188" s="32"/>
      <c r="EE188" s="32"/>
      <c r="EF188" s="32"/>
      <c r="EG188" s="32"/>
      <c r="EH188" s="32"/>
      <c r="EI188" s="32"/>
      <c r="EJ188" s="32"/>
      <c r="EK188" s="32"/>
      <c r="EL188" s="32"/>
      <c r="EM188" s="32"/>
      <c r="EN188" s="32"/>
      <c r="EO188" s="32"/>
      <c r="EP188" s="32"/>
      <c r="EQ188" s="32"/>
      <c r="ER188" s="32"/>
      <c r="ES188" s="32"/>
      <c r="ET188" s="32"/>
      <c r="EU188" s="32"/>
      <c r="EV188" s="32"/>
      <c r="EW188" s="32"/>
      <c r="EX188" s="32"/>
      <c r="EY188" s="32"/>
      <c r="EZ188" s="32"/>
      <c r="FA188" s="32"/>
      <c r="FB188" s="32"/>
      <c r="FC188" s="32"/>
      <c r="FD188" s="32"/>
      <c r="FE188" s="32"/>
      <c r="FF188" s="51">
        <v>44669</v>
      </c>
      <c r="FG188" s="51">
        <v>44757</v>
      </c>
      <c r="FH188" s="51"/>
      <c r="FI188" s="51"/>
      <c r="FJ188" s="32"/>
      <c r="FK188" s="32"/>
      <c r="FL188" s="32"/>
      <c r="FM188" s="32"/>
      <c r="FN188" s="32"/>
      <c r="FO188" s="32"/>
      <c r="FP188" s="32"/>
      <c r="FQ188" s="32"/>
      <c r="FR188" s="32"/>
      <c r="FS188" s="32"/>
      <c r="FT188" s="32"/>
      <c r="FU188" s="32"/>
      <c r="FV188" s="38" t="str">
        <f t="shared" si="320"/>
        <v/>
      </c>
      <c r="FW188" s="38" t="str">
        <f t="shared" si="321"/>
        <v/>
      </c>
      <c r="FX188" s="38" t="str">
        <f t="shared" si="322"/>
        <v/>
      </c>
      <c r="FY188" s="38" t="str">
        <f t="shared" si="323"/>
        <v/>
      </c>
      <c r="FZ188" s="38" t="str">
        <f t="shared" si="324"/>
        <v/>
      </c>
      <c r="GA188" s="32"/>
      <c r="GB188" s="32"/>
      <c r="GC188" s="32">
        <f>IF(R188&lt;&gt;"",1,0)+IF(BD188&lt;&gt;"",1,0)+IF(CP188&lt;&gt;"",1,0)+IF(EB188&lt;&gt;"",1,0)</f>
        <v>2</v>
      </c>
      <c r="GD188" s="32" t="str">
        <f>'[17]BD Plan'!$B$3</f>
        <v>Quindío</v>
      </c>
      <c r="GE188" s="40"/>
      <c r="GF188" s="40"/>
      <c r="GG188" s="40"/>
      <c r="GH188" s="40"/>
      <c r="GI188" s="40" t="s">
        <v>823</v>
      </c>
      <c r="GJ188" s="40" t="s">
        <v>1913</v>
      </c>
      <c r="GK188" s="40"/>
      <c r="GL188" s="40"/>
      <c r="GM188" s="40"/>
      <c r="GN188" s="40" t="s">
        <v>1914</v>
      </c>
      <c r="GO188" s="40"/>
      <c r="GP188" s="40"/>
      <c r="GQ188" s="40"/>
      <c r="GR188" s="40"/>
      <c r="GS188" s="40"/>
      <c r="GT188" s="40"/>
      <c r="GU188" t="s">
        <v>142</v>
      </c>
      <c r="GV188" s="42" t="s">
        <v>22</v>
      </c>
    </row>
    <row r="189" spans="1:204" ht="15" hidden="1" customHeight="1" x14ac:dyDescent="0.3">
      <c r="A189" s="32" t="str">
        <f>'[18]BD Plan'!$B$3</f>
        <v>Risaralda</v>
      </c>
      <c r="B189" s="32" t="s">
        <v>20</v>
      </c>
      <c r="C189" s="32" t="s">
        <v>4</v>
      </c>
      <c r="D189" s="32" t="s">
        <v>1074</v>
      </c>
      <c r="E189" s="32" t="s">
        <v>141</v>
      </c>
      <c r="F189" s="32" t="s">
        <v>283</v>
      </c>
      <c r="G189" s="32" t="s">
        <v>232</v>
      </c>
      <c r="H189" s="32" t="s">
        <v>284</v>
      </c>
      <c r="I189" s="41" t="s">
        <v>285</v>
      </c>
      <c r="J189" s="32" t="s">
        <v>294</v>
      </c>
      <c r="K189" s="35">
        <v>0.4</v>
      </c>
      <c r="L189" s="35">
        <v>0.6</v>
      </c>
      <c r="M189" s="32" t="s">
        <v>236</v>
      </c>
      <c r="N189" s="35">
        <v>0.09</v>
      </c>
      <c r="O189" s="35">
        <v>0.6</v>
      </c>
      <c r="P189" s="32" t="s">
        <v>236</v>
      </c>
      <c r="Q189" s="32" t="s">
        <v>1038</v>
      </c>
      <c r="R189" s="36"/>
      <c r="S189" s="32"/>
      <c r="T189" s="39"/>
      <c r="U189" s="32"/>
      <c r="V189" s="37"/>
      <c r="W189" s="37"/>
      <c r="X189" s="37"/>
      <c r="Y189" s="37"/>
      <c r="Z189" s="37"/>
      <c r="AA189" s="35"/>
      <c r="AB189" s="37"/>
      <c r="AC189" s="32"/>
      <c r="AD189" s="32"/>
      <c r="AE189" s="32"/>
      <c r="AF189" s="32"/>
      <c r="AG189" s="32"/>
      <c r="AH189" s="32"/>
      <c r="AI189" s="32"/>
      <c r="AJ189" s="32"/>
      <c r="AK189" s="32"/>
      <c r="AL189" s="32"/>
      <c r="AM189" s="32"/>
      <c r="AN189" s="32"/>
      <c r="AO189" s="32"/>
      <c r="AP189" s="32"/>
      <c r="AQ189" s="51">
        <v>44662</v>
      </c>
      <c r="AR189" s="51">
        <v>44762</v>
      </c>
      <c r="AS189" s="51"/>
      <c r="AT189" s="51"/>
      <c r="AU189" s="32"/>
      <c r="AV189" s="53"/>
      <c r="AW189" s="32"/>
      <c r="AX189" s="32"/>
      <c r="AY189" s="38" t="str">
        <f>IFERROR(IF(AE189=0,"",IF((AI189/AE189)&gt;1,1,(AI189/AE189))),"")</f>
        <v/>
      </c>
      <c r="AZ189" s="38" t="str">
        <f>IFERROR(IF(AF189=0,"",IF((AK189/AF189)&gt;1,1,(AK189/AF189))),"")</f>
        <v/>
      </c>
      <c r="BA189" s="38" t="str">
        <f>IFERROR(IF(AG189=0,"",IF((AM189/AG189)&gt;1,1,(AM189/AG189))),"")</f>
        <v/>
      </c>
      <c r="BB189" s="38" t="str">
        <f>IFERROR(IF(AH189=0,"",IF((AO189/AH189)&gt;1,1,(AO189/AH189))),"")</f>
        <v/>
      </c>
      <c r="BC189" s="38" t="str">
        <f>IFERROR(IF((AI189+AK189+AM189+AO189)/AD189&gt;1,1,(AI189+AK189+AM189+AO189)/AD189),"")</f>
        <v/>
      </c>
      <c r="BD189" s="36"/>
      <c r="BE189" s="32"/>
      <c r="BF189" s="32"/>
      <c r="BG189" s="32"/>
      <c r="BH189" s="37"/>
      <c r="BI189" s="37"/>
      <c r="BJ189" s="37"/>
      <c r="BK189" s="37"/>
      <c r="BL189" s="37"/>
      <c r="BM189" s="35"/>
      <c r="BN189" s="37"/>
      <c r="BO189" s="32"/>
      <c r="BP189" s="32"/>
      <c r="BQ189" s="32"/>
      <c r="BR189" s="32"/>
      <c r="BS189" s="32"/>
      <c r="BT189" s="32"/>
      <c r="BU189" s="32"/>
      <c r="BV189" s="32"/>
      <c r="BW189" s="32"/>
      <c r="BX189" s="32"/>
      <c r="BY189" s="32"/>
      <c r="BZ189" s="32"/>
      <c r="CA189" s="32"/>
      <c r="CB189" s="32"/>
      <c r="CC189" s="51">
        <v>44662</v>
      </c>
      <c r="CD189" s="51">
        <v>44762</v>
      </c>
      <c r="CE189" s="51"/>
      <c r="CF189" s="51"/>
      <c r="CG189" s="32"/>
      <c r="CH189" s="53"/>
      <c r="CI189" s="32"/>
      <c r="CJ189" s="32"/>
      <c r="CK189" s="38" t="str">
        <f>IFERROR(IF(BQ189=0,"",IF((BU189/BQ189)&gt;1,1,(BU189/BQ189))),"")</f>
        <v/>
      </c>
      <c r="CL189" s="38" t="str">
        <f>IFERROR(IF(BR189=0,"",IF((BW189/BR189)&gt;1,1,(BW189/BR189))),"")</f>
        <v/>
      </c>
      <c r="CM189" s="38" t="str">
        <f>IFERROR(IF(BS189=0,"",IF((BY189/BS189)&gt;1,1,(BY189/BS189))),"")</f>
        <v/>
      </c>
      <c r="CN189" s="38" t="str">
        <f>IFERROR(IF(BT189=0,"",IF((CA189/BT189)&gt;1,1,(CA189/BT189))),"")</f>
        <v/>
      </c>
      <c r="CO189" s="38" t="str">
        <f>IFERROR(IF((BU189+BW189+BY189+CA189)/BP189&gt;1,1,(BU189+BW189+BY189+CA189)/BP189),"")</f>
        <v/>
      </c>
      <c r="CP189" s="36" t="s">
        <v>1079</v>
      </c>
      <c r="CQ189" s="32"/>
      <c r="CR189" s="45" t="s">
        <v>565</v>
      </c>
      <c r="CS189" s="32" t="s">
        <v>1080</v>
      </c>
      <c r="CT189" s="37" t="s">
        <v>1049</v>
      </c>
      <c r="CU189" s="37" t="s">
        <v>1042</v>
      </c>
      <c r="CV189" s="37" t="s">
        <v>1043</v>
      </c>
      <c r="CW189" s="37" t="s">
        <v>1044</v>
      </c>
      <c r="CX189" s="37" t="s">
        <v>1045</v>
      </c>
      <c r="CY189" s="35">
        <v>0.4</v>
      </c>
      <c r="CZ189" s="37" t="s">
        <v>1046</v>
      </c>
      <c r="DA189" s="32" t="s">
        <v>224</v>
      </c>
      <c r="DB189" s="32">
        <f>SUM(DC189:DF189)</f>
        <v>4</v>
      </c>
      <c r="DC189" s="32">
        <v>1</v>
      </c>
      <c r="DD189" s="32">
        <v>1</v>
      </c>
      <c r="DE189" s="32">
        <v>1</v>
      </c>
      <c r="DF189" s="32">
        <v>1</v>
      </c>
      <c r="DG189" s="32">
        <v>1</v>
      </c>
      <c r="DH189" s="32" t="s">
        <v>824</v>
      </c>
      <c r="DI189" s="32">
        <v>1</v>
      </c>
      <c r="DJ189" s="32" t="s">
        <v>1915</v>
      </c>
      <c r="DK189" s="32"/>
      <c r="DL189" s="32"/>
      <c r="DM189" s="32"/>
      <c r="DN189" s="32"/>
      <c r="DO189" s="51">
        <v>44662</v>
      </c>
      <c r="DP189" s="51">
        <v>44762</v>
      </c>
      <c r="DQ189" s="51"/>
      <c r="DR189" s="51"/>
      <c r="DS189" s="32" t="s">
        <v>6</v>
      </c>
      <c r="DT189" s="53" t="s">
        <v>6</v>
      </c>
      <c r="DU189" s="32"/>
      <c r="DV189" s="32"/>
      <c r="DW189" s="38">
        <f>IFERROR(IF(DC189=0,"",IF((DG189/DC189)&gt;1,1,(DG189/DC189))),"")</f>
        <v>1</v>
      </c>
      <c r="DX189" s="38">
        <f>IFERROR(IF(DD189=0,"",IF((DI189/DD189)&gt;1,1,(DI189/DD189))),"")</f>
        <v>1</v>
      </c>
      <c r="DY189" s="38">
        <f>IFERROR(IF(DE189=0,"",IF((DK189/DE189)&gt;1,1,(DK189/DE189))),"")</f>
        <v>0</v>
      </c>
      <c r="DZ189" s="38">
        <f>IFERROR(IF(DF189=0,"",IF((DM189/DF189)&gt;1,1,(DM189/DF189))),"")</f>
        <v>0</v>
      </c>
      <c r="EA189" s="38">
        <f>IFERROR(IF((DG189+DI189+DK189+DM189)/DB189&gt;1,1,(DG189+DI189+DK189+DM189)/DB189),"")</f>
        <v>0.5</v>
      </c>
      <c r="EB189" s="32"/>
      <c r="EC189" s="32"/>
      <c r="ED189" s="32"/>
      <c r="EE189" s="32"/>
      <c r="EF189" s="32"/>
      <c r="EG189" s="32"/>
      <c r="EH189" s="32"/>
      <c r="EI189" s="32"/>
      <c r="EJ189" s="32"/>
      <c r="EK189" s="32"/>
      <c r="EL189" s="32"/>
      <c r="EM189" s="32"/>
      <c r="EN189" s="32"/>
      <c r="EO189" s="32"/>
      <c r="EP189" s="32"/>
      <c r="EQ189" s="32"/>
      <c r="ER189" s="32"/>
      <c r="ES189" s="32"/>
      <c r="ET189" s="32"/>
      <c r="EU189" s="32"/>
      <c r="EV189" s="32"/>
      <c r="EW189" s="32"/>
      <c r="EX189" s="32"/>
      <c r="EY189" s="32"/>
      <c r="EZ189" s="32"/>
      <c r="FA189" s="32"/>
      <c r="FB189" s="32"/>
      <c r="FC189" s="32"/>
      <c r="FD189" s="32"/>
      <c r="FE189" s="32"/>
      <c r="FF189" s="51">
        <v>44662</v>
      </c>
      <c r="FG189" s="51">
        <v>44762</v>
      </c>
      <c r="FH189" s="51"/>
      <c r="FI189" s="51"/>
      <c r="FJ189" s="32"/>
      <c r="FK189" s="32"/>
      <c r="FL189" s="32"/>
      <c r="FM189" s="32"/>
      <c r="FN189" s="32"/>
      <c r="FO189" s="32"/>
      <c r="FP189" s="32"/>
      <c r="FQ189" s="32"/>
      <c r="FR189" s="32"/>
      <c r="FS189" s="32"/>
      <c r="FT189" s="32"/>
      <c r="FU189" s="32"/>
      <c r="FV189" s="38" t="str">
        <f>IFERROR(IF(ET189=0,"",IF((EX189/ET189)&gt;1,1,(EX189/ET189))),"")</f>
        <v/>
      </c>
      <c r="FW189" s="38" t="str">
        <f>IFERROR(IF(EU189=0,"",IF((EZ189/EU189)&gt;1,1,(EZ189/EU189))),"")</f>
        <v/>
      </c>
      <c r="FX189" s="38" t="str">
        <f>IFERROR(IF(EV189=0,"",IF((FB189/EV189)&gt;1,1,(FB189/EV189))),"")</f>
        <v/>
      </c>
      <c r="FY189" s="38" t="str">
        <f>IFERROR(IF(EW189=0,"",IF((FD189/EW189)&gt;1,1,(FD189/EW189))),"")</f>
        <v/>
      </c>
      <c r="FZ189" s="38" t="str">
        <f>IFERROR(IF((EX189+EZ189+FB189+FD189)/ES189&gt;1,1,(EX189+EZ189+FB189+FD189)/ES189),"")</f>
        <v/>
      </c>
      <c r="GA189" s="32"/>
      <c r="GB189" s="32"/>
      <c r="GC189" s="32">
        <f>IF(R189&lt;&gt;"",1,0)+IF(BD189&lt;&gt;"",1,0)+IF(CP189&lt;&gt;"",1,0)+IF(EB189&lt;&gt;"",1,0)</f>
        <v>1</v>
      </c>
      <c r="GD189" s="32" t="str">
        <f>'[18]BD Plan'!$B$3</f>
        <v>Risaralda</v>
      </c>
      <c r="GE189" s="39"/>
      <c r="GF189" s="39"/>
      <c r="GG189" s="39"/>
      <c r="GH189" s="39"/>
      <c r="GI189" s="39"/>
      <c r="GJ189" s="39"/>
      <c r="GK189" s="39"/>
      <c r="GL189" s="39"/>
      <c r="GM189" s="39" t="s">
        <v>825</v>
      </c>
      <c r="GN189" s="39" t="s">
        <v>1790</v>
      </c>
      <c r="GO189" s="39"/>
      <c r="GP189" s="39"/>
      <c r="GQ189" s="39"/>
      <c r="GR189" s="39"/>
      <c r="GS189" s="39"/>
      <c r="GT189" s="39"/>
      <c r="GU189" s="32" t="s">
        <v>140</v>
      </c>
      <c r="GV189" s="33" t="s">
        <v>8</v>
      </c>
    </row>
    <row r="190" spans="1:204" ht="15" hidden="1" customHeight="1" x14ac:dyDescent="0.3">
      <c r="A190" s="32" t="str">
        <f>'[18]BD Plan'!$B$3</f>
        <v>Risaralda</v>
      </c>
      <c r="B190" t="s">
        <v>66</v>
      </c>
      <c r="C190" t="s">
        <v>568</v>
      </c>
      <c r="D190" s="32" t="s">
        <v>1342</v>
      </c>
      <c r="E190" s="32" t="s">
        <v>304</v>
      </c>
      <c r="F190" s="32" t="s">
        <v>231</v>
      </c>
      <c r="G190" s="32" t="s">
        <v>426</v>
      </c>
      <c r="H190" s="32" t="s">
        <v>233</v>
      </c>
      <c r="I190" s="41" t="s">
        <v>427</v>
      </c>
      <c r="J190" s="32" t="s">
        <v>319</v>
      </c>
      <c r="K190" s="35">
        <v>1</v>
      </c>
      <c r="L190" s="35">
        <v>0.8</v>
      </c>
      <c r="M190" s="32" t="s">
        <v>253</v>
      </c>
      <c r="N190" s="35">
        <v>0.36</v>
      </c>
      <c r="O190" s="35">
        <v>0.8</v>
      </c>
      <c r="P190" s="32" t="s">
        <v>253</v>
      </c>
      <c r="Q190" s="32" t="s">
        <v>1038</v>
      </c>
      <c r="R190" s="36"/>
      <c r="S190" s="32"/>
      <c r="T190" s="39"/>
      <c r="U190" s="32"/>
      <c r="V190" s="37"/>
      <c r="W190" s="37"/>
      <c r="X190" s="37"/>
      <c r="Y190" s="37"/>
      <c r="Z190" s="37"/>
      <c r="AA190" s="35"/>
      <c r="AB190" s="37"/>
      <c r="AC190" s="32"/>
      <c r="AD190" s="32"/>
      <c r="AE190" s="37"/>
      <c r="AF190" s="37"/>
      <c r="AG190" s="37"/>
      <c r="AH190" s="37"/>
      <c r="AI190" s="32"/>
      <c r="AJ190" s="32"/>
      <c r="AK190" s="32"/>
      <c r="AL190" s="32"/>
      <c r="AM190" s="32"/>
      <c r="AN190" s="32"/>
      <c r="AO190" s="32"/>
      <c r="AP190" s="32"/>
      <c r="AQ190" s="51"/>
      <c r="AR190" s="51">
        <v>44762</v>
      </c>
      <c r="AS190" s="51"/>
      <c r="AT190" s="51"/>
      <c r="AU190" s="32"/>
      <c r="AV190" s="53"/>
      <c r="AW190" s="32"/>
      <c r="AX190" s="32"/>
      <c r="AY190" s="38" t="str">
        <f>IFERROR(IF(AE190=0,"",IF((AI190/AE190)&gt;1,1,(AI190/AE190))),"")</f>
        <v/>
      </c>
      <c r="AZ190" s="38" t="str">
        <f>IFERROR(IF(AF190=0,"",IF((AK190/AF190)&gt;1,1,(AK190/AF190))),"")</f>
        <v/>
      </c>
      <c r="BA190" s="38" t="str">
        <f>IFERROR(IF(AG190=0,"",IF((AM190/AG190)&gt;1,1,(AM190/AG190))),"")</f>
        <v/>
      </c>
      <c r="BB190" s="38" t="str">
        <f>IFERROR(IF(AH190=0,"",IF((AO190/AH190)&gt;1,1,(AO190/AH190))),"")</f>
        <v/>
      </c>
      <c r="BC190" s="38" t="str">
        <f>IFERROR(IF((AI190+AK190+AM190+AO190)/AD190&gt;1,1,(AI190+AK190+AM190+AO190)/AD190),"")</f>
        <v/>
      </c>
      <c r="BD190" s="33" t="s">
        <v>1528</v>
      </c>
      <c r="BE190" s="32"/>
      <c r="BF190" s="45" t="s">
        <v>565</v>
      </c>
      <c r="BG190" s="32" t="s">
        <v>1529</v>
      </c>
      <c r="BH190" s="37" t="s">
        <v>1049</v>
      </c>
      <c r="BI190" s="37" t="s">
        <v>1042</v>
      </c>
      <c r="BJ190" s="37" t="s">
        <v>1043</v>
      </c>
      <c r="BK190" s="37" t="s">
        <v>1044</v>
      </c>
      <c r="BL190" s="37" t="s">
        <v>1045</v>
      </c>
      <c r="BM190" s="35">
        <v>0.4</v>
      </c>
      <c r="BN190" s="37" t="s">
        <v>1046</v>
      </c>
      <c r="BO190" s="32" t="s">
        <v>224</v>
      </c>
      <c r="BP190" s="32">
        <f t="shared" ref="BP190" si="326">SUM(BQ190:BT190)</f>
        <v>50</v>
      </c>
      <c r="BQ190" s="32">
        <v>0</v>
      </c>
      <c r="BR190" s="32">
        <v>44</v>
      </c>
      <c r="BS190" s="32">
        <v>3</v>
      </c>
      <c r="BT190" s="32">
        <v>3</v>
      </c>
      <c r="BU190" s="32"/>
      <c r="BV190" s="32"/>
      <c r="BW190" s="32">
        <v>37</v>
      </c>
      <c r="BX190" s="32" t="s">
        <v>1916</v>
      </c>
      <c r="BY190" s="32"/>
      <c r="BZ190" s="32"/>
      <c r="CA190" s="32"/>
      <c r="CB190" s="32"/>
      <c r="CC190" s="51">
        <v>44662</v>
      </c>
      <c r="CD190" s="51">
        <v>44762</v>
      </c>
      <c r="CE190" s="51"/>
      <c r="CF190" s="51"/>
      <c r="CG190" s="32"/>
      <c r="CH190" s="53" t="s">
        <v>6</v>
      </c>
      <c r="CI190" s="32"/>
      <c r="CJ190" s="32"/>
      <c r="CK190" s="38" t="str">
        <f>IFERROR(IF(BQ190=0,"",IF((BU190/BQ190)&gt;1,1,(BU190/BQ190))),"")</f>
        <v/>
      </c>
      <c r="CL190" s="38">
        <f>IFERROR(IF(BR190=0,"",IF((BW190/BR190)&gt;1,1,(BW190/BR190))),"")</f>
        <v>0.84090909090909094</v>
      </c>
      <c r="CM190" s="38">
        <f>IFERROR(IF(BS190=0,"",IF((BY190/BS190)&gt;1,1,(BY190/BS190))),"")</f>
        <v>0</v>
      </c>
      <c r="CN190" s="38">
        <f>IFERROR(IF(BT190=0,"",IF((CA190/BT190)&gt;1,1,(CA190/BT190))),"")</f>
        <v>0</v>
      </c>
      <c r="CO190" s="38">
        <f>IFERROR(IF((BU190+BW190+BY190+CA190)/BP190&gt;1,1,(BU190+BW190+BY190+CA190)/BP190),"")</f>
        <v>0.74</v>
      </c>
      <c r="CP190" s="33"/>
      <c r="CQ190" s="32"/>
      <c r="CR190" s="37"/>
      <c r="CS190" s="32"/>
      <c r="CT190" s="37"/>
      <c r="CU190" s="37"/>
      <c r="CV190" s="37"/>
      <c r="CW190" s="37"/>
      <c r="CX190" s="37"/>
      <c r="CY190" s="35"/>
      <c r="CZ190" s="37"/>
      <c r="DA190" s="32"/>
      <c r="DB190" s="32"/>
      <c r="DC190" s="32"/>
      <c r="DD190" s="32"/>
      <c r="DE190" s="32"/>
      <c r="DF190" s="32"/>
      <c r="DG190" s="32"/>
      <c r="DH190" s="32"/>
      <c r="DI190" s="32"/>
      <c r="DJ190" s="32"/>
      <c r="DK190" s="32"/>
      <c r="DL190" s="32"/>
      <c r="DM190" s="32"/>
      <c r="DN190" s="32"/>
      <c r="DO190" s="51">
        <v>44662</v>
      </c>
      <c r="DP190" s="51">
        <v>44762</v>
      </c>
      <c r="DQ190" s="51"/>
      <c r="DR190" s="51"/>
      <c r="DS190" s="32"/>
      <c r="DT190" s="53"/>
      <c r="DU190" s="32"/>
      <c r="DV190" s="32"/>
      <c r="DW190" s="38" t="str">
        <f>IFERROR(IF(DC190=0,"",IF((DG190/DC190)&gt;1,1,(DG190/DC190))),"")</f>
        <v/>
      </c>
      <c r="DX190" s="38" t="str">
        <f>IFERROR(IF(DD190=0,"",IF((DI190/DD190)&gt;1,1,(DI190/DD190))),"")</f>
        <v/>
      </c>
      <c r="DY190" s="38" t="str">
        <f>IFERROR(IF(DE190=0,"",IF((DK190/DE190)&gt;1,1,(DK190/DE190))),"")</f>
        <v/>
      </c>
      <c r="DZ190" s="38" t="str">
        <f>IFERROR(IF(DF190=0,"",IF((DM190/DF190)&gt;1,1,(DM190/DF190))),"")</f>
        <v/>
      </c>
      <c r="EA190" s="38" t="str">
        <f>IFERROR(IF((DG190+DI190+DK190+DM190)/DB190&gt;1,1,(DG190+DI190+DK190+DM190)/DB190),"")</f>
        <v/>
      </c>
      <c r="EB190" s="32"/>
      <c r="EC190" s="32"/>
      <c r="ED190" s="32"/>
      <c r="EE190" s="32"/>
      <c r="EF190" s="32"/>
      <c r="EG190" s="32"/>
      <c r="EH190" s="32"/>
      <c r="EI190" s="32"/>
      <c r="EJ190" s="32"/>
      <c r="EK190" s="32"/>
      <c r="EL190" s="32"/>
      <c r="EM190" s="32"/>
      <c r="EN190" s="32"/>
      <c r="EO190" s="32"/>
      <c r="EP190" s="32"/>
      <c r="EQ190" s="32"/>
      <c r="ER190" s="32"/>
      <c r="ES190" s="32"/>
      <c r="ET190" s="32"/>
      <c r="EU190" s="32"/>
      <c r="EV190" s="32"/>
      <c r="EW190" s="32"/>
      <c r="EX190" s="32"/>
      <c r="EY190" s="32"/>
      <c r="EZ190" s="32"/>
      <c r="FA190" s="32"/>
      <c r="FB190" s="32"/>
      <c r="FC190" s="32"/>
      <c r="FD190" s="32"/>
      <c r="FE190" s="32"/>
      <c r="FF190" s="51">
        <v>44662</v>
      </c>
      <c r="FG190" s="51">
        <v>44762</v>
      </c>
      <c r="FH190" s="51"/>
      <c r="FI190" s="51"/>
      <c r="FJ190" s="32"/>
      <c r="FK190" s="32"/>
      <c r="FL190" s="32"/>
      <c r="FM190" s="32"/>
      <c r="FN190" s="32"/>
      <c r="FO190" s="32"/>
      <c r="FP190" s="32"/>
      <c r="FQ190" s="32"/>
      <c r="FR190" s="32"/>
      <c r="FS190" s="32"/>
      <c r="FT190" s="32"/>
      <c r="FU190" s="32"/>
      <c r="FV190" s="38" t="str">
        <f t="shared" ref="FV190:FV193" si="327">IFERROR(IF(ET190=0,"",IF((EX190/ET190)&gt;1,1,(EX190/ET190))),"")</f>
        <v/>
      </c>
      <c r="FW190" s="38" t="str">
        <f t="shared" ref="FW190:FW193" si="328">IFERROR(IF(EU190=0,"",IF((EZ190/EU190)&gt;1,1,(EZ190/EU190))),"")</f>
        <v/>
      </c>
      <c r="FX190" s="38" t="str">
        <f t="shared" ref="FX190:FX193" si="329">IFERROR(IF(EV190=0,"",IF((FB190/EV190)&gt;1,1,(FB190/EV190))),"")</f>
        <v/>
      </c>
      <c r="FY190" s="38" t="str">
        <f t="shared" ref="FY190:FY193" si="330">IFERROR(IF(EW190=0,"",IF((FD190/EW190)&gt;1,1,(FD190/EW190))),"")</f>
        <v/>
      </c>
      <c r="FZ190" s="38" t="str">
        <f t="shared" ref="FZ190:FZ193" si="331">IFERROR(IF((EX190+EZ190+FB190+FD190)/ES190&gt;1,1,(EX190+EZ190+FB190+FD190)/ES190),"")</f>
        <v/>
      </c>
      <c r="GA190" s="32"/>
      <c r="GB190" s="32"/>
      <c r="GC190" s="32">
        <f>IF(R190&lt;&gt;"",1,0)+IF(BD190&lt;&gt;"",1,0)+IF(CP190&lt;&gt;"",1,0)+IF(EB190&lt;&gt;"",1,0)</f>
        <v>1</v>
      </c>
      <c r="GD190" s="32" t="str">
        <f>'[18]BD Plan'!$B$3</f>
        <v>Risaralda</v>
      </c>
      <c r="GE190" s="39" t="s">
        <v>826</v>
      </c>
      <c r="GF190" s="39"/>
      <c r="GG190" s="39"/>
      <c r="GH190" s="39"/>
      <c r="GI190" s="39"/>
      <c r="GJ190" s="39" t="s">
        <v>1790</v>
      </c>
      <c r="GK190" s="39"/>
      <c r="GL190" s="39"/>
      <c r="GM190" s="39"/>
      <c r="GN190" s="39"/>
      <c r="GO190" s="39"/>
      <c r="GP190" s="39"/>
      <c r="GQ190" s="39"/>
      <c r="GR190" s="39"/>
      <c r="GS190" s="39"/>
      <c r="GT190" s="39"/>
      <c r="GU190" t="s">
        <v>431</v>
      </c>
      <c r="GV190" s="42" t="s">
        <v>65</v>
      </c>
    </row>
    <row r="191" spans="1:204" ht="15" hidden="1" customHeight="1" x14ac:dyDescent="0.3">
      <c r="A191" s="32" t="str">
        <f>'[18]BD Plan'!$B$3</f>
        <v>Risaralda</v>
      </c>
      <c r="B191" t="s">
        <v>31</v>
      </c>
      <c r="C191" t="s">
        <v>27</v>
      </c>
      <c r="D191" s="32" t="s">
        <v>318</v>
      </c>
      <c r="E191" s="32" t="s">
        <v>322</v>
      </c>
      <c r="F191" s="32" t="s">
        <v>231</v>
      </c>
      <c r="G191" s="32" t="s">
        <v>138</v>
      </c>
      <c r="H191" s="32" t="s">
        <v>284</v>
      </c>
      <c r="I191" s="41" t="s">
        <v>1109</v>
      </c>
      <c r="J191" s="32" t="s">
        <v>319</v>
      </c>
      <c r="K191" s="35">
        <v>1</v>
      </c>
      <c r="L191" s="35">
        <v>0.6</v>
      </c>
      <c r="M191" s="32" t="s">
        <v>253</v>
      </c>
      <c r="N191" s="35">
        <v>0.6</v>
      </c>
      <c r="O191" s="35">
        <v>0.6</v>
      </c>
      <c r="P191" s="32" t="s">
        <v>236</v>
      </c>
      <c r="Q191" s="32" t="s">
        <v>1038</v>
      </c>
      <c r="R191" s="36" t="s">
        <v>1110</v>
      </c>
      <c r="S191" s="32"/>
      <c r="T191" s="45" t="s">
        <v>565</v>
      </c>
      <c r="U191" s="32" t="s">
        <v>1111</v>
      </c>
      <c r="V191" s="37" t="s">
        <v>1049</v>
      </c>
      <c r="W191" s="37" t="s">
        <v>1042</v>
      </c>
      <c r="X191" s="37" t="s">
        <v>1043</v>
      </c>
      <c r="Y191" s="37" t="s">
        <v>1112</v>
      </c>
      <c r="Z191" s="37" t="s">
        <v>1045</v>
      </c>
      <c r="AA191" s="35">
        <v>0.4</v>
      </c>
      <c r="AB191" s="37" t="s">
        <v>1046</v>
      </c>
      <c r="AC191" s="32" t="s">
        <v>224</v>
      </c>
      <c r="AD191" s="32">
        <f t="shared" ref="AD191:AD198" si="332">SUM(AE191:AH191)</f>
        <v>10</v>
      </c>
      <c r="AE191" s="37">
        <v>1</v>
      </c>
      <c r="AF191" s="37">
        <v>3</v>
      </c>
      <c r="AG191" s="37">
        <v>3</v>
      </c>
      <c r="AH191" s="37">
        <v>3</v>
      </c>
      <c r="AI191" s="32">
        <v>1</v>
      </c>
      <c r="AJ191" s="32" t="s">
        <v>827</v>
      </c>
      <c r="AK191" s="32">
        <v>3</v>
      </c>
      <c r="AL191" s="32" t="s">
        <v>827</v>
      </c>
      <c r="AM191" s="32"/>
      <c r="AN191" s="32"/>
      <c r="AO191" s="32"/>
      <c r="AP191" s="32"/>
      <c r="AQ191" s="51">
        <v>44662</v>
      </c>
      <c r="AR191" s="51">
        <v>44762</v>
      </c>
      <c r="AS191" s="51"/>
      <c r="AT191" s="51"/>
      <c r="AU191" s="32" t="s">
        <v>6</v>
      </c>
      <c r="AV191" s="53" t="s">
        <v>6</v>
      </c>
      <c r="AW191" s="32"/>
      <c r="AX191" s="32"/>
      <c r="AY191" s="38">
        <f>IFERROR(IF(AE191=0,"",IF((AI191/AE191)&gt;1,1,(AI191/AE191))),"")</f>
        <v>1</v>
      </c>
      <c r="AZ191" s="38">
        <f>IFERROR(IF(AF191=0,"",IF((AK191/AF191)&gt;1,1,(AK191/AF191))),"")</f>
        <v>1</v>
      </c>
      <c r="BA191" s="38">
        <f>IFERROR(IF(AG191=0,"",IF((AM191/AG191)&gt;1,1,(AM191/AG191))),"")</f>
        <v>0</v>
      </c>
      <c r="BB191" s="38">
        <f>IFERROR(IF(AH191=0,"",IF((AO191/AH191)&gt;1,1,(AO191/AH191))),"")</f>
        <v>0</v>
      </c>
      <c r="BC191" s="38">
        <f>IFERROR(IF((AI191+AK191+AM191+AO191)/AD191&gt;1,1,(AI191+AK191+AM191+AO191)/AD191),"")</f>
        <v>0.4</v>
      </c>
      <c r="BD191" s="33"/>
      <c r="BE191" s="32"/>
      <c r="BF191" s="32"/>
      <c r="BG191" s="32"/>
      <c r="BH191" s="37"/>
      <c r="BI191" s="37"/>
      <c r="BJ191" s="37"/>
      <c r="BK191" s="37"/>
      <c r="BL191" s="37"/>
      <c r="BM191" s="35"/>
      <c r="BN191" s="37"/>
      <c r="BO191" s="32"/>
      <c r="BP191" s="32"/>
      <c r="BQ191" s="32"/>
      <c r="BR191" s="32"/>
      <c r="BS191" s="32"/>
      <c r="BT191" s="32"/>
      <c r="BU191" s="32"/>
      <c r="BV191" s="32"/>
      <c r="BW191" s="32"/>
      <c r="BX191" s="32"/>
      <c r="BY191" s="32"/>
      <c r="BZ191" s="32"/>
      <c r="CA191" s="32"/>
      <c r="CB191" s="32"/>
      <c r="CC191" s="51">
        <v>44662</v>
      </c>
      <c r="CD191" s="51">
        <v>44762</v>
      </c>
      <c r="CE191" s="51"/>
      <c r="CF191" s="51"/>
      <c r="CG191" s="32"/>
      <c r="CH191" s="53"/>
      <c r="CI191" s="32"/>
      <c r="CJ191" s="32"/>
      <c r="CK191" s="38" t="str">
        <f>IFERROR(IF(BQ191=0,"",IF((BU191/BQ191)&gt;1,1,(BU191/BQ191))),"")</f>
        <v/>
      </c>
      <c r="CL191" s="38" t="str">
        <f>IFERROR(IF(BR191=0,"",IF((BW191/BR191)&gt;1,1,(BW191/BR191))),"")</f>
        <v/>
      </c>
      <c r="CM191" s="38" t="str">
        <f>IFERROR(IF(BS191=0,"",IF((BY191/BS191)&gt;1,1,(BY191/BS191))),"")</f>
        <v/>
      </c>
      <c r="CN191" s="38" t="str">
        <f>IFERROR(IF(BT191=0,"",IF((CA191/BT191)&gt;1,1,(CA191/BT191))),"")</f>
        <v/>
      </c>
      <c r="CO191" s="38" t="str">
        <f>IFERROR(IF((BU191+BW191+BY191+CA191)/BP191&gt;1,1,(BU191+BW191+BY191+CA191)/BP191),"")</f>
        <v/>
      </c>
      <c r="CP191" s="33"/>
      <c r="CQ191" s="32"/>
      <c r="CR191" s="37"/>
      <c r="CS191" s="32"/>
      <c r="CT191" s="37"/>
      <c r="CU191" s="37"/>
      <c r="CV191" s="37"/>
      <c r="CW191" s="37"/>
      <c r="CX191" s="37"/>
      <c r="CY191" s="35"/>
      <c r="CZ191" s="37"/>
      <c r="DA191" s="32"/>
      <c r="DB191" s="32"/>
      <c r="DC191" s="32"/>
      <c r="DD191" s="32"/>
      <c r="DE191" s="32"/>
      <c r="DF191" s="32"/>
      <c r="DG191" s="32"/>
      <c r="DH191" s="32"/>
      <c r="DI191" s="32"/>
      <c r="DJ191" s="32"/>
      <c r="DK191" s="32"/>
      <c r="DL191" s="32"/>
      <c r="DM191" s="32"/>
      <c r="DN191" s="32"/>
      <c r="DO191" s="51">
        <v>44662</v>
      </c>
      <c r="DP191" s="51">
        <v>44762</v>
      </c>
      <c r="DQ191" s="51"/>
      <c r="DR191" s="51"/>
      <c r="DS191" s="32"/>
      <c r="DT191" s="53"/>
      <c r="DU191" s="32"/>
      <c r="DV191" s="32"/>
      <c r="DW191" s="38" t="str">
        <f>IFERROR(IF(DC191=0,"",IF((DG191/DC191)&gt;1,1,(DG191/DC191))),"")</f>
        <v/>
      </c>
      <c r="DX191" s="38" t="str">
        <f>IFERROR(IF(DD191=0,"",IF((DI191/DD191)&gt;1,1,(DI191/DD191))),"")</f>
        <v/>
      </c>
      <c r="DY191" s="38" t="str">
        <f>IFERROR(IF(DE191=0,"",IF((DK191/DE191)&gt;1,1,(DK191/DE191))),"")</f>
        <v/>
      </c>
      <c r="DZ191" s="38" t="str">
        <f>IFERROR(IF(DF191=0,"",IF((DM191/DF191)&gt;1,1,(DM191/DF191))),"")</f>
        <v/>
      </c>
      <c r="EA191" s="38" t="str">
        <f>IFERROR(IF((DG191+DI191+DK191+DM191)/DB191&gt;1,1,(DG191+DI191+DK191+DM191)/DB191),"")</f>
        <v/>
      </c>
      <c r="EB191" s="32"/>
      <c r="EC191" s="32"/>
      <c r="ED191" s="32"/>
      <c r="EE191" s="32"/>
      <c r="EF191" s="32"/>
      <c r="EG191" s="32"/>
      <c r="EH191" s="32"/>
      <c r="EI191" s="32"/>
      <c r="EJ191" s="32"/>
      <c r="EK191" s="32"/>
      <c r="EL191" s="32"/>
      <c r="EM191" s="32"/>
      <c r="EN191" s="32"/>
      <c r="EO191" s="32"/>
      <c r="EP191" s="32"/>
      <c r="EQ191" s="32"/>
      <c r="ER191" s="32"/>
      <c r="ES191" s="32"/>
      <c r="ET191" s="32"/>
      <c r="EU191" s="32"/>
      <c r="EV191" s="32"/>
      <c r="EW191" s="32"/>
      <c r="EX191" s="32"/>
      <c r="EY191" s="32"/>
      <c r="EZ191" s="32"/>
      <c r="FA191" s="32"/>
      <c r="FB191" s="32"/>
      <c r="FC191" s="32"/>
      <c r="FD191" s="32"/>
      <c r="FE191" s="32"/>
      <c r="FF191" s="51">
        <v>44662</v>
      </c>
      <c r="FG191" s="51">
        <v>44762</v>
      </c>
      <c r="FH191" s="51"/>
      <c r="FI191" s="51"/>
      <c r="FJ191" s="32"/>
      <c r="FK191" s="32"/>
      <c r="FL191" s="32"/>
      <c r="FM191" s="32"/>
      <c r="FN191" s="32"/>
      <c r="FO191" s="32"/>
      <c r="FP191" s="32"/>
      <c r="FQ191" s="32"/>
      <c r="FR191" s="32"/>
      <c r="FS191" s="32"/>
      <c r="FT191" s="32"/>
      <c r="FU191" s="32"/>
      <c r="FV191" s="38" t="str">
        <f t="shared" si="327"/>
        <v/>
      </c>
      <c r="FW191" s="38" t="str">
        <f t="shared" si="328"/>
        <v/>
      </c>
      <c r="FX191" s="38" t="str">
        <f t="shared" si="329"/>
        <v/>
      </c>
      <c r="FY191" s="38" t="str">
        <f t="shared" si="330"/>
        <v/>
      </c>
      <c r="FZ191" s="38" t="str">
        <f t="shared" si="331"/>
        <v/>
      </c>
      <c r="GA191" s="32"/>
      <c r="GB191" s="32"/>
      <c r="GC191" s="32">
        <f>IF(R191&lt;&gt;"",1,0)+IF(BD191&lt;&gt;"",1,0)+IF(CP191&lt;&gt;"",1,0)+IF(EB191&lt;&gt;"",1,0)</f>
        <v>1</v>
      </c>
      <c r="GD191" s="32" t="str">
        <f>'[18]BD Plan'!$B$3</f>
        <v>Risaralda</v>
      </c>
      <c r="GE191" s="39" t="s">
        <v>828</v>
      </c>
      <c r="GF191" s="39" t="s">
        <v>375</v>
      </c>
      <c r="GG191" s="39"/>
      <c r="GH191" s="39"/>
      <c r="GI191" s="39"/>
      <c r="GJ191" s="39"/>
      <c r="GK191" s="39"/>
      <c r="GL191" s="39"/>
      <c r="GM191" s="39"/>
      <c r="GN191" s="39"/>
      <c r="GO191" s="39"/>
      <c r="GP191" s="39"/>
      <c r="GQ191" s="39"/>
      <c r="GR191" s="39"/>
      <c r="GS191" s="39"/>
      <c r="GT191" s="39"/>
      <c r="GU191" t="s">
        <v>144</v>
      </c>
      <c r="GV191" s="42" t="s">
        <v>29</v>
      </c>
    </row>
    <row r="192" spans="1:204" ht="15" hidden="1" customHeight="1" x14ac:dyDescent="0.3">
      <c r="A192" s="32" t="str">
        <f>'[18]BD Plan'!$B$3</f>
        <v>Risaralda</v>
      </c>
      <c r="B192" t="s">
        <v>33</v>
      </c>
      <c r="C192" t="s">
        <v>27</v>
      </c>
      <c r="D192" s="32" t="s">
        <v>1120</v>
      </c>
      <c r="E192" s="32" t="s">
        <v>304</v>
      </c>
      <c r="F192" s="32" t="s">
        <v>231</v>
      </c>
      <c r="G192" s="32" t="s">
        <v>312</v>
      </c>
      <c r="H192" s="32" t="s">
        <v>284</v>
      </c>
      <c r="I192" s="41" t="s">
        <v>1121</v>
      </c>
      <c r="J192" s="32" t="s">
        <v>319</v>
      </c>
      <c r="K192" s="35">
        <v>0.8</v>
      </c>
      <c r="L192" s="35">
        <v>0.6</v>
      </c>
      <c r="M192" s="32" t="s">
        <v>253</v>
      </c>
      <c r="N192" s="35">
        <v>0.48</v>
      </c>
      <c r="O192" s="35">
        <v>0.6</v>
      </c>
      <c r="P192" s="32" t="s">
        <v>236</v>
      </c>
      <c r="Q192" s="32" t="s">
        <v>1038</v>
      </c>
      <c r="R192" s="36" t="s">
        <v>1122</v>
      </c>
      <c r="S192" s="32"/>
      <c r="T192" s="45" t="s">
        <v>565</v>
      </c>
      <c r="U192" s="39" t="s">
        <v>1123</v>
      </c>
      <c r="V192" s="37" t="s">
        <v>1049</v>
      </c>
      <c r="W192" s="37" t="s">
        <v>1042</v>
      </c>
      <c r="X192" s="37" t="s">
        <v>1043</v>
      </c>
      <c r="Y192" s="37" t="s">
        <v>1112</v>
      </c>
      <c r="Z192" s="37" t="s">
        <v>1045</v>
      </c>
      <c r="AA192" s="35">
        <v>0.4</v>
      </c>
      <c r="AB192" s="37" t="s">
        <v>1046</v>
      </c>
      <c r="AC192" s="32" t="s">
        <v>224</v>
      </c>
      <c r="AD192" s="32">
        <f t="shared" si="332"/>
        <v>36</v>
      </c>
      <c r="AE192" s="37">
        <v>0</v>
      </c>
      <c r="AF192" s="37">
        <v>12</v>
      </c>
      <c r="AG192" s="37">
        <v>12</v>
      </c>
      <c r="AH192" s="37">
        <v>12</v>
      </c>
      <c r="AI192" s="32">
        <v>0</v>
      </c>
      <c r="AJ192" s="32" t="s">
        <v>829</v>
      </c>
      <c r="AK192" s="32">
        <v>16</v>
      </c>
      <c r="AL192" s="32" t="s">
        <v>1917</v>
      </c>
      <c r="AM192" s="32"/>
      <c r="AN192" s="32"/>
      <c r="AO192" s="32"/>
      <c r="AP192" s="32"/>
      <c r="AQ192" s="51">
        <v>44662</v>
      </c>
      <c r="AR192" s="51">
        <v>44762</v>
      </c>
      <c r="AS192" s="51"/>
      <c r="AT192" s="51"/>
      <c r="AU192" s="32" t="s">
        <v>7</v>
      </c>
      <c r="AV192" s="53" t="s">
        <v>6</v>
      </c>
      <c r="AW192" s="32"/>
      <c r="AX192" s="32"/>
      <c r="AY192" s="38" t="str">
        <f>IFERROR(IF(AE192=0,"",IF((AI192/AE192)&gt;1,1,(AI192/AE192))),"")</f>
        <v/>
      </c>
      <c r="AZ192" s="38">
        <f>IFERROR(IF(AF192=0,"",IF((AK192/AF192)&gt;1,1,(AK192/AF192))),"")</f>
        <v>1</v>
      </c>
      <c r="BA192" s="38">
        <f>IFERROR(IF(AG192=0,"",IF((AM192/AG192)&gt;1,1,(AM192/AG192))),"")</f>
        <v>0</v>
      </c>
      <c r="BB192" s="38">
        <f>IFERROR(IF(AH192=0,"",IF((AO192/AH192)&gt;1,1,(AO192/AH192))),"")</f>
        <v>0</v>
      </c>
      <c r="BC192" s="38">
        <f>IFERROR(IF((AI192+AK192+AM192+AO192)/AD192&gt;1,1,(AI192+AK192+AM192+AO192)/AD192),"")</f>
        <v>0.44444444444444442</v>
      </c>
      <c r="BD192" s="33"/>
      <c r="BE192" s="32"/>
      <c r="BG192" s="32"/>
      <c r="BH192" s="37"/>
      <c r="BI192" s="37"/>
      <c r="BJ192" s="37"/>
      <c r="BK192" s="37"/>
      <c r="BL192" s="37"/>
      <c r="BM192" s="35"/>
      <c r="BN192" s="37"/>
      <c r="BO192" s="32"/>
      <c r="BP192" s="32"/>
      <c r="BQ192" s="32"/>
      <c r="BR192" s="32"/>
      <c r="BS192" s="32"/>
      <c r="BT192" s="32"/>
      <c r="BU192" s="32"/>
      <c r="BV192" s="32"/>
      <c r="BW192" s="32"/>
      <c r="BX192" s="32"/>
      <c r="BY192" s="32"/>
      <c r="BZ192" s="32"/>
      <c r="CA192" s="32"/>
      <c r="CB192" s="32"/>
      <c r="CC192" s="51">
        <v>44662</v>
      </c>
      <c r="CD192" s="51">
        <v>44762</v>
      </c>
      <c r="CE192" s="51"/>
      <c r="CF192" s="51"/>
      <c r="CG192" s="32"/>
      <c r="CH192" s="53"/>
      <c r="CI192" s="32"/>
      <c r="CJ192" s="32"/>
      <c r="CK192" s="38" t="str">
        <f>IFERROR(IF(BQ192=0,"",IF((BU192/BQ192)&gt;1,1,(BU192/BQ192))),"")</f>
        <v/>
      </c>
      <c r="CL192" s="38" t="str">
        <f>IFERROR(IF(BR192=0,"",IF((BW192/BR192)&gt;1,1,(BW192/BR192))),"")</f>
        <v/>
      </c>
      <c r="CM192" s="38" t="str">
        <f>IFERROR(IF(BS192=0,"",IF((BY192/BS192)&gt;1,1,(BY192/BS192))),"")</f>
        <v/>
      </c>
      <c r="CN192" s="38" t="str">
        <f>IFERROR(IF(BT192=0,"",IF((CA192/BT192)&gt;1,1,(CA192/BT192))),"")</f>
        <v/>
      </c>
      <c r="CO192" s="38" t="str">
        <f>IFERROR(IF((BU192+BW192+BY192+CA192)/BP192&gt;1,1,(BU192+BW192+BY192+CA192)/BP192),"")</f>
        <v/>
      </c>
      <c r="CP192" s="33"/>
      <c r="CQ192" s="32"/>
      <c r="CR192" s="37"/>
      <c r="CS192" s="32"/>
      <c r="CT192" s="37"/>
      <c r="CU192" s="37"/>
      <c r="CV192" s="37"/>
      <c r="CW192" s="37"/>
      <c r="CX192" s="37"/>
      <c r="CY192" s="35"/>
      <c r="CZ192" s="37"/>
      <c r="DA192" s="32"/>
      <c r="DB192" s="32"/>
      <c r="DC192" s="32"/>
      <c r="DD192" s="32"/>
      <c r="DE192" s="32"/>
      <c r="DF192" s="32"/>
      <c r="DG192" s="32"/>
      <c r="DH192" s="32"/>
      <c r="DI192" s="32"/>
      <c r="DJ192" s="32"/>
      <c r="DK192" s="32"/>
      <c r="DL192" s="32"/>
      <c r="DM192" s="32"/>
      <c r="DN192" s="32"/>
      <c r="DO192" s="51">
        <v>44662</v>
      </c>
      <c r="DP192" s="51">
        <v>44762</v>
      </c>
      <c r="DQ192" s="51"/>
      <c r="DR192" s="51"/>
      <c r="DS192" s="32"/>
      <c r="DT192" s="53"/>
      <c r="DU192" s="32"/>
      <c r="DV192" s="32"/>
      <c r="DW192" s="38" t="str">
        <f>IFERROR(IF(DC192=0,"",IF((DG192/DC192)&gt;1,1,(DG192/DC192))),"")</f>
        <v/>
      </c>
      <c r="DX192" s="38" t="str">
        <f>IFERROR(IF(DD192=0,"",IF((DI192/DD192)&gt;1,1,(DI192/DD192))),"")</f>
        <v/>
      </c>
      <c r="DY192" s="38" t="str">
        <f>IFERROR(IF(DE192=0,"",IF((DK192/DE192)&gt;1,1,(DK192/DE192))),"")</f>
        <v/>
      </c>
      <c r="DZ192" s="38" t="str">
        <f>IFERROR(IF(DF192=0,"",IF((DM192/DF192)&gt;1,1,(DM192/DF192))),"")</f>
        <v/>
      </c>
      <c r="EA192" s="38" t="str">
        <f>IFERROR(IF((DG192+DI192+DK192+DM192)/DB192&gt;1,1,(DG192+DI192+DK192+DM192)/DB192),"")</f>
        <v/>
      </c>
      <c r="EB192" s="32"/>
      <c r="EC192" s="32"/>
      <c r="ED192" s="32"/>
      <c r="EE192" s="32"/>
      <c r="EF192" s="32"/>
      <c r="EG192" s="32"/>
      <c r="EH192" s="32"/>
      <c r="EI192" s="32"/>
      <c r="EJ192" s="32"/>
      <c r="EK192" s="32"/>
      <c r="EL192" s="32"/>
      <c r="EM192" s="32"/>
      <c r="EN192" s="32"/>
      <c r="EO192" s="32"/>
      <c r="EP192" s="32"/>
      <c r="EQ192" s="32"/>
      <c r="ER192" s="32"/>
      <c r="ES192" s="32"/>
      <c r="ET192" s="32"/>
      <c r="EU192" s="32"/>
      <c r="EV192" s="32"/>
      <c r="EW192" s="32"/>
      <c r="EX192" s="32"/>
      <c r="EY192" s="32"/>
      <c r="EZ192" s="32"/>
      <c r="FA192" s="32"/>
      <c r="FB192" s="32"/>
      <c r="FC192" s="32"/>
      <c r="FD192" s="32"/>
      <c r="FE192" s="32"/>
      <c r="FF192" s="51">
        <v>44662</v>
      </c>
      <c r="FG192" s="51">
        <v>44762</v>
      </c>
      <c r="FH192" s="51"/>
      <c r="FI192" s="51"/>
      <c r="FJ192" s="32"/>
      <c r="FK192" s="32"/>
      <c r="FL192" s="32"/>
      <c r="FM192" s="32"/>
      <c r="FN192" s="32"/>
      <c r="FO192" s="32"/>
      <c r="FP192" s="32"/>
      <c r="FQ192" s="32"/>
      <c r="FR192" s="32"/>
      <c r="FS192" s="32"/>
      <c r="FT192" s="32"/>
      <c r="FU192" s="32"/>
      <c r="FV192" s="38" t="str">
        <f t="shared" si="327"/>
        <v/>
      </c>
      <c r="FW192" s="38" t="str">
        <f t="shared" si="328"/>
        <v/>
      </c>
      <c r="FX192" s="38" t="str">
        <f t="shared" si="329"/>
        <v/>
      </c>
      <c r="FY192" s="38" t="str">
        <f t="shared" si="330"/>
        <v/>
      </c>
      <c r="FZ192" s="38" t="str">
        <f t="shared" si="331"/>
        <v/>
      </c>
      <c r="GA192" s="32"/>
      <c r="GB192" s="32"/>
      <c r="GC192" s="32">
        <f>IF(R192&lt;&gt;"",1,0)+IF(BD192&lt;&gt;"",1,0)+IF(CP192&lt;&gt;"",1,0)+IF(EB192&lt;&gt;"",1,0)</f>
        <v>1</v>
      </c>
      <c r="GD192" s="32" t="str">
        <f>'[18]BD Plan'!$B$3</f>
        <v>Risaralda</v>
      </c>
      <c r="GE192" s="39" t="s">
        <v>830</v>
      </c>
      <c r="GF192" s="39" t="s">
        <v>1918</v>
      </c>
      <c r="GG192" s="39"/>
      <c r="GH192" s="39"/>
      <c r="GI192" s="39"/>
      <c r="GJ192" s="39"/>
      <c r="GK192" s="39"/>
      <c r="GL192" s="39"/>
      <c r="GM192" s="39"/>
      <c r="GN192" s="39"/>
      <c r="GO192" s="39"/>
      <c r="GP192" s="39"/>
      <c r="GQ192" s="39"/>
      <c r="GR192" s="39"/>
      <c r="GS192" s="39"/>
      <c r="GT192" s="39"/>
      <c r="GU192" t="s">
        <v>146</v>
      </c>
      <c r="GV192" s="42" t="s">
        <v>28</v>
      </c>
    </row>
    <row r="193" spans="1:204" ht="15" hidden="1" customHeight="1" x14ac:dyDescent="0.3">
      <c r="A193" s="32" t="str">
        <f>'[18]BD Plan'!$B$3</f>
        <v>Risaralda</v>
      </c>
      <c r="B193" t="s">
        <v>34</v>
      </c>
      <c r="C193" t="s">
        <v>27</v>
      </c>
      <c r="D193" s="32" t="s">
        <v>328</v>
      </c>
      <c r="E193" s="32" t="s">
        <v>317</v>
      </c>
      <c r="F193" s="32" t="s">
        <v>231</v>
      </c>
      <c r="G193" s="32" t="s">
        <v>312</v>
      </c>
      <c r="H193" s="32" t="s">
        <v>233</v>
      </c>
      <c r="I193" s="41" t="s">
        <v>1126</v>
      </c>
      <c r="J193" s="32" t="s">
        <v>319</v>
      </c>
      <c r="K193" s="35">
        <v>1</v>
      </c>
      <c r="L193" s="35">
        <v>0.8</v>
      </c>
      <c r="M193" s="32" t="s">
        <v>253</v>
      </c>
      <c r="N193" s="35">
        <v>0.6</v>
      </c>
      <c r="O193" s="35">
        <v>0.8</v>
      </c>
      <c r="P193" s="32" t="s">
        <v>253</v>
      </c>
      <c r="Q193" s="32" t="s">
        <v>1038</v>
      </c>
      <c r="R193" s="36" t="s">
        <v>1127</v>
      </c>
      <c r="S193" s="32"/>
      <c r="T193" s="45" t="s">
        <v>565</v>
      </c>
      <c r="U193" s="32" t="s">
        <v>1128</v>
      </c>
      <c r="V193" s="37" t="s">
        <v>1049</v>
      </c>
      <c r="W193" s="37" t="s">
        <v>1042</v>
      </c>
      <c r="X193" s="37" t="s">
        <v>1043</v>
      </c>
      <c r="Y193" s="37" t="s">
        <v>1044</v>
      </c>
      <c r="Z193" s="37" t="s">
        <v>1045</v>
      </c>
      <c r="AA193" s="35">
        <v>0.4</v>
      </c>
      <c r="AB193" s="37" t="s">
        <v>1046</v>
      </c>
      <c r="AC193" s="32" t="s">
        <v>224</v>
      </c>
      <c r="AD193" s="32">
        <f t="shared" si="332"/>
        <v>10</v>
      </c>
      <c r="AE193" s="37">
        <v>1</v>
      </c>
      <c r="AF193" s="37">
        <v>3</v>
      </c>
      <c r="AG193" s="37">
        <v>3</v>
      </c>
      <c r="AH193" s="37">
        <v>3</v>
      </c>
      <c r="AI193" s="32">
        <v>1</v>
      </c>
      <c r="AJ193" s="32" t="s">
        <v>831</v>
      </c>
      <c r="AK193" s="32">
        <v>3</v>
      </c>
      <c r="AL193" s="32" t="s">
        <v>1919</v>
      </c>
      <c r="AM193" s="32"/>
      <c r="AN193" s="32"/>
      <c r="AO193" s="32"/>
      <c r="AP193" s="32"/>
      <c r="AQ193" s="51">
        <v>44662</v>
      </c>
      <c r="AR193" s="51">
        <v>44762</v>
      </c>
      <c r="AS193" s="51"/>
      <c r="AT193" s="51"/>
      <c r="AU193" s="32" t="s">
        <v>6</v>
      </c>
      <c r="AV193" s="53" t="s">
        <v>6</v>
      </c>
      <c r="AW193" s="32"/>
      <c r="AX193" s="32"/>
      <c r="AY193" s="38">
        <f>IFERROR(IF(AE193=0,"",IF((AI193/AE193)&gt;1,1,(AI193/AE193))),"")</f>
        <v>1</v>
      </c>
      <c r="AZ193" s="38">
        <f>IFERROR(IF(AF193=0,"",IF((AK193/AF193)&gt;1,1,(AK193/AF193))),"")</f>
        <v>1</v>
      </c>
      <c r="BA193" s="38">
        <f>IFERROR(IF(AG193=0,"",IF((AM193/AG193)&gt;1,1,(AM193/AG193))),"")</f>
        <v>0</v>
      </c>
      <c r="BB193" s="38">
        <f>IFERROR(IF(AH193=0,"",IF((AO193/AH193)&gt;1,1,(AO193/AH193))),"")</f>
        <v>0</v>
      </c>
      <c r="BC193" s="38">
        <f>IFERROR(IF((AI193+AK193+AM193+AO193)/AD193&gt;1,1,(AI193+AK193+AM193+AO193)/AD193),"")</f>
        <v>0.4</v>
      </c>
      <c r="BD193" s="33"/>
      <c r="BE193" s="32"/>
      <c r="BF193" s="32"/>
      <c r="BG193" s="32"/>
      <c r="BH193" s="37"/>
      <c r="BI193" s="37"/>
      <c r="BJ193" s="37"/>
      <c r="BK193" s="37"/>
      <c r="BL193" s="37"/>
      <c r="BM193" s="35"/>
      <c r="BN193" s="37"/>
      <c r="BO193" s="32"/>
      <c r="BP193" s="32"/>
      <c r="BQ193" s="32"/>
      <c r="BR193" s="32"/>
      <c r="BS193" s="32"/>
      <c r="BT193" s="32"/>
      <c r="BU193" s="32"/>
      <c r="BV193" s="32"/>
      <c r="BW193" s="32"/>
      <c r="BX193" s="32"/>
      <c r="BY193" s="32"/>
      <c r="BZ193" s="32"/>
      <c r="CA193" s="32"/>
      <c r="CB193" s="32"/>
      <c r="CC193" s="51">
        <v>44662</v>
      </c>
      <c r="CD193" s="51">
        <v>44762</v>
      </c>
      <c r="CE193" s="51"/>
      <c r="CF193" s="51"/>
      <c r="CG193" s="32"/>
      <c r="CH193" s="53"/>
      <c r="CI193" s="32"/>
      <c r="CJ193" s="32"/>
      <c r="CK193" s="38" t="str">
        <f>IFERROR(IF(BQ193=0,"",IF((BU193/BQ193)&gt;1,1,(BU193/BQ193))),"")</f>
        <v/>
      </c>
      <c r="CL193" s="38" t="str">
        <f>IFERROR(IF(BR193=0,"",IF((BW193/BR193)&gt;1,1,(BW193/BR193))),"")</f>
        <v/>
      </c>
      <c r="CM193" s="38" t="str">
        <f>IFERROR(IF(BS193=0,"",IF((BY193/BS193)&gt;1,1,(BY193/BS193))),"")</f>
        <v/>
      </c>
      <c r="CN193" s="38" t="str">
        <f>IFERROR(IF(BT193=0,"",IF((CA193/BT193)&gt;1,1,(CA193/BT193))),"")</f>
        <v/>
      </c>
      <c r="CO193" s="38" t="str">
        <f>IFERROR(IF((BU193+BW193+BY193+CA193)/BP193&gt;1,1,(BU193+BW193+BY193+CA193)/BP193),"")</f>
        <v/>
      </c>
      <c r="CP193" s="33"/>
      <c r="CQ193" s="32"/>
      <c r="CR193" s="37"/>
      <c r="CS193" s="32"/>
      <c r="CT193" s="37"/>
      <c r="CU193" s="37"/>
      <c r="CV193" s="37"/>
      <c r="CW193" s="37"/>
      <c r="CX193" s="37"/>
      <c r="CY193" s="35"/>
      <c r="CZ193" s="37"/>
      <c r="DA193" s="32"/>
      <c r="DB193" s="32"/>
      <c r="DC193" s="32"/>
      <c r="DD193" s="32"/>
      <c r="DE193" s="32"/>
      <c r="DF193" s="32"/>
      <c r="DG193" s="32"/>
      <c r="DH193" s="32"/>
      <c r="DI193" s="32"/>
      <c r="DJ193" s="32"/>
      <c r="DK193" s="32"/>
      <c r="DL193" s="32"/>
      <c r="DM193" s="32"/>
      <c r="DN193" s="32"/>
      <c r="DO193" s="51">
        <v>44662</v>
      </c>
      <c r="DP193" s="51">
        <v>44762</v>
      </c>
      <c r="DQ193" s="51"/>
      <c r="DR193" s="51"/>
      <c r="DS193" s="32"/>
      <c r="DT193" s="53"/>
      <c r="DU193" s="32"/>
      <c r="DV193" s="32"/>
      <c r="DW193" s="38" t="str">
        <f>IFERROR(IF(DC193=0,"",IF((DG193/DC193)&gt;1,1,(DG193/DC193))),"")</f>
        <v/>
      </c>
      <c r="DX193" s="38" t="str">
        <f>IFERROR(IF(DD193=0,"",IF((DI193/DD193)&gt;1,1,(DI193/DD193))),"")</f>
        <v/>
      </c>
      <c r="DY193" s="38" t="str">
        <f>IFERROR(IF(DE193=0,"",IF((DK193/DE193)&gt;1,1,(DK193/DE193))),"")</f>
        <v/>
      </c>
      <c r="DZ193" s="38" t="str">
        <f>IFERROR(IF(DF193=0,"",IF((DM193/DF193)&gt;1,1,(DM193/DF193))),"")</f>
        <v/>
      </c>
      <c r="EA193" s="38" t="str">
        <f>IFERROR(IF((DG193+DI193+DK193+DM193)/DB193&gt;1,1,(DG193+DI193+DK193+DM193)/DB193),"")</f>
        <v/>
      </c>
      <c r="EB193" s="32"/>
      <c r="EC193" s="32"/>
      <c r="ED193" s="32"/>
      <c r="EE193" s="32"/>
      <c r="EF193" s="32"/>
      <c r="EG193" s="32"/>
      <c r="EH193" s="32"/>
      <c r="EI193" s="32"/>
      <c r="EJ193" s="32"/>
      <c r="EK193" s="32"/>
      <c r="EL193" s="32"/>
      <c r="EM193" s="32"/>
      <c r="EN193" s="32"/>
      <c r="EO193" s="32"/>
      <c r="EP193" s="32"/>
      <c r="EQ193" s="32"/>
      <c r="ER193" s="32"/>
      <c r="ES193" s="32"/>
      <c r="ET193" s="32"/>
      <c r="EU193" s="32"/>
      <c r="EV193" s="32"/>
      <c r="EW193" s="32"/>
      <c r="EX193" s="32"/>
      <c r="EY193" s="32"/>
      <c r="EZ193" s="32"/>
      <c r="FA193" s="32"/>
      <c r="FB193" s="32"/>
      <c r="FC193" s="32"/>
      <c r="FD193" s="32"/>
      <c r="FE193" s="32"/>
      <c r="FF193" s="51">
        <v>44662</v>
      </c>
      <c r="FG193" s="51">
        <v>44762</v>
      </c>
      <c r="FH193" s="51"/>
      <c r="FI193" s="51"/>
      <c r="FJ193" s="32"/>
      <c r="FK193" s="32"/>
      <c r="FL193" s="32"/>
      <c r="FM193" s="32"/>
      <c r="FN193" s="32"/>
      <c r="FO193" s="32"/>
      <c r="FP193" s="32"/>
      <c r="FQ193" s="32"/>
      <c r="FR193" s="32"/>
      <c r="FS193" s="32"/>
      <c r="FT193" s="32"/>
      <c r="FU193" s="32"/>
      <c r="FV193" s="38" t="str">
        <f t="shared" si="327"/>
        <v/>
      </c>
      <c r="FW193" s="38" t="str">
        <f t="shared" si="328"/>
        <v/>
      </c>
      <c r="FX193" s="38" t="str">
        <f t="shared" si="329"/>
        <v/>
      </c>
      <c r="FY193" s="38" t="str">
        <f t="shared" si="330"/>
        <v/>
      </c>
      <c r="FZ193" s="38" t="str">
        <f t="shared" si="331"/>
        <v/>
      </c>
      <c r="GA193" s="32"/>
      <c r="GB193" s="32"/>
      <c r="GC193" s="32">
        <f>IF(R193&lt;&gt;"",1,0)+IF(BD193&lt;&gt;"",1,0)+IF(CP193&lt;&gt;"",1,0)+IF(EB193&lt;&gt;"",1,0)</f>
        <v>1</v>
      </c>
      <c r="GD193" s="32" t="str">
        <f>'[18]BD Plan'!$B$3</f>
        <v>Risaralda</v>
      </c>
      <c r="GE193" s="40" t="s">
        <v>832</v>
      </c>
      <c r="GF193" s="40" t="s">
        <v>832</v>
      </c>
      <c r="GG193" s="40"/>
      <c r="GH193" s="40"/>
      <c r="GI193" s="40"/>
      <c r="GJ193" s="40"/>
      <c r="GK193" s="40"/>
      <c r="GL193" s="40"/>
      <c r="GM193" s="40"/>
      <c r="GN193" s="40"/>
      <c r="GO193" s="40"/>
      <c r="GP193" s="40"/>
      <c r="GQ193" s="40"/>
      <c r="GR193" s="40"/>
      <c r="GS193" s="40"/>
      <c r="GT193" s="40"/>
      <c r="GU193" t="s">
        <v>147</v>
      </c>
      <c r="GV193" s="42" t="s">
        <v>29</v>
      </c>
    </row>
    <row r="194" spans="1:204" ht="15" hidden="1" customHeight="1" x14ac:dyDescent="0.3">
      <c r="A194" s="32" t="str">
        <f>'[18]BD Plan'!$B$3</f>
        <v>Risaralda</v>
      </c>
      <c r="B194" t="s">
        <v>90</v>
      </c>
      <c r="C194" t="s">
        <v>87</v>
      </c>
      <c r="D194" s="32" t="s">
        <v>505</v>
      </c>
      <c r="E194" s="32" t="s">
        <v>322</v>
      </c>
      <c r="F194" s="32" t="s">
        <v>231</v>
      </c>
      <c r="G194" s="32" t="s">
        <v>232</v>
      </c>
      <c r="H194" s="32" t="s">
        <v>400</v>
      </c>
      <c r="I194" s="41" t="s">
        <v>1439</v>
      </c>
      <c r="J194" s="32" t="s">
        <v>294</v>
      </c>
      <c r="K194" s="35">
        <v>0.8</v>
      </c>
      <c r="L194" s="35">
        <v>0.2</v>
      </c>
      <c r="M194" s="32" t="s">
        <v>236</v>
      </c>
      <c r="N194" s="35">
        <v>0.28999999999999998</v>
      </c>
      <c r="O194" s="35">
        <v>0.2</v>
      </c>
      <c r="P194" s="32" t="s">
        <v>295</v>
      </c>
      <c r="Q194" s="32" t="s">
        <v>1038</v>
      </c>
      <c r="R194" s="36" t="s">
        <v>1440</v>
      </c>
      <c r="S194" s="32"/>
      <c r="T194" s="45" t="s">
        <v>565</v>
      </c>
      <c r="U194" s="32" t="s">
        <v>1441</v>
      </c>
      <c r="V194" s="37" t="s">
        <v>1049</v>
      </c>
      <c r="W194" s="37" t="s">
        <v>1042</v>
      </c>
      <c r="X194" s="37" t="s">
        <v>1043</v>
      </c>
      <c r="Y194" s="37" t="s">
        <v>1044</v>
      </c>
      <c r="Z194" s="37" t="s">
        <v>1045</v>
      </c>
      <c r="AA194" s="35">
        <v>0.4</v>
      </c>
      <c r="AB194" s="37" t="s">
        <v>1046</v>
      </c>
      <c r="AC194" s="32" t="s">
        <v>224</v>
      </c>
      <c r="AD194" s="32">
        <f t="shared" si="332"/>
        <v>1</v>
      </c>
      <c r="AE194" s="37">
        <v>0</v>
      </c>
      <c r="AF194" s="37">
        <v>1</v>
      </c>
      <c r="AG194" s="37">
        <v>0</v>
      </c>
      <c r="AH194" s="37">
        <v>0</v>
      </c>
      <c r="AI194" s="32"/>
      <c r="AJ194" s="32"/>
      <c r="AK194" s="32">
        <v>1</v>
      </c>
      <c r="AL194" s="32" t="s">
        <v>1920</v>
      </c>
      <c r="AM194" s="32"/>
      <c r="AN194" s="32"/>
      <c r="AO194" s="32"/>
      <c r="AP194" s="32"/>
      <c r="AQ194" s="51"/>
      <c r="AR194" s="51">
        <v>44762</v>
      </c>
      <c r="AS194" s="51"/>
      <c r="AT194" s="51"/>
      <c r="AU194" s="32"/>
      <c r="AV194" s="53" t="s">
        <v>6</v>
      </c>
      <c r="AW194" s="32"/>
      <c r="AX194" s="32"/>
      <c r="AY194" s="38" t="str">
        <f>IFERROR(IF(AE194=0,"",IF((AI194/AE194)&gt;1,1,(AI194/AE194))),"")</f>
        <v/>
      </c>
      <c r="AZ194" s="38">
        <f>IFERROR(IF(AF194=0,"",IF((AK194/AF194)&gt;1,1,(AK194/AF194))),"")</f>
        <v>1</v>
      </c>
      <c r="BA194" s="38" t="str">
        <f>IFERROR(IF(AG194=0,"",IF((AM194/AG194)&gt;1,1,(AM194/AG194))),"")</f>
        <v/>
      </c>
      <c r="BB194" s="38" t="str">
        <f>IFERROR(IF(AH194=0,"",IF((AO194/AH194)&gt;1,1,(AO194/AH194))),"")</f>
        <v/>
      </c>
      <c r="BC194" s="38">
        <f>IFERROR(IF((AI194+AK194+AM194+AO194)/AD194&gt;1,1,(AI194+AK194+AM194+AO194)/AD194),"")</f>
        <v>1</v>
      </c>
      <c r="BD194" s="33" t="s">
        <v>1442</v>
      </c>
      <c r="BE194" s="32"/>
      <c r="BF194" s="45" t="s">
        <v>565</v>
      </c>
      <c r="BG194" s="32" t="s">
        <v>1443</v>
      </c>
      <c r="BH194" s="37" t="s">
        <v>1049</v>
      </c>
      <c r="BI194" s="37" t="s">
        <v>1042</v>
      </c>
      <c r="BJ194" s="37" t="s">
        <v>1043</v>
      </c>
      <c r="BK194" s="37" t="s">
        <v>1044</v>
      </c>
      <c r="BL194" s="37" t="s">
        <v>1045</v>
      </c>
      <c r="BM194" s="35">
        <v>0.4</v>
      </c>
      <c r="BN194" s="37" t="s">
        <v>1046</v>
      </c>
      <c r="BO194" s="32" t="s">
        <v>224</v>
      </c>
      <c r="BP194" s="32">
        <f t="shared" ref="BP194" si="333">SUM(BQ194:BT194)</f>
        <v>3</v>
      </c>
      <c r="BQ194" s="32">
        <v>0</v>
      </c>
      <c r="BR194" s="32">
        <v>1</v>
      </c>
      <c r="BS194" s="32">
        <v>1</v>
      </c>
      <c r="BT194" s="32">
        <v>1</v>
      </c>
      <c r="BU194" s="32"/>
      <c r="BV194" s="32"/>
      <c r="BW194" s="32">
        <v>1</v>
      </c>
      <c r="BX194" s="32" t="s">
        <v>1921</v>
      </c>
      <c r="BY194" s="32"/>
      <c r="BZ194" s="32"/>
      <c r="CA194" s="32"/>
      <c r="CB194" s="32"/>
      <c r="CC194" s="51"/>
      <c r="CD194" s="51">
        <v>44762</v>
      </c>
      <c r="CE194" s="51"/>
      <c r="CF194" s="51"/>
      <c r="CG194" s="32"/>
      <c r="CH194" s="53" t="s">
        <v>6</v>
      </c>
      <c r="CI194" s="32"/>
      <c r="CJ194" s="32"/>
      <c r="CK194" s="38" t="str">
        <f>IFERROR(IF(BQ194=0,"",IF((BU194/BQ194)&gt;1,1,(BU194/BQ194))),"")</f>
        <v/>
      </c>
      <c r="CL194" s="38">
        <f>IFERROR(IF(BR194=0,"",IF((BW194/BR194)&gt;1,1,(BW194/BR194))),"")</f>
        <v>1</v>
      </c>
      <c r="CM194" s="38">
        <f>IFERROR(IF(BS194=0,"",IF((BY194/BS194)&gt;1,1,(BY194/BS194))),"")</f>
        <v>0</v>
      </c>
      <c r="CN194" s="38">
        <f>IFERROR(IF(BT194=0,"",IF((CA194/BT194)&gt;1,1,(CA194/BT194))),"")</f>
        <v>0</v>
      </c>
      <c r="CO194" s="38">
        <f>IFERROR(IF((BU194+BW194+BY194+CA194)/BP194&gt;1,1,(BU194+BW194+BY194+CA194)/BP194),"")</f>
        <v>0.33333333333333331</v>
      </c>
      <c r="CP194" s="33"/>
      <c r="CQ194" s="32"/>
      <c r="CR194" s="37"/>
      <c r="CS194" s="32"/>
      <c r="CT194" s="37"/>
      <c r="CU194" s="37"/>
      <c r="CV194" s="37"/>
      <c r="CW194" s="37"/>
      <c r="CX194" s="37"/>
      <c r="CY194" s="35"/>
      <c r="CZ194" s="37"/>
      <c r="DA194" s="32"/>
      <c r="DB194" s="32"/>
      <c r="DC194" s="32"/>
      <c r="DD194" s="32"/>
      <c r="DE194" s="32"/>
      <c r="DF194" s="32"/>
      <c r="DG194" s="32"/>
      <c r="DH194" s="32"/>
      <c r="DI194" s="32"/>
      <c r="DJ194" s="32"/>
      <c r="DK194" s="32"/>
      <c r="DL194" s="32"/>
      <c r="DM194" s="32"/>
      <c r="DN194" s="32"/>
      <c r="DO194" s="51"/>
      <c r="DP194" s="51">
        <v>44762</v>
      </c>
      <c r="DQ194" s="51"/>
      <c r="DR194" s="51"/>
      <c r="DS194" s="32"/>
      <c r="DT194" s="53"/>
      <c r="DU194" s="32"/>
      <c r="DV194" s="32"/>
      <c r="DW194" s="38" t="str">
        <f>IFERROR(IF(DC194=0,"",IF((DG194/DC194)&gt;1,1,(DG194/DC194))),"")</f>
        <v/>
      </c>
      <c r="DX194" s="38" t="str">
        <f>IFERROR(IF(DD194=0,"",IF((DI194/DD194)&gt;1,1,(DI194/DD194))),"")</f>
        <v/>
      </c>
      <c r="DY194" s="38" t="str">
        <f>IFERROR(IF(DE194=0,"",IF((DK194/DE194)&gt;1,1,(DK194/DE194))),"")</f>
        <v/>
      </c>
      <c r="DZ194" s="38" t="str">
        <f>IFERROR(IF(DF194=0,"",IF((DM194/DF194)&gt;1,1,(DM194/DF194))),"")</f>
        <v/>
      </c>
      <c r="EA194" s="38" t="str">
        <f>IFERROR(IF((DG194+DI194+DK194+DM194)/DB194&gt;1,1,(DG194+DI194+DK194+DM194)/DB194),"")</f>
        <v/>
      </c>
      <c r="EB194" s="32"/>
      <c r="EC194" s="32"/>
      <c r="ED194" s="32"/>
      <c r="EE194" s="32"/>
      <c r="EF194" s="32"/>
      <c r="EG194" s="32"/>
      <c r="EH194" s="32"/>
      <c r="EI194" s="32"/>
      <c r="EJ194" s="32"/>
      <c r="EK194" s="32"/>
      <c r="EL194" s="32"/>
      <c r="EM194" s="32"/>
      <c r="EN194" s="32"/>
      <c r="EO194" s="32"/>
      <c r="EP194" s="32"/>
      <c r="EQ194" s="32"/>
      <c r="ER194" s="32"/>
      <c r="ES194" s="32"/>
      <c r="ET194" s="32"/>
      <c r="EU194" s="32"/>
      <c r="EV194" s="32"/>
      <c r="EW194" s="32"/>
      <c r="EX194" s="32"/>
      <c r="EY194" s="32"/>
      <c r="EZ194" s="32"/>
      <c r="FA194" s="32"/>
      <c r="FB194" s="32"/>
      <c r="FC194" s="32"/>
      <c r="FD194" s="32"/>
      <c r="FE194" s="32"/>
      <c r="FF194" s="51"/>
      <c r="FG194" s="51">
        <v>44762</v>
      </c>
      <c r="FH194" s="51"/>
      <c r="FI194" s="51"/>
      <c r="FJ194" s="32"/>
      <c r="FK194" s="32"/>
      <c r="FL194" s="32"/>
      <c r="FM194" s="32"/>
      <c r="FN194" s="32"/>
      <c r="FO194" s="32"/>
      <c r="FP194" s="32"/>
      <c r="FQ194" s="32"/>
      <c r="FR194" s="32"/>
      <c r="FS194" s="32"/>
      <c r="FT194" s="32"/>
      <c r="FU194" s="32"/>
      <c r="FV194" s="38"/>
      <c r="FW194" s="38"/>
      <c r="FX194" s="38"/>
      <c r="FY194" s="38"/>
      <c r="FZ194" s="38"/>
      <c r="GA194" s="32"/>
      <c r="GB194" s="32"/>
      <c r="GC194" s="32">
        <f>IF(R194&lt;&gt;"",1,0)+IF(BD194&lt;&gt;"",1,0)+IF(CP194&lt;&gt;"",1,0)+IF(EB194&lt;&gt;"",1,0)</f>
        <v>2</v>
      </c>
      <c r="GD194" s="32" t="str">
        <f>'[18]BD Plan'!$B$3</f>
        <v>Risaralda</v>
      </c>
      <c r="GE194" s="40"/>
      <c r="GF194" s="40" t="s">
        <v>375</v>
      </c>
      <c r="GG194" s="40"/>
      <c r="GH194" s="40"/>
      <c r="GI194" s="40"/>
      <c r="GJ194" s="40" t="s">
        <v>375</v>
      </c>
      <c r="GK194" s="40"/>
      <c r="GL194" s="40"/>
      <c r="GM194" s="40"/>
      <c r="GN194" s="40"/>
      <c r="GO194" s="40"/>
      <c r="GP194" s="40"/>
      <c r="GQ194" s="40"/>
      <c r="GR194" s="40"/>
      <c r="GS194" s="40"/>
      <c r="GT194" s="40"/>
      <c r="GU194" t="s">
        <v>476</v>
      </c>
      <c r="GV194" s="42" t="s">
        <v>88</v>
      </c>
    </row>
    <row r="195" spans="1:204" ht="15" hidden="1" customHeight="1" x14ac:dyDescent="0.3">
      <c r="A195" s="32" t="str">
        <f>'[18]BD Plan'!$B$3</f>
        <v>Risaralda</v>
      </c>
      <c r="B195" t="s">
        <v>153</v>
      </c>
      <c r="C195" t="s">
        <v>87</v>
      </c>
      <c r="D195" s="32" t="s">
        <v>514</v>
      </c>
      <c r="E195" s="32" t="s">
        <v>317</v>
      </c>
      <c r="F195" s="32" t="s">
        <v>215</v>
      </c>
      <c r="G195" s="32" t="s">
        <v>232</v>
      </c>
      <c r="H195" s="32" t="s">
        <v>284</v>
      </c>
      <c r="I195" s="44" t="s">
        <v>515</v>
      </c>
      <c r="J195" s="32" t="s">
        <v>335</v>
      </c>
      <c r="K195" s="35">
        <v>0.8</v>
      </c>
      <c r="L195" s="35">
        <v>0.8</v>
      </c>
      <c r="M195" s="32" t="s">
        <v>253</v>
      </c>
      <c r="N195" s="35">
        <v>0.48</v>
      </c>
      <c r="O195" s="35">
        <v>0.8</v>
      </c>
      <c r="P195" s="32" t="s">
        <v>253</v>
      </c>
      <c r="Q195" s="32" t="s">
        <v>1038</v>
      </c>
      <c r="R195" s="36" t="s">
        <v>1451</v>
      </c>
      <c r="S195" s="32"/>
      <c r="T195" s="45" t="s">
        <v>565</v>
      </c>
      <c r="U195" s="32" t="s">
        <v>1452</v>
      </c>
      <c r="V195" s="37" t="s">
        <v>1049</v>
      </c>
      <c r="W195" s="37" t="s">
        <v>1042</v>
      </c>
      <c r="X195" s="37" t="s">
        <v>1043</v>
      </c>
      <c r="Y195" s="37" t="s">
        <v>1044</v>
      </c>
      <c r="Z195" s="37" t="s">
        <v>1045</v>
      </c>
      <c r="AA195" s="35">
        <v>0.4</v>
      </c>
      <c r="AB195" s="37" t="s">
        <v>1046</v>
      </c>
      <c r="AC195" s="32" t="s">
        <v>224</v>
      </c>
      <c r="AD195" s="32">
        <f t="shared" si="332"/>
        <v>12</v>
      </c>
      <c r="AE195" s="37">
        <v>3</v>
      </c>
      <c r="AF195" s="37">
        <v>3</v>
      </c>
      <c r="AG195" s="37">
        <v>3</v>
      </c>
      <c r="AH195" s="37">
        <v>3</v>
      </c>
      <c r="AI195" s="32"/>
      <c r="AJ195" s="32"/>
      <c r="AK195" s="32">
        <v>3</v>
      </c>
      <c r="AL195" s="32" t="s">
        <v>1922</v>
      </c>
      <c r="AM195" s="32"/>
      <c r="AN195" s="32"/>
      <c r="AO195" s="32"/>
      <c r="AP195" s="32"/>
      <c r="AQ195" s="51">
        <v>44662</v>
      </c>
      <c r="AR195" s="51">
        <v>44762</v>
      </c>
      <c r="AS195" s="51"/>
      <c r="AT195" s="51"/>
      <c r="AU195" s="32"/>
      <c r="AV195" s="53" t="s">
        <v>6</v>
      </c>
      <c r="AW195" s="32"/>
      <c r="AX195" s="32"/>
      <c r="AY195" s="38">
        <f>IFERROR(IF(AE195=0,"",IF((AI195/AE195)&gt;1,1,(AI195/AE195))),"")</f>
        <v>0</v>
      </c>
      <c r="AZ195" s="38">
        <f>IFERROR(IF(AF195=0,"",IF((AK195/AF195)&gt;1,1,(AK195/AF195))),"")</f>
        <v>1</v>
      </c>
      <c r="BA195" s="38">
        <f>IFERROR(IF(AG195=0,"",IF((AM195/AG195)&gt;1,1,(AM195/AG195))),"")</f>
        <v>0</v>
      </c>
      <c r="BB195" s="38">
        <f>IFERROR(IF(AH195=0,"",IF((AO195/AH195)&gt;1,1,(AO195/AH195))),"")</f>
        <v>0</v>
      </c>
      <c r="BC195" s="38">
        <f>IFERROR(IF((AI195+AK195+AM195+AO195)/AD195&gt;1,1,(AI195+AK195+AM195+AO195)/AD195),"")</f>
        <v>0.25</v>
      </c>
      <c r="BD195" s="36"/>
      <c r="BE195" s="32"/>
      <c r="BF195" s="32"/>
      <c r="BG195" s="32"/>
      <c r="BH195" s="37"/>
      <c r="BI195" s="37"/>
      <c r="BJ195" s="37"/>
      <c r="BK195" s="37"/>
      <c r="BL195" s="37"/>
      <c r="BM195" s="35"/>
      <c r="BN195" s="37"/>
      <c r="BO195" s="32"/>
      <c r="BP195" s="32"/>
      <c r="BQ195" s="32"/>
      <c r="BR195" s="32"/>
      <c r="BS195" s="32"/>
      <c r="BT195" s="32"/>
      <c r="BU195" s="32"/>
      <c r="BV195" s="32"/>
      <c r="BW195" s="32"/>
      <c r="BX195" s="32"/>
      <c r="BY195" s="32"/>
      <c r="BZ195" s="32"/>
      <c r="CA195" s="32"/>
      <c r="CB195" s="32"/>
      <c r="CC195" s="51">
        <v>44662</v>
      </c>
      <c r="CD195" s="51">
        <v>44762</v>
      </c>
      <c r="CE195" s="51"/>
      <c r="CF195" s="51"/>
      <c r="CG195" s="32"/>
      <c r="CH195" s="53"/>
      <c r="CI195" s="32"/>
      <c r="CJ195" s="32"/>
      <c r="CK195" s="38" t="str">
        <f>IFERROR(IF(BQ195=0,"",IF((BU195/BQ195)&gt;1,1,(BU195/BQ195))),"")</f>
        <v/>
      </c>
      <c r="CL195" s="38" t="str">
        <f>IFERROR(IF(BR195=0,"",IF((BW195/BR195)&gt;1,1,(BW195/BR195))),"")</f>
        <v/>
      </c>
      <c r="CM195" s="38" t="str">
        <f>IFERROR(IF(BS195=0,"",IF((BY195/BS195)&gt;1,1,(BY195/BS195))),"")</f>
        <v/>
      </c>
      <c r="CN195" s="38" t="str">
        <f>IFERROR(IF(BT195=0,"",IF((CA195/BT195)&gt;1,1,(CA195/BT195))),"")</f>
        <v/>
      </c>
      <c r="CO195" s="38" t="str">
        <f>IFERROR(IF((BU195+BW195+BY195+CA195)/BP195&gt;1,1,(BU195+BW195+BY195+CA195)/BP195),"")</f>
        <v/>
      </c>
      <c r="CP195" s="36"/>
      <c r="CQ195" s="32"/>
      <c r="CR195" s="37"/>
      <c r="CS195" s="32"/>
      <c r="CT195" s="37"/>
      <c r="CU195" s="37"/>
      <c r="CV195" s="37"/>
      <c r="CW195" s="37"/>
      <c r="CX195" s="37"/>
      <c r="CY195" s="35"/>
      <c r="CZ195" s="37"/>
      <c r="DA195" s="32"/>
      <c r="DB195" s="32"/>
      <c r="DC195" s="32"/>
      <c r="DD195" s="32"/>
      <c r="DE195" s="32"/>
      <c r="DF195" s="32"/>
      <c r="DG195" s="32"/>
      <c r="DH195" s="39"/>
      <c r="DI195" s="32"/>
      <c r="DJ195" s="32"/>
      <c r="DK195" s="32"/>
      <c r="DL195" s="32"/>
      <c r="DM195" s="32"/>
      <c r="DN195" s="32"/>
      <c r="DO195" s="51"/>
      <c r="DP195" s="51">
        <v>44762</v>
      </c>
      <c r="DQ195" s="51"/>
      <c r="DR195" s="51"/>
      <c r="DS195" s="32"/>
      <c r="DT195" s="53"/>
      <c r="DU195" s="32"/>
      <c r="DV195" s="32"/>
      <c r="DW195" s="38" t="str">
        <f>IFERROR(IF(DC195=0,"",IF((DG195/DC195)&gt;1,1,(DG195/DC195))),"")</f>
        <v/>
      </c>
      <c r="DX195" s="38" t="str">
        <f>IFERROR(IF(DD195=0,"",IF((DI195/DD195)&gt;1,1,(DI195/DD195))),"")</f>
        <v/>
      </c>
      <c r="DY195" s="38" t="str">
        <f>IFERROR(IF(DE195=0,"",IF((DK195/DE195)&gt;1,1,(DK195/DE195))),"")</f>
        <v/>
      </c>
      <c r="DZ195" s="38" t="str">
        <f>IFERROR(IF(DF195=0,"",IF((DM195/DF195)&gt;1,1,(DM195/DF195))),"")</f>
        <v/>
      </c>
      <c r="EA195" s="38" t="str">
        <f>IFERROR(IF((DG195+DI195+DK195+DM195)/DB195&gt;1,1,(DG195+DI195+DK195+DM195)/DB195),"")</f>
        <v/>
      </c>
      <c r="EB195" s="32"/>
      <c r="EC195" s="32"/>
      <c r="ED195" s="32"/>
      <c r="EE195" s="32"/>
      <c r="EF195" s="32"/>
      <c r="EG195" s="32"/>
      <c r="EH195" s="32"/>
      <c r="EI195" s="32"/>
      <c r="EJ195" s="32"/>
      <c r="EK195" s="32"/>
      <c r="EL195" s="32"/>
      <c r="EM195" s="32"/>
      <c r="EN195" s="32"/>
      <c r="EO195" s="32"/>
      <c r="EP195" s="32"/>
      <c r="EQ195" s="32"/>
      <c r="ER195" s="32"/>
      <c r="ES195" s="32"/>
      <c r="ET195" s="32"/>
      <c r="EU195" s="32"/>
      <c r="EV195" s="32"/>
      <c r="EW195" s="32"/>
      <c r="EX195" s="32"/>
      <c r="EY195" s="32"/>
      <c r="EZ195" s="32"/>
      <c r="FA195" s="32"/>
      <c r="FB195" s="32"/>
      <c r="FC195" s="32"/>
      <c r="FD195" s="32"/>
      <c r="FE195" s="32"/>
      <c r="FF195" s="51">
        <v>44662</v>
      </c>
      <c r="FG195" s="51">
        <v>44762</v>
      </c>
      <c r="FH195" s="51"/>
      <c r="FI195" s="51"/>
      <c r="FJ195" s="32"/>
      <c r="FK195" s="32"/>
      <c r="FL195" s="32"/>
      <c r="FM195" s="32"/>
      <c r="FN195" s="32"/>
      <c r="FO195" s="32"/>
      <c r="FP195" s="32"/>
      <c r="FQ195" s="32"/>
      <c r="FR195" s="32"/>
      <c r="FS195" s="32"/>
      <c r="FT195" s="32"/>
      <c r="FU195" s="32"/>
      <c r="FV195" s="38" t="str">
        <f t="shared" ref="FV195:FV196" si="334">IFERROR(IF(ET195=0,"",IF((EX195/ET195)&gt;1,1,(EX195/ET195))),"")</f>
        <v/>
      </c>
      <c r="FW195" s="38" t="str">
        <f t="shared" ref="FW195:FW196" si="335">IFERROR(IF(EU195=0,"",IF((EZ195/EU195)&gt;1,1,(EZ195/EU195))),"")</f>
        <v/>
      </c>
      <c r="FX195" s="38" t="str">
        <f t="shared" ref="FX195:FX196" si="336">IFERROR(IF(EV195=0,"",IF((FB195/EV195)&gt;1,1,(FB195/EV195))),"")</f>
        <v/>
      </c>
      <c r="FY195" s="38" t="str">
        <f t="shared" ref="FY195:FY196" si="337">IFERROR(IF(EW195=0,"",IF((FD195/EW195)&gt;1,1,(FD195/EW195))),"")</f>
        <v/>
      </c>
      <c r="FZ195" s="38" t="str">
        <f t="shared" ref="FZ195:FZ196" si="338">IFERROR(IF((EX195+EZ195+FB195+FD195)/ES195&gt;1,1,(EX195+EZ195+FB195+FD195)/ES195),"")</f>
        <v/>
      </c>
      <c r="GA195" s="32"/>
      <c r="GB195" s="32"/>
      <c r="GC195" s="32">
        <f>IF(R195&lt;&gt;"",1,0)+IF(BD195&lt;&gt;"",1,0)+IF(CP195&lt;&gt;"",1,0)+IF(EB195&lt;&gt;"",1,0)</f>
        <v>1</v>
      </c>
      <c r="GD195" s="32" t="str">
        <f>'[18]BD Plan'!$B$3</f>
        <v>Risaralda</v>
      </c>
      <c r="GE195" s="40"/>
      <c r="GF195" s="40" t="s">
        <v>375</v>
      </c>
      <c r="GG195" s="40"/>
      <c r="GH195" s="40"/>
      <c r="GI195" s="40"/>
      <c r="GJ195" s="40"/>
      <c r="GK195" s="40"/>
      <c r="GL195" s="40"/>
      <c r="GM195" s="40" t="s">
        <v>833</v>
      </c>
      <c r="GN195" s="40"/>
      <c r="GO195" s="40"/>
      <c r="GP195" s="40"/>
      <c r="GQ195" s="40"/>
      <c r="GR195" s="40"/>
      <c r="GS195" s="40"/>
      <c r="GT195" s="40"/>
      <c r="GU195" t="s">
        <v>518</v>
      </c>
      <c r="GV195" s="42" t="s">
        <v>89</v>
      </c>
    </row>
    <row r="196" spans="1:204" ht="15" hidden="1" customHeight="1" x14ac:dyDescent="0.3">
      <c r="A196" s="32" t="str">
        <f>'[18]BD Plan'!$B$3</f>
        <v>Risaralda</v>
      </c>
      <c r="B196" t="s">
        <v>94</v>
      </c>
      <c r="C196" t="s">
        <v>92</v>
      </c>
      <c r="D196" s="32" t="s">
        <v>519</v>
      </c>
      <c r="E196" s="42" t="s">
        <v>322</v>
      </c>
      <c r="F196" s="32" t="s">
        <v>231</v>
      </c>
      <c r="G196" s="32" t="s">
        <v>312</v>
      </c>
      <c r="H196" s="32" t="s">
        <v>265</v>
      </c>
      <c r="I196" s="41" t="s">
        <v>1454</v>
      </c>
      <c r="J196" s="32" t="s">
        <v>294</v>
      </c>
      <c r="K196" s="35">
        <v>0.6</v>
      </c>
      <c r="L196" s="35">
        <v>0.8</v>
      </c>
      <c r="M196" s="32" t="s">
        <v>253</v>
      </c>
      <c r="N196" s="35">
        <v>0.36</v>
      </c>
      <c r="O196" s="35">
        <v>0.8</v>
      </c>
      <c r="P196" s="32" t="s">
        <v>253</v>
      </c>
      <c r="Q196" s="32" t="s">
        <v>1038</v>
      </c>
      <c r="R196" s="36" t="s">
        <v>1455</v>
      </c>
      <c r="S196" s="32"/>
      <c r="T196" s="45" t="s">
        <v>565</v>
      </c>
      <c r="U196" s="39" t="s">
        <v>1456</v>
      </c>
      <c r="V196" s="37" t="s">
        <v>1049</v>
      </c>
      <c r="W196" s="37" t="s">
        <v>1042</v>
      </c>
      <c r="X196" s="37" t="s">
        <v>1043</v>
      </c>
      <c r="Y196" s="37" t="s">
        <v>1044</v>
      </c>
      <c r="Z196" s="37" t="s">
        <v>1045</v>
      </c>
      <c r="AA196" s="35">
        <v>0.4</v>
      </c>
      <c r="AB196" s="37" t="s">
        <v>1046</v>
      </c>
      <c r="AC196" s="32" t="s">
        <v>224</v>
      </c>
      <c r="AD196" s="32">
        <f t="shared" si="332"/>
        <v>35</v>
      </c>
      <c r="AE196" s="37">
        <v>32</v>
      </c>
      <c r="AF196" s="37">
        <v>1</v>
      </c>
      <c r="AG196" s="37">
        <v>1</v>
      </c>
      <c r="AH196" s="37">
        <v>1</v>
      </c>
      <c r="AI196" s="32">
        <v>32</v>
      </c>
      <c r="AJ196" s="32" t="s">
        <v>834</v>
      </c>
      <c r="AK196" s="32">
        <v>1</v>
      </c>
      <c r="AL196" s="32" t="s">
        <v>1923</v>
      </c>
      <c r="AM196" s="32"/>
      <c r="AN196" s="32"/>
      <c r="AO196" s="32"/>
      <c r="AP196" s="32"/>
      <c r="AQ196" s="51">
        <v>44662</v>
      </c>
      <c r="AR196" s="51">
        <v>44762</v>
      </c>
      <c r="AS196" s="51"/>
      <c r="AT196" s="51"/>
      <c r="AU196" s="32" t="s">
        <v>6</v>
      </c>
      <c r="AV196" s="53" t="s">
        <v>6</v>
      </c>
      <c r="AW196" s="32"/>
      <c r="AX196" s="32"/>
      <c r="AY196" s="38">
        <f>IFERROR(IF(AE196=0,"",IF((AI196/AE196)&gt;1,1,(AI196/AE196))),"")</f>
        <v>1</v>
      </c>
      <c r="AZ196" s="38">
        <f>IFERROR(IF(AF196=0,"",IF((AK196/AF196)&gt;1,1,(AK196/AF196))),"")</f>
        <v>1</v>
      </c>
      <c r="BA196" s="38">
        <f>IFERROR(IF(AG196=0,"",IF((AM196/AG196)&gt;1,1,(AM196/AG196))),"")</f>
        <v>0</v>
      </c>
      <c r="BB196" s="38">
        <f>IFERROR(IF(AH196=0,"",IF((AO196/AH196)&gt;1,1,(AO196/AH196))),"")</f>
        <v>0</v>
      </c>
      <c r="BC196" s="38">
        <f>IFERROR(IF((AI196+AK196+AM196+AO196)/AD196&gt;1,1,(AI196+AK196+AM196+AO196)/AD196),"")</f>
        <v>0.94285714285714284</v>
      </c>
      <c r="BD196" s="36"/>
      <c r="BE196" s="32"/>
      <c r="BF196" s="32"/>
      <c r="BG196" s="32"/>
      <c r="BH196" s="37"/>
      <c r="BI196" s="37"/>
      <c r="BJ196" s="37"/>
      <c r="BK196" s="37"/>
      <c r="BL196" s="37"/>
      <c r="BM196" s="35"/>
      <c r="BN196" s="37"/>
      <c r="BO196" s="32"/>
      <c r="BP196" s="32"/>
      <c r="BQ196" s="32"/>
      <c r="BR196" s="32"/>
      <c r="BS196" s="32"/>
      <c r="BT196" s="32"/>
      <c r="BU196" s="32"/>
      <c r="BV196" s="32"/>
      <c r="BW196" s="32"/>
      <c r="BX196" s="32"/>
      <c r="BY196" s="32"/>
      <c r="BZ196" s="32"/>
      <c r="CA196" s="32"/>
      <c r="CB196" s="32"/>
      <c r="CC196" s="51"/>
      <c r="CD196" s="51">
        <v>44762</v>
      </c>
      <c r="CE196" s="51"/>
      <c r="CF196" s="51"/>
      <c r="CG196" s="32"/>
      <c r="CH196" s="53"/>
      <c r="CI196" s="32"/>
      <c r="CJ196" s="32"/>
      <c r="CK196" s="38" t="str">
        <f>IFERROR(IF(BQ196=0,"",IF((BU196/BQ196)&gt;1,1,(BU196/BQ196))),"")</f>
        <v/>
      </c>
      <c r="CL196" s="38" t="str">
        <f>IFERROR(IF(BR196=0,"",IF((BW196/BR196)&gt;1,1,(BW196/BR196))),"")</f>
        <v/>
      </c>
      <c r="CM196" s="38" t="str">
        <f>IFERROR(IF(BS196=0,"",IF((BY196/BS196)&gt;1,1,(BY196/BS196))),"")</f>
        <v/>
      </c>
      <c r="CN196" s="38" t="str">
        <f>IFERROR(IF(BT196=0,"",IF((CA196/BT196)&gt;1,1,(CA196/BT196))),"")</f>
        <v/>
      </c>
      <c r="CO196" s="38" t="str">
        <f>IFERROR(IF((BU196+BW196+BY196+CA196)/BP196&gt;1,1,(BU196+BW196+BY196+CA196)/BP196),"")</f>
        <v/>
      </c>
      <c r="CP196" s="33"/>
      <c r="CQ196" s="32"/>
      <c r="CR196" s="37"/>
      <c r="CS196" s="32"/>
      <c r="CT196" s="37"/>
      <c r="CU196" s="37"/>
      <c r="CV196" s="37"/>
      <c r="CW196" s="37"/>
      <c r="CX196" s="37"/>
      <c r="CY196" s="35"/>
      <c r="CZ196" s="37"/>
      <c r="DA196" s="32"/>
      <c r="DB196" s="32"/>
      <c r="DC196" s="32"/>
      <c r="DD196" s="32"/>
      <c r="DE196" s="32"/>
      <c r="DF196" s="32"/>
      <c r="DG196" s="32"/>
      <c r="DH196" s="32"/>
      <c r="DI196" s="32"/>
      <c r="DJ196" s="32"/>
      <c r="DK196" s="32"/>
      <c r="DL196" s="32"/>
      <c r="DM196" s="32"/>
      <c r="DN196" s="32"/>
      <c r="DO196" s="51">
        <v>44662</v>
      </c>
      <c r="DP196" s="51">
        <v>44762</v>
      </c>
      <c r="DQ196" s="51"/>
      <c r="DR196" s="51"/>
      <c r="DS196" s="32"/>
      <c r="DT196" s="53"/>
      <c r="DU196" s="32"/>
      <c r="DV196" s="32"/>
      <c r="DW196" s="38" t="str">
        <f>IFERROR(IF(DC196=0,"",IF((DG196/DC196)&gt;1,1,(DG196/DC196))),"")</f>
        <v/>
      </c>
      <c r="DX196" s="38" t="str">
        <f>IFERROR(IF(DD196=0,"",IF((DI196/DD196)&gt;1,1,(DI196/DD196))),"")</f>
        <v/>
      </c>
      <c r="DY196" s="38" t="str">
        <f>IFERROR(IF(DE196=0,"",IF((DK196/DE196)&gt;1,1,(DK196/DE196))),"")</f>
        <v/>
      </c>
      <c r="DZ196" s="38" t="str">
        <f>IFERROR(IF(DF196=0,"",IF((DM196/DF196)&gt;1,1,(DM196/DF196))),"")</f>
        <v/>
      </c>
      <c r="EA196" s="38" t="str">
        <f>IFERROR(IF((DG196+DI196+DK196+DM196)/DB196&gt;1,1,(DG196+DI196+DK196+DM196)/DB196),"")</f>
        <v/>
      </c>
      <c r="EB196" s="32"/>
      <c r="EC196" s="32"/>
      <c r="ED196" s="32"/>
      <c r="EE196" s="32"/>
      <c r="EF196" s="32"/>
      <c r="EG196" s="32"/>
      <c r="EH196" s="32"/>
      <c r="EI196" s="32"/>
      <c r="EJ196" s="32"/>
      <c r="EK196" s="32"/>
      <c r="EL196" s="32"/>
      <c r="EM196" s="32"/>
      <c r="EN196" s="32"/>
      <c r="EO196" s="32"/>
      <c r="EP196" s="32"/>
      <c r="EQ196" s="32"/>
      <c r="ER196" s="32"/>
      <c r="ES196" s="32"/>
      <c r="ET196" s="32"/>
      <c r="EU196" s="32"/>
      <c r="EV196" s="32"/>
      <c r="EW196" s="32"/>
      <c r="EX196" s="32"/>
      <c r="EY196" s="32"/>
      <c r="EZ196" s="32"/>
      <c r="FA196" s="32"/>
      <c r="FB196" s="32"/>
      <c r="FC196" s="32"/>
      <c r="FD196" s="32"/>
      <c r="FE196" s="32"/>
      <c r="FF196" s="51">
        <v>44662</v>
      </c>
      <c r="FG196" s="51">
        <v>44762</v>
      </c>
      <c r="FH196" s="51"/>
      <c r="FI196" s="51"/>
      <c r="FJ196" s="32"/>
      <c r="FK196" s="32"/>
      <c r="FL196" s="32"/>
      <c r="FM196" s="32"/>
      <c r="FN196" s="32"/>
      <c r="FO196" s="32"/>
      <c r="FP196" s="32"/>
      <c r="FQ196" s="32"/>
      <c r="FR196" s="32"/>
      <c r="FS196" s="32"/>
      <c r="FT196" s="32"/>
      <c r="FU196" s="32"/>
      <c r="FV196" s="38" t="str">
        <f t="shared" si="334"/>
        <v/>
      </c>
      <c r="FW196" s="38" t="str">
        <f t="shared" si="335"/>
        <v/>
      </c>
      <c r="FX196" s="38" t="str">
        <f t="shared" si="336"/>
        <v/>
      </c>
      <c r="FY196" s="38" t="str">
        <f t="shared" si="337"/>
        <v/>
      </c>
      <c r="FZ196" s="38" t="str">
        <f t="shared" si="338"/>
        <v/>
      </c>
      <c r="GA196" s="32"/>
      <c r="GB196" s="32"/>
      <c r="GC196" s="32">
        <f>IF(R196&lt;&gt;"",1,0)+IF(BD196&lt;&gt;"",1,0)+IF(CP196&lt;&gt;"",1,0)+IF(EB196&lt;&gt;"",1,0)</f>
        <v>1</v>
      </c>
      <c r="GD196" s="32" t="str">
        <f>'[18]BD Plan'!$B$3</f>
        <v>Risaralda</v>
      </c>
      <c r="GE196" s="40" t="s">
        <v>832</v>
      </c>
      <c r="GF196" s="40" t="s">
        <v>1924</v>
      </c>
      <c r="GG196" s="40"/>
      <c r="GH196" s="40"/>
      <c r="GI196" s="40" t="s">
        <v>835</v>
      </c>
      <c r="GJ196" s="40"/>
      <c r="GK196" s="40"/>
      <c r="GL196" s="40"/>
      <c r="GM196" s="40"/>
      <c r="GN196" s="40"/>
      <c r="GO196" s="40"/>
      <c r="GP196" s="40"/>
      <c r="GQ196" s="40"/>
      <c r="GR196" s="40"/>
      <c r="GS196" s="40"/>
      <c r="GT196" s="40"/>
      <c r="GU196" t="s">
        <v>150</v>
      </c>
      <c r="GV196" s="42" t="s">
        <v>93</v>
      </c>
    </row>
    <row r="197" spans="1:204" ht="15" hidden="1" customHeight="1" x14ac:dyDescent="0.3">
      <c r="A197" s="32" t="str">
        <f>'[18]BD Plan'!$B$3</f>
        <v>Risaralda</v>
      </c>
      <c r="B197" t="s">
        <v>38</v>
      </c>
      <c r="C197" t="s">
        <v>37</v>
      </c>
      <c r="D197" s="32" t="s">
        <v>333</v>
      </c>
      <c r="E197" s="42" t="s">
        <v>304</v>
      </c>
      <c r="F197" s="32" t="s">
        <v>231</v>
      </c>
      <c r="G197" s="32" t="s">
        <v>232</v>
      </c>
      <c r="H197" s="32" t="s">
        <v>284</v>
      </c>
      <c r="I197" s="41" t="s">
        <v>334</v>
      </c>
      <c r="J197" s="32" t="s">
        <v>335</v>
      </c>
      <c r="K197" s="35">
        <v>0.8</v>
      </c>
      <c r="L197" s="35">
        <v>0.6</v>
      </c>
      <c r="M197" s="32" t="s">
        <v>253</v>
      </c>
      <c r="N197" s="35">
        <v>0.28999999999999998</v>
      </c>
      <c r="O197" s="35">
        <v>0.6</v>
      </c>
      <c r="P197" s="32" t="s">
        <v>236</v>
      </c>
      <c r="Q197" s="32" t="s">
        <v>1038</v>
      </c>
      <c r="R197" s="36"/>
      <c r="S197" s="32"/>
      <c r="T197" s="39"/>
      <c r="U197" s="39"/>
      <c r="V197" s="37"/>
      <c r="W197" s="37"/>
      <c r="X197" s="37"/>
      <c r="Y197" s="37"/>
      <c r="Z197" s="37"/>
      <c r="AA197" s="35"/>
      <c r="AB197" s="37"/>
      <c r="AC197" s="32"/>
      <c r="AD197" s="32"/>
      <c r="AE197" s="37"/>
      <c r="AF197" s="37"/>
      <c r="AG197" s="37"/>
      <c r="AH197" s="37"/>
      <c r="AI197" s="32"/>
      <c r="AJ197" s="32"/>
      <c r="AK197" s="32"/>
      <c r="AL197" s="32"/>
      <c r="AM197" s="32"/>
      <c r="AN197" s="32"/>
      <c r="AO197" s="32"/>
      <c r="AP197" s="32"/>
      <c r="AQ197" s="51"/>
      <c r="AR197" s="51">
        <v>44762</v>
      </c>
      <c r="AS197" s="51"/>
      <c r="AT197" s="51"/>
      <c r="AU197" s="32"/>
      <c r="AV197" s="53"/>
      <c r="AW197" s="32"/>
      <c r="AX197" s="32"/>
      <c r="AY197" s="38" t="str">
        <f>IFERROR(IF(AE197=0,"",IF((AI197/AE197)&gt;1,1,(AI197/AE197))),"")</f>
        <v/>
      </c>
      <c r="AZ197" s="38" t="str">
        <f>IFERROR(IF(AF197=0,"",IF((AK197/AF197)&gt;1,1,(AK197/AF197))),"")</f>
        <v/>
      </c>
      <c r="BA197" s="38" t="str">
        <f>IFERROR(IF(AG197=0,"",IF((AM197/AG197)&gt;1,1,(AM197/AG197))),"")</f>
        <v/>
      </c>
      <c r="BB197" s="38" t="str">
        <f>IFERROR(IF(AH197=0,"",IF((AO197/AH197)&gt;1,1,(AO197/AH197))),"")</f>
        <v/>
      </c>
      <c r="BC197" s="38" t="str">
        <f>IFERROR(IF((AI197+AK197+AM197+AO197)/AD197&gt;1,1,(AI197+AK197+AM197+AO197)/AD197),"")</f>
        <v/>
      </c>
      <c r="BD197" s="36" t="s">
        <v>1544</v>
      </c>
      <c r="BE197" s="32"/>
      <c r="BF197" s="45" t="s">
        <v>565</v>
      </c>
      <c r="BG197" s="32" t="s">
        <v>1545</v>
      </c>
      <c r="BH197" s="37" t="s">
        <v>1049</v>
      </c>
      <c r="BI197" s="37" t="s">
        <v>1042</v>
      </c>
      <c r="BJ197" s="37" t="s">
        <v>1043</v>
      </c>
      <c r="BK197" s="37" t="s">
        <v>1044</v>
      </c>
      <c r="BL197" s="37" t="s">
        <v>1045</v>
      </c>
      <c r="BM197" s="35">
        <v>0.4</v>
      </c>
      <c r="BN197" s="37" t="s">
        <v>1046</v>
      </c>
      <c r="BO197" s="32" t="s">
        <v>224</v>
      </c>
      <c r="BP197" s="32">
        <f t="shared" ref="BP197" si="339">SUM(BQ197:BT197)</f>
        <v>8</v>
      </c>
      <c r="BQ197" s="32">
        <v>0</v>
      </c>
      <c r="BR197" s="32">
        <v>2</v>
      </c>
      <c r="BS197" s="32">
        <v>3</v>
      </c>
      <c r="BT197" s="32">
        <v>3</v>
      </c>
      <c r="BU197" s="32"/>
      <c r="BV197" s="32"/>
      <c r="BW197" s="32">
        <v>2</v>
      </c>
      <c r="BX197" s="32" t="s">
        <v>1925</v>
      </c>
      <c r="BY197" s="32"/>
      <c r="BZ197" s="32"/>
      <c r="CA197" s="32"/>
      <c r="CB197" s="32"/>
      <c r="CC197" s="51"/>
      <c r="CD197" s="51">
        <v>44762</v>
      </c>
      <c r="CE197" s="51"/>
      <c r="CF197" s="51"/>
      <c r="CG197" s="32"/>
      <c r="CH197" s="53" t="s">
        <v>6</v>
      </c>
      <c r="CI197" s="32"/>
      <c r="CJ197" s="32"/>
      <c r="CK197" s="38" t="str">
        <f>IFERROR(IF(BQ197=0,"",IF((BU197/BQ197)&gt;1,1,(BU197/BQ197))),"")</f>
        <v/>
      </c>
      <c r="CL197" s="38">
        <f>IFERROR(IF(BR197=0,"",IF((BW197/BR197)&gt;1,1,(BW197/BR197))),"")</f>
        <v>1</v>
      </c>
      <c r="CM197" s="38">
        <f>IFERROR(IF(BS197=0,"",IF((BY197/BS197)&gt;1,1,(BY197/BS197))),"")</f>
        <v>0</v>
      </c>
      <c r="CN197" s="38">
        <f>IFERROR(IF(BT197=0,"",IF((CA197/BT197)&gt;1,1,(CA197/BT197))),"")</f>
        <v>0</v>
      </c>
      <c r="CO197" s="38">
        <f>IFERROR(IF((BU197+BW197+BY197+CA197)/BP197&gt;1,1,(BU197+BW197+BY197+CA197)/BP197),"")</f>
        <v>0.25</v>
      </c>
      <c r="CP197" s="33"/>
      <c r="CQ197" s="32"/>
      <c r="CR197" s="37"/>
      <c r="CS197" s="32"/>
      <c r="CT197" s="37"/>
      <c r="CU197" s="37"/>
      <c r="CV197" s="37"/>
      <c r="CW197" s="37"/>
      <c r="CX197" s="37"/>
      <c r="CY197" s="35"/>
      <c r="CZ197" s="37"/>
      <c r="DA197" s="32"/>
      <c r="DB197" s="32"/>
      <c r="DC197" s="32"/>
      <c r="DD197" s="32"/>
      <c r="DE197" s="32"/>
      <c r="DF197" s="32"/>
      <c r="DG197" s="32"/>
      <c r="DH197" s="32"/>
      <c r="DI197" s="32"/>
      <c r="DJ197" s="32"/>
      <c r="DK197" s="32"/>
      <c r="DL197" s="32"/>
      <c r="DM197" s="32"/>
      <c r="DN197" s="32"/>
      <c r="DO197" s="51"/>
      <c r="DP197" s="51">
        <v>44762</v>
      </c>
      <c r="DQ197" s="51"/>
      <c r="DR197" s="51"/>
      <c r="DS197" s="32"/>
      <c r="DT197" s="53"/>
      <c r="DU197" s="32"/>
      <c r="DV197" s="32"/>
      <c r="DW197" s="38" t="str">
        <f>IFERROR(IF(DC197=0,"",IF((DG197/DC197)&gt;1,1,(DG197/DC197))),"")</f>
        <v/>
      </c>
      <c r="DX197" s="38" t="str">
        <f>IFERROR(IF(DD197=0,"",IF((DI197/DD197)&gt;1,1,(DI197/DD197))),"")</f>
        <v/>
      </c>
      <c r="DY197" s="38" t="str">
        <f>IFERROR(IF(DE197=0,"",IF((DK197/DE197)&gt;1,1,(DK197/DE197))),"")</f>
        <v/>
      </c>
      <c r="DZ197" s="38" t="str">
        <f>IFERROR(IF(DF197=0,"",IF((DM197/DF197)&gt;1,1,(DM197/DF197))),"")</f>
        <v/>
      </c>
      <c r="EA197" s="38" t="str">
        <f>IFERROR(IF((DG197+DI197+DK197+DM197)/DB197&gt;1,1,(DG197+DI197+DK197+DM197)/DB197),"")</f>
        <v/>
      </c>
      <c r="EB197" s="32"/>
      <c r="EC197" s="32"/>
      <c r="ED197" s="32"/>
      <c r="EE197" s="32"/>
      <c r="EF197" s="32"/>
      <c r="EG197" s="32"/>
      <c r="EH197" s="32"/>
      <c r="EI197" s="32"/>
      <c r="EJ197" s="32"/>
      <c r="EK197" s="32"/>
      <c r="EL197" s="32"/>
      <c r="EM197" s="32"/>
      <c r="EN197" s="32"/>
      <c r="EO197" s="32"/>
      <c r="EP197" s="32"/>
      <c r="EQ197" s="32"/>
      <c r="ER197" s="32"/>
      <c r="ES197" s="32"/>
      <c r="ET197" s="32"/>
      <c r="EU197" s="32"/>
      <c r="EV197" s="32"/>
      <c r="EW197" s="32"/>
      <c r="EX197" s="32"/>
      <c r="EY197" s="32"/>
      <c r="EZ197" s="32"/>
      <c r="FA197" s="32"/>
      <c r="FB197" s="32"/>
      <c r="FC197" s="32"/>
      <c r="FD197" s="32"/>
      <c r="FE197" s="32"/>
      <c r="FF197" s="51"/>
      <c r="FG197" s="51">
        <v>44762</v>
      </c>
      <c r="FH197" s="51"/>
      <c r="FI197" s="51"/>
      <c r="FJ197" s="32"/>
      <c r="FK197" s="32"/>
      <c r="FL197" s="32"/>
      <c r="FM197" s="32"/>
      <c r="FN197" s="32"/>
      <c r="FO197" s="32"/>
      <c r="FP197" s="32"/>
      <c r="FQ197" s="32"/>
      <c r="FR197" s="32"/>
      <c r="FS197" s="32"/>
      <c r="FT197" s="32"/>
      <c r="FU197" s="32"/>
      <c r="FV197" s="38"/>
      <c r="FW197" s="38"/>
      <c r="FX197" s="38"/>
      <c r="FY197" s="38"/>
      <c r="FZ197" s="38"/>
      <c r="GA197" s="32"/>
      <c r="GB197" s="32"/>
      <c r="GC197" s="32">
        <f>IF(R197&lt;&gt;"",1,0)+IF(BD197&lt;&gt;"",1,0)+IF(CP197&lt;&gt;"",1,0)+IF(EB197&lt;&gt;"",1,0)</f>
        <v>1</v>
      </c>
      <c r="GD197" s="32" t="str">
        <f>'[18]BD Plan'!$B$3</f>
        <v>Risaralda</v>
      </c>
      <c r="GE197" s="40"/>
      <c r="GF197" s="40"/>
      <c r="GG197" s="40"/>
      <c r="GH197" s="40"/>
      <c r="GI197" s="40"/>
      <c r="GJ197" s="40" t="s">
        <v>1924</v>
      </c>
      <c r="GK197" s="40"/>
      <c r="GL197" s="40"/>
      <c r="GM197" s="40"/>
      <c r="GN197" s="40"/>
      <c r="GO197" s="40"/>
      <c r="GP197" s="40"/>
      <c r="GQ197" s="40"/>
      <c r="GR197" s="40"/>
      <c r="GS197" s="40"/>
      <c r="GT197" s="40"/>
      <c r="GU197" t="s">
        <v>38</v>
      </c>
      <c r="GV197" s="42" t="s">
        <v>37</v>
      </c>
    </row>
    <row r="198" spans="1:204" ht="15" hidden="1" customHeight="1" x14ac:dyDescent="0.3">
      <c r="A198" s="32" t="str">
        <f>'[18]BD Plan'!$B$3</f>
        <v>Risaralda</v>
      </c>
      <c r="B198" t="s">
        <v>39</v>
      </c>
      <c r="C198" t="s">
        <v>37</v>
      </c>
      <c r="D198" s="32" t="s">
        <v>338</v>
      </c>
      <c r="E198" s="32" t="s">
        <v>317</v>
      </c>
      <c r="F198" s="32" t="s">
        <v>231</v>
      </c>
      <c r="G198" s="32" t="s">
        <v>232</v>
      </c>
      <c r="H198" s="32" t="s">
        <v>284</v>
      </c>
      <c r="I198" s="41" t="s">
        <v>339</v>
      </c>
      <c r="J198" s="32" t="s">
        <v>319</v>
      </c>
      <c r="K198" s="35">
        <v>0.8</v>
      </c>
      <c r="L198" s="35">
        <v>0.6</v>
      </c>
      <c r="M198" s="32" t="s">
        <v>253</v>
      </c>
      <c r="N198" s="35">
        <v>0.28999999999999998</v>
      </c>
      <c r="O198" s="35">
        <v>0.6</v>
      </c>
      <c r="P198" s="32" t="s">
        <v>236</v>
      </c>
      <c r="Q198" s="32" t="s">
        <v>1038</v>
      </c>
      <c r="R198" s="36" t="s">
        <v>1139</v>
      </c>
      <c r="S198" s="32"/>
      <c r="T198" s="45" t="s">
        <v>565</v>
      </c>
      <c r="U198" s="32" t="s">
        <v>1140</v>
      </c>
      <c r="V198" s="37" t="s">
        <v>1049</v>
      </c>
      <c r="W198" s="37" t="s">
        <v>1042</v>
      </c>
      <c r="X198" s="37" t="s">
        <v>1043</v>
      </c>
      <c r="Y198" s="37" t="s">
        <v>1044</v>
      </c>
      <c r="Z198" s="37" t="s">
        <v>1045</v>
      </c>
      <c r="AA198" s="35">
        <v>0.4</v>
      </c>
      <c r="AB198" s="37" t="s">
        <v>1046</v>
      </c>
      <c r="AC198" s="32" t="s">
        <v>224</v>
      </c>
      <c r="AD198" s="32">
        <f t="shared" si="332"/>
        <v>0</v>
      </c>
      <c r="AE198" s="37">
        <v>0</v>
      </c>
      <c r="AF198" s="37">
        <v>0</v>
      </c>
      <c r="AG198" s="37">
        <v>0</v>
      </c>
      <c r="AH198" s="37">
        <v>0</v>
      </c>
      <c r="AI198" s="32">
        <v>0</v>
      </c>
      <c r="AJ198" s="32" t="s">
        <v>836</v>
      </c>
      <c r="AK198" s="32">
        <v>0</v>
      </c>
      <c r="AL198" s="32" t="s">
        <v>837</v>
      </c>
      <c r="AM198" s="32"/>
      <c r="AN198" s="32"/>
      <c r="AO198" s="32"/>
      <c r="AP198" s="32"/>
      <c r="AQ198" s="51">
        <v>44662</v>
      </c>
      <c r="AR198" s="51">
        <v>44762</v>
      </c>
      <c r="AS198" s="51"/>
      <c r="AT198" s="51"/>
      <c r="AU198" s="32" t="s">
        <v>7</v>
      </c>
      <c r="AV198" s="53" t="s">
        <v>7</v>
      </c>
      <c r="AW198" s="32"/>
      <c r="AX198" s="32"/>
      <c r="AY198" s="38" t="str">
        <f>IFERROR(IF(AE198=0,"",IF((AI198/AE198)&gt;1,1,(AI198/AE198))),"")</f>
        <v/>
      </c>
      <c r="AZ198" s="38" t="str">
        <f>IFERROR(IF(AF198=0,"",IF((AK198/AF198)&gt;1,1,(AK198/AF198))),"")</f>
        <v/>
      </c>
      <c r="BA198" s="38" t="str">
        <f>IFERROR(IF(AG198=0,"",IF((AM198/AG198)&gt;1,1,(AM198/AG198))),"")</f>
        <v/>
      </c>
      <c r="BB198" s="38" t="str">
        <f>IFERROR(IF(AH198=0,"",IF((AO198/AH198)&gt;1,1,(AO198/AH198))),"")</f>
        <v/>
      </c>
      <c r="BC198" s="38" t="str">
        <f>IFERROR(IF((AI198+AK198+AM198+AO198)/AD198&gt;1,1,(AI198+AK198+AM198+AO198)/AD198),"")</f>
        <v/>
      </c>
      <c r="BD198" s="36"/>
      <c r="BE198" s="32"/>
      <c r="BF198" s="37"/>
      <c r="BG198" s="32"/>
      <c r="BH198" s="37"/>
      <c r="BI198" s="37"/>
      <c r="BJ198" s="37"/>
      <c r="BK198" s="37"/>
      <c r="BL198" s="37"/>
      <c r="BM198" s="35"/>
      <c r="BN198" s="37"/>
      <c r="BO198" s="32"/>
      <c r="BP198" s="32"/>
      <c r="BQ198" s="32"/>
      <c r="BR198" s="32"/>
      <c r="BS198" s="32"/>
      <c r="BT198" s="32"/>
      <c r="BU198" s="32"/>
      <c r="BV198" s="32"/>
      <c r="BW198" s="32"/>
      <c r="BX198" s="32"/>
      <c r="BY198" s="32"/>
      <c r="BZ198" s="32"/>
      <c r="CA198" s="32"/>
      <c r="CB198" s="32"/>
      <c r="CC198" s="51">
        <v>44662</v>
      </c>
      <c r="CD198" s="51">
        <v>44762</v>
      </c>
      <c r="CE198" s="51"/>
      <c r="CF198" s="51"/>
      <c r="CG198" s="32"/>
      <c r="CH198" s="53"/>
      <c r="CI198" s="32"/>
      <c r="CJ198" s="32"/>
      <c r="CK198" s="38" t="str">
        <f>IFERROR(IF(BQ198=0,"",IF((BU198/BQ198)&gt;1,1,(BU198/BQ198))),"")</f>
        <v/>
      </c>
      <c r="CL198" s="38" t="str">
        <f>IFERROR(IF(BR198=0,"",IF((BW198/BR198)&gt;1,1,(BW198/BR198))),"")</f>
        <v/>
      </c>
      <c r="CM198" s="38" t="str">
        <f>IFERROR(IF(BS198=0,"",IF((BY198/BS198)&gt;1,1,(BY198/BS198))),"")</f>
        <v/>
      </c>
      <c r="CN198" s="38" t="str">
        <f>IFERROR(IF(BT198=0,"",IF((CA198/BT198)&gt;1,1,(CA198/BT198))),"")</f>
        <v/>
      </c>
      <c r="CO198" s="38" t="str">
        <f>IFERROR(IF((BU198+BW198+BY198+CA198)/BP198&gt;1,1,(BU198+BW198+BY198+CA198)/BP198),"")</f>
        <v/>
      </c>
      <c r="CP198" s="33"/>
      <c r="CQ198" s="32"/>
      <c r="CR198" s="37"/>
      <c r="CS198" s="32"/>
      <c r="CT198" s="37"/>
      <c r="CU198" s="37"/>
      <c r="CV198" s="37"/>
      <c r="CW198" s="37"/>
      <c r="CX198" s="37"/>
      <c r="CY198" s="35"/>
      <c r="CZ198" s="37"/>
      <c r="DA198" s="32"/>
      <c r="DB198" s="32"/>
      <c r="DC198" s="32"/>
      <c r="DD198" s="32"/>
      <c r="DE198" s="32"/>
      <c r="DF198" s="32"/>
      <c r="DG198" s="32"/>
      <c r="DH198" s="32"/>
      <c r="DI198" s="32"/>
      <c r="DJ198" s="32"/>
      <c r="DK198" s="32"/>
      <c r="DL198" s="32"/>
      <c r="DM198" s="32"/>
      <c r="DN198" s="32"/>
      <c r="DO198" s="51">
        <v>44662</v>
      </c>
      <c r="DP198" s="51">
        <v>44762</v>
      </c>
      <c r="DQ198" s="51"/>
      <c r="DR198" s="51"/>
      <c r="DS198" s="32"/>
      <c r="DT198" s="53"/>
      <c r="DU198" s="32"/>
      <c r="DV198" s="32"/>
      <c r="DW198" s="38" t="str">
        <f>IFERROR(IF(DC198=0,"",IF((DG198/DC198)&gt;1,1,(DG198/DC198))),"")</f>
        <v/>
      </c>
      <c r="DX198" s="38" t="str">
        <f>IFERROR(IF(DD198=0,"",IF((DI198/DD198)&gt;1,1,(DI198/DD198))),"")</f>
        <v/>
      </c>
      <c r="DY198" s="38" t="str">
        <f>IFERROR(IF(DE198=0,"",IF((DK198/DE198)&gt;1,1,(DK198/DE198))),"")</f>
        <v/>
      </c>
      <c r="DZ198" s="38" t="str">
        <f>IFERROR(IF(DF198=0,"",IF((DM198/DF198)&gt;1,1,(DM198/DF198))),"")</f>
        <v/>
      </c>
      <c r="EA198" s="38" t="str">
        <f>IFERROR(IF((DG198+DI198+DK198+DM198)/DB198&gt;1,1,(DG198+DI198+DK198+DM198)/DB198),"")</f>
        <v/>
      </c>
      <c r="EB198" s="32"/>
      <c r="EC198" s="32"/>
      <c r="ED198" s="32"/>
      <c r="EE198" s="32"/>
      <c r="EF198" s="32"/>
      <c r="EG198" s="32"/>
      <c r="EH198" s="32"/>
      <c r="EI198" s="32"/>
      <c r="EJ198" s="32"/>
      <c r="EK198" s="32"/>
      <c r="EL198" s="32"/>
      <c r="EM198" s="32"/>
      <c r="EN198" s="32"/>
      <c r="EO198" s="32"/>
      <c r="EP198" s="32"/>
      <c r="EQ198" s="32"/>
      <c r="ER198" s="32"/>
      <c r="ES198" s="32"/>
      <c r="ET198" s="32"/>
      <c r="EU198" s="32"/>
      <c r="EV198" s="32"/>
      <c r="EW198" s="32"/>
      <c r="EX198" s="32"/>
      <c r="EY198" s="32"/>
      <c r="EZ198" s="32"/>
      <c r="FA198" s="32"/>
      <c r="FB198" s="32"/>
      <c r="FC198" s="32"/>
      <c r="FD198" s="32"/>
      <c r="FE198" s="32"/>
      <c r="FF198" s="51">
        <v>44662</v>
      </c>
      <c r="FG198" s="51">
        <v>44762</v>
      </c>
      <c r="FH198" s="51"/>
      <c r="FI198" s="51"/>
      <c r="FJ198" s="32"/>
      <c r="FK198" s="32"/>
      <c r="FL198" s="32"/>
      <c r="FM198" s="32"/>
      <c r="FN198" s="32"/>
      <c r="FO198" s="32"/>
      <c r="FP198" s="32"/>
      <c r="FQ198" s="32"/>
      <c r="FR198" s="32"/>
      <c r="FS198" s="32"/>
      <c r="FT198" s="32"/>
      <c r="FU198" s="32"/>
      <c r="FV198" s="38" t="str">
        <f t="shared" ref="FV198:FV199" si="340">IFERROR(IF(ET198=0,"",IF((EX198/ET198)&gt;1,1,(EX198/ET198))),"")</f>
        <v/>
      </c>
      <c r="FW198" s="38" t="str">
        <f t="shared" ref="FW198:FW199" si="341">IFERROR(IF(EU198=0,"",IF((EZ198/EU198)&gt;1,1,(EZ198/EU198))),"")</f>
        <v/>
      </c>
      <c r="FX198" s="38" t="str">
        <f t="shared" ref="FX198:FX199" si="342">IFERROR(IF(EV198=0,"",IF((FB198/EV198)&gt;1,1,(FB198/EV198))),"")</f>
        <v/>
      </c>
      <c r="FY198" s="38" t="str">
        <f t="shared" ref="FY198:FY199" si="343">IFERROR(IF(EW198=0,"",IF((FD198/EW198)&gt;1,1,(FD198/EW198))),"")</f>
        <v/>
      </c>
      <c r="FZ198" s="38" t="str">
        <f t="shared" ref="FZ198:FZ199" si="344">IFERROR(IF((EX198+EZ198+FB198+FD198)/ES198&gt;1,1,(EX198+EZ198+FB198+FD198)/ES198),"")</f>
        <v/>
      </c>
      <c r="GA198" s="32"/>
      <c r="GB198" s="32"/>
      <c r="GC198" s="32">
        <f>IF(R198&lt;&gt;"",1,0)+IF(BD198&lt;&gt;"",1,0)+IF(CP198&lt;&gt;"",1,0)+IF(EB198&lt;&gt;"",1,0)</f>
        <v>1</v>
      </c>
      <c r="GD198" s="32" t="str">
        <f>'[18]BD Plan'!$B$3</f>
        <v>Risaralda</v>
      </c>
      <c r="GE198" s="40" t="s">
        <v>838</v>
      </c>
      <c r="GF198" s="40" t="s">
        <v>1926</v>
      </c>
      <c r="GG198" s="40"/>
      <c r="GH198" s="40"/>
      <c r="GI198" s="40"/>
      <c r="GJ198" s="40"/>
      <c r="GK198" s="40"/>
      <c r="GL198" s="40"/>
      <c r="GM198" s="40"/>
      <c r="GN198" s="40"/>
      <c r="GO198" s="40"/>
      <c r="GP198" s="40"/>
      <c r="GQ198" s="40"/>
      <c r="GR198" s="40"/>
      <c r="GS198" s="40"/>
      <c r="GT198" s="40"/>
      <c r="GU198" t="s">
        <v>39</v>
      </c>
      <c r="GV198" s="42" t="s">
        <v>37</v>
      </c>
    </row>
    <row r="199" spans="1:204" ht="15" hidden="1" customHeight="1" x14ac:dyDescent="0.3">
      <c r="A199" s="32" t="str">
        <f>'[18]BD Plan'!$B$3</f>
        <v>Risaralda</v>
      </c>
      <c r="B199" t="s">
        <v>24</v>
      </c>
      <c r="C199" t="s">
        <v>21</v>
      </c>
      <c r="D199" s="32" t="s">
        <v>1084</v>
      </c>
      <c r="E199" s="32" t="s">
        <v>304</v>
      </c>
      <c r="F199" s="32" t="s">
        <v>231</v>
      </c>
      <c r="G199" s="32" t="s">
        <v>232</v>
      </c>
      <c r="H199" s="32" t="s">
        <v>284</v>
      </c>
      <c r="I199" s="41" t="s">
        <v>1085</v>
      </c>
      <c r="J199" s="32" t="s">
        <v>294</v>
      </c>
      <c r="K199" s="35">
        <v>0.2</v>
      </c>
      <c r="L199" s="35">
        <v>0.4</v>
      </c>
      <c r="M199" s="32" t="s">
        <v>295</v>
      </c>
      <c r="N199" s="35">
        <v>0.04</v>
      </c>
      <c r="O199" s="35">
        <v>0.4</v>
      </c>
      <c r="P199" s="32" t="s">
        <v>295</v>
      </c>
      <c r="Q199" s="32" t="s">
        <v>1038</v>
      </c>
      <c r="R199" s="36"/>
      <c r="S199" s="32"/>
      <c r="T199" s="37"/>
      <c r="U199" s="32"/>
      <c r="V199" s="37"/>
      <c r="W199" s="37"/>
      <c r="X199" s="37"/>
      <c r="Y199" s="37"/>
      <c r="Z199" s="37"/>
      <c r="AA199" s="35"/>
      <c r="AB199" s="37"/>
      <c r="AC199" s="32"/>
      <c r="AD199" s="32"/>
      <c r="AE199" s="37"/>
      <c r="AF199" s="37"/>
      <c r="AG199" s="37"/>
      <c r="AH199" s="37"/>
      <c r="AI199" s="32"/>
      <c r="AJ199" s="32"/>
      <c r="AK199" s="32"/>
      <c r="AL199" s="32"/>
      <c r="AM199" s="32"/>
      <c r="AN199" s="32"/>
      <c r="AO199" s="32"/>
      <c r="AP199" s="32"/>
      <c r="AQ199" s="51">
        <v>44662</v>
      </c>
      <c r="AR199" s="51">
        <v>44762</v>
      </c>
      <c r="AS199" s="51"/>
      <c r="AT199" s="51"/>
      <c r="AU199" s="32"/>
      <c r="AV199" s="53"/>
      <c r="AW199" s="32"/>
      <c r="AX199" s="32"/>
      <c r="AY199" s="38" t="str">
        <f>IFERROR(IF(AE199=0,"",IF((AI199/AE199)&gt;1,1,(AI199/AE199))),"")</f>
        <v/>
      </c>
      <c r="AZ199" s="38" t="str">
        <f>IFERROR(IF(AF199=0,"",IF((AK199/AF199)&gt;1,1,(AK199/AF199))),"")</f>
        <v/>
      </c>
      <c r="BA199" s="38" t="str">
        <f>IFERROR(IF(AG199=0,"",IF((AM199/AG199)&gt;1,1,(AM199/AG199))),"")</f>
        <v/>
      </c>
      <c r="BB199" s="38" t="str">
        <f>IFERROR(IF(AH199=0,"",IF((AO199/AH199)&gt;1,1,(AO199/AH199))),"")</f>
        <v/>
      </c>
      <c r="BC199" s="38" t="str">
        <f>IFERROR(IF((AI199+AK199+AM199+AO199)/AD199&gt;1,1,(AI199+AK199+AM199+AO199)/AD199),"")</f>
        <v/>
      </c>
      <c r="BD199" s="36" t="s">
        <v>1087</v>
      </c>
      <c r="BE199" s="32"/>
      <c r="BF199" s="45" t="s">
        <v>565</v>
      </c>
      <c r="BG199" s="32" t="s">
        <v>1088</v>
      </c>
      <c r="BH199" s="37" t="s">
        <v>1049</v>
      </c>
      <c r="BI199" s="37" t="s">
        <v>1042</v>
      </c>
      <c r="BJ199" s="37" t="s">
        <v>1043</v>
      </c>
      <c r="BK199" s="37" t="s">
        <v>1044</v>
      </c>
      <c r="BL199" s="37" t="s">
        <v>1045</v>
      </c>
      <c r="BM199" s="35">
        <v>0.4</v>
      </c>
      <c r="BN199" s="37" t="s">
        <v>1046</v>
      </c>
      <c r="BO199" s="32" t="s">
        <v>224</v>
      </c>
      <c r="BP199" s="32">
        <f t="shared" ref="BP199" si="345">SUM(BQ199:BT199)</f>
        <v>3</v>
      </c>
      <c r="BQ199" s="32">
        <v>1</v>
      </c>
      <c r="BR199" s="32">
        <v>1</v>
      </c>
      <c r="BS199" s="32">
        <v>0</v>
      </c>
      <c r="BT199" s="32">
        <v>1</v>
      </c>
      <c r="BU199" s="32">
        <v>1</v>
      </c>
      <c r="BV199" s="32" t="s">
        <v>839</v>
      </c>
      <c r="BW199" s="32">
        <v>1</v>
      </c>
      <c r="BX199" s="32" t="s">
        <v>1927</v>
      </c>
      <c r="BY199" s="32"/>
      <c r="BZ199" s="32"/>
      <c r="CA199" s="32"/>
      <c r="CB199" s="32"/>
      <c r="CC199" s="51">
        <v>44662</v>
      </c>
      <c r="CD199" s="51">
        <v>44762</v>
      </c>
      <c r="CE199" s="51"/>
      <c r="CF199" s="51"/>
      <c r="CG199" s="32" t="s">
        <v>6</v>
      </c>
      <c r="CH199" s="53" t="s">
        <v>6</v>
      </c>
      <c r="CI199" s="32"/>
      <c r="CJ199" s="32"/>
      <c r="CK199" s="38">
        <f>IFERROR(IF(BQ199=0,"",IF((BU199/BQ199)&gt;1,1,(BU199/BQ199))),"")</f>
        <v>1</v>
      </c>
      <c r="CL199" s="38">
        <f>IFERROR(IF(BR199=0,"",IF((BW199/BR199)&gt;1,1,(BW199/BR199))),"")</f>
        <v>1</v>
      </c>
      <c r="CM199" s="38" t="str">
        <f>IFERROR(IF(BS199=0,"",IF((BY199/BS199)&gt;1,1,(BY199/BS199))),"")</f>
        <v/>
      </c>
      <c r="CN199" s="38">
        <f>IFERROR(IF(BT199=0,"",IF((CA199/BT199)&gt;1,1,(CA199/BT199))),"")</f>
        <v>0</v>
      </c>
      <c r="CO199" s="38">
        <f>IFERROR(IF((BU199+BW199+BY199+CA199)/BP199&gt;1,1,(BU199+BW199+BY199+CA199)/BP199),"")</f>
        <v>0.66666666666666663</v>
      </c>
      <c r="CP199" s="36" t="s">
        <v>1090</v>
      </c>
      <c r="CQ199" s="32"/>
      <c r="CR199" s="45" t="s">
        <v>565</v>
      </c>
      <c r="CS199" s="32" t="s">
        <v>1091</v>
      </c>
      <c r="CT199" s="37" t="s">
        <v>1049</v>
      </c>
      <c r="CU199" s="37" t="s">
        <v>1042</v>
      </c>
      <c r="CV199" s="37" t="s">
        <v>1043</v>
      </c>
      <c r="CW199" s="37" t="s">
        <v>1044</v>
      </c>
      <c r="CX199" s="37" t="s">
        <v>1045</v>
      </c>
      <c r="CY199" s="35">
        <v>0.4</v>
      </c>
      <c r="CZ199" s="37" t="s">
        <v>1046</v>
      </c>
      <c r="DA199" s="32" t="s">
        <v>224</v>
      </c>
      <c r="DB199" s="32">
        <f>SUM(DC199:DF199)</f>
        <v>1</v>
      </c>
      <c r="DC199" s="32">
        <v>0</v>
      </c>
      <c r="DD199" s="32">
        <v>1</v>
      </c>
      <c r="DE199" s="32">
        <v>0</v>
      </c>
      <c r="DF199" s="32">
        <v>0</v>
      </c>
      <c r="DG199" s="32"/>
      <c r="DH199" s="32"/>
      <c r="DI199" s="32">
        <v>1</v>
      </c>
      <c r="DJ199" s="32" t="s">
        <v>1928</v>
      </c>
      <c r="DK199" s="32"/>
      <c r="DL199" s="32"/>
      <c r="DM199" s="32"/>
      <c r="DN199" s="32"/>
      <c r="DO199" s="51">
        <v>44662</v>
      </c>
      <c r="DP199" s="51">
        <v>44762</v>
      </c>
      <c r="DQ199" s="51"/>
      <c r="DR199" s="51"/>
      <c r="DS199" s="32"/>
      <c r="DT199" s="53" t="s">
        <v>6</v>
      </c>
      <c r="DU199" s="32"/>
      <c r="DV199" s="32"/>
      <c r="DW199" s="38" t="str">
        <f>IFERROR(IF(DC199=0,"",IF((DG199/DC199)&gt;1,1,(DG199/DC199))),"")</f>
        <v/>
      </c>
      <c r="DX199" s="38">
        <f>IFERROR(IF(DD199=0,"",IF((DI199/DD199)&gt;1,1,(DI199/DD199))),"")</f>
        <v>1</v>
      </c>
      <c r="DY199" s="38" t="str">
        <f>IFERROR(IF(DE199=0,"",IF((DK199/DE199)&gt;1,1,(DK199/DE199))),"")</f>
        <v/>
      </c>
      <c r="DZ199" s="38" t="str">
        <f>IFERROR(IF(DF199=0,"",IF((DM199/DF199)&gt;1,1,(DM199/DF199))),"")</f>
        <v/>
      </c>
      <c r="EA199" s="38">
        <f>IFERROR(IF((DG199+DI199+DK199+DM199)/DB199&gt;1,1,(DG199+DI199+DK199+DM199)/DB199),"")</f>
        <v>1</v>
      </c>
      <c r="EB199" s="32"/>
      <c r="EC199" s="32"/>
      <c r="ED199" s="32"/>
      <c r="EE199" s="32"/>
      <c r="EF199" s="32"/>
      <c r="EG199" s="32"/>
      <c r="EH199" s="32"/>
      <c r="EI199" s="32"/>
      <c r="EJ199" s="32"/>
      <c r="EK199" s="32"/>
      <c r="EL199" s="32"/>
      <c r="EM199" s="32"/>
      <c r="EN199" s="32"/>
      <c r="EO199" s="32"/>
      <c r="EP199" s="32"/>
      <c r="EQ199" s="32"/>
      <c r="ER199" s="32"/>
      <c r="ES199" s="32"/>
      <c r="ET199" s="32"/>
      <c r="EU199" s="32"/>
      <c r="EV199" s="32"/>
      <c r="EW199" s="32"/>
      <c r="EX199" s="32"/>
      <c r="EY199" s="32"/>
      <c r="EZ199" s="32"/>
      <c r="FA199" s="32"/>
      <c r="FB199" s="32"/>
      <c r="FC199" s="32"/>
      <c r="FD199" s="32"/>
      <c r="FE199" s="32"/>
      <c r="FF199" s="51">
        <v>44662</v>
      </c>
      <c r="FG199" s="51">
        <v>44762</v>
      </c>
      <c r="FH199" s="51"/>
      <c r="FI199" s="51"/>
      <c r="FJ199" s="32"/>
      <c r="FK199" s="32"/>
      <c r="FL199" s="32"/>
      <c r="FM199" s="32"/>
      <c r="FN199" s="32"/>
      <c r="FO199" s="32"/>
      <c r="FP199" s="32"/>
      <c r="FQ199" s="32"/>
      <c r="FR199" s="32"/>
      <c r="FS199" s="32"/>
      <c r="FT199" s="32"/>
      <c r="FU199" s="32"/>
      <c r="FV199" s="38" t="str">
        <f t="shared" si="340"/>
        <v/>
      </c>
      <c r="FW199" s="38" t="str">
        <f t="shared" si="341"/>
        <v/>
      </c>
      <c r="FX199" s="38" t="str">
        <f t="shared" si="342"/>
        <v/>
      </c>
      <c r="FY199" s="38" t="str">
        <f t="shared" si="343"/>
        <v/>
      </c>
      <c r="FZ199" s="38" t="str">
        <f t="shared" si="344"/>
        <v/>
      </c>
      <c r="GA199" s="32"/>
      <c r="GB199" s="32"/>
      <c r="GC199" s="32">
        <f>IF(R199&lt;&gt;"",1,0)+IF(BD199&lt;&gt;"",1,0)+IF(CP199&lt;&gt;"",1,0)+IF(EB199&lt;&gt;"",1,0)</f>
        <v>2</v>
      </c>
      <c r="GD199" s="32" t="str">
        <f>'[18]BD Plan'!$B$3</f>
        <v>Risaralda</v>
      </c>
      <c r="GE199" s="40"/>
      <c r="GF199" s="40"/>
      <c r="GG199" s="40"/>
      <c r="GH199" s="40"/>
      <c r="GI199" s="40" t="s">
        <v>840</v>
      </c>
      <c r="GJ199" s="40" t="s">
        <v>1924</v>
      </c>
      <c r="GK199" s="40"/>
      <c r="GL199" s="40"/>
      <c r="GM199" s="40"/>
      <c r="GN199" s="40" t="s">
        <v>1924</v>
      </c>
      <c r="GO199" s="40"/>
      <c r="GP199" s="40"/>
      <c r="GQ199" s="40"/>
      <c r="GR199" s="40"/>
      <c r="GS199" s="40"/>
      <c r="GT199" s="40"/>
      <c r="GU199" t="s">
        <v>142</v>
      </c>
      <c r="GV199" s="42" t="s">
        <v>22</v>
      </c>
    </row>
    <row r="200" spans="1:204" ht="15" hidden="1" customHeight="1" x14ac:dyDescent="0.3">
      <c r="A200" s="32" t="str">
        <f>'[19]BD Plan'!$B$3</f>
        <v>Santander</v>
      </c>
      <c r="B200" s="32" t="s">
        <v>20</v>
      </c>
      <c r="C200" s="32" t="s">
        <v>4</v>
      </c>
      <c r="D200" s="32" t="s">
        <v>1074</v>
      </c>
      <c r="E200" s="32" t="s">
        <v>141</v>
      </c>
      <c r="F200" s="32" t="s">
        <v>283</v>
      </c>
      <c r="G200" s="32" t="s">
        <v>232</v>
      </c>
      <c r="H200" s="32" t="s">
        <v>284</v>
      </c>
      <c r="I200" s="41" t="s">
        <v>285</v>
      </c>
      <c r="J200" s="32" t="s">
        <v>294</v>
      </c>
      <c r="K200" s="35">
        <v>0.4</v>
      </c>
      <c r="L200" s="35">
        <v>0.6</v>
      </c>
      <c r="M200" s="32" t="s">
        <v>236</v>
      </c>
      <c r="N200" s="35">
        <v>0.09</v>
      </c>
      <c r="O200" s="35">
        <v>0.6</v>
      </c>
      <c r="P200" s="32" t="s">
        <v>236</v>
      </c>
      <c r="Q200" s="32" t="s">
        <v>1038</v>
      </c>
      <c r="R200" s="36"/>
      <c r="S200" s="32"/>
      <c r="T200" s="39"/>
      <c r="U200" s="32"/>
      <c r="V200" s="37"/>
      <c r="W200" s="37"/>
      <c r="X200" s="37"/>
      <c r="Y200" s="37"/>
      <c r="Z200" s="37"/>
      <c r="AA200" s="35"/>
      <c r="AB200" s="37"/>
      <c r="AC200" s="32"/>
      <c r="AD200" s="32"/>
      <c r="AE200" s="32"/>
      <c r="AF200" s="32"/>
      <c r="AG200" s="32"/>
      <c r="AH200" s="32"/>
      <c r="AI200" s="32"/>
      <c r="AJ200" s="32"/>
      <c r="AK200" s="32"/>
      <c r="AL200" s="32"/>
      <c r="AM200" s="32"/>
      <c r="AN200" s="32"/>
      <c r="AO200" s="32"/>
      <c r="AP200" s="32"/>
      <c r="AQ200" s="51">
        <v>44657</v>
      </c>
      <c r="AR200" s="51">
        <v>44749</v>
      </c>
      <c r="AS200" s="51"/>
      <c r="AT200" s="51"/>
      <c r="AU200" s="32"/>
      <c r="AV200" s="53"/>
      <c r="AW200" s="32"/>
      <c r="AX200" s="32"/>
      <c r="AY200" s="38" t="str">
        <f>IFERROR(IF(AE200=0,"",IF((AI200/AE200)&gt;1,1,(AI200/AE200))),"")</f>
        <v/>
      </c>
      <c r="AZ200" s="38" t="str">
        <f>IFERROR(IF(AF200=0,"",IF((AK200/AF200)&gt;1,1,(AK200/AF200))),"")</f>
        <v/>
      </c>
      <c r="BA200" s="38" t="str">
        <f>IFERROR(IF(AG200=0,"",IF((AM200/AG200)&gt;1,1,(AM200/AG200))),"")</f>
        <v/>
      </c>
      <c r="BB200" s="38" t="str">
        <f>IFERROR(IF(AH200=0,"",IF((AO200/AH200)&gt;1,1,(AO200/AH200))),"")</f>
        <v/>
      </c>
      <c r="BC200" s="38" t="str">
        <f>IFERROR(IF((AI200+AK200+AM200+AO200)/AD200&gt;1,1,(AI200+AK200+AM200+AO200)/AD200),"")</f>
        <v/>
      </c>
      <c r="BD200" s="36"/>
      <c r="BE200" s="32"/>
      <c r="BF200" s="32"/>
      <c r="BG200" s="32"/>
      <c r="BH200" s="37"/>
      <c r="BI200" s="37"/>
      <c r="BJ200" s="37"/>
      <c r="BK200" s="37"/>
      <c r="BL200" s="37"/>
      <c r="BM200" s="35"/>
      <c r="BN200" s="37"/>
      <c r="BO200" s="32"/>
      <c r="BP200" s="32"/>
      <c r="BQ200" s="32"/>
      <c r="BR200" s="32"/>
      <c r="BS200" s="32"/>
      <c r="BT200" s="32"/>
      <c r="BU200" s="32"/>
      <c r="BV200" s="32"/>
      <c r="BW200" s="32"/>
      <c r="BX200" s="32"/>
      <c r="BY200" s="32"/>
      <c r="BZ200" s="32"/>
      <c r="CA200" s="32"/>
      <c r="CB200" s="32"/>
      <c r="CC200" s="51">
        <v>44657</v>
      </c>
      <c r="CD200" s="51">
        <v>44749</v>
      </c>
      <c r="CE200" s="51"/>
      <c r="CF200" s="51"/>
      <c r="CG200" s="32"/>
      <c r="CH200" s="53"/>
      <c r="CI200" s="32"/>
      <c r="CJ200" s="32"/>
      <c r="CK200" s="38" t="str">
        <f>IFERROR(IF(BQ200=0,"",IF((BU200/BQ200)&gt;1,1,(BU200/BQ200))),"")</f>
        <v/>
      </c>
      <c r="CL200" s="38" t="str">
        <f>IFERROR(IF(BR200=0,"",IF((BW200/BR200)&gt;1,1,(BW200/BR200))),"")</f>
        <v/>
      </c>
      <c r="CM200" s="38" t="str">
        <f>IFERROR(IF(BS200=0,"",IF((BY200/BS200)&gt;1,1,(BY200/BS200))),"")</f>
        <v/>
      </c>
      <c r="CN200" s="38" t="str">
        <f>IFERROR(IF(BT200=0,"",IF((CA200/BT200)&gt;1,1,(CA200/BT200))),"")</f>
        <v/>
      </c>
      <c r="CO200" s="38" t="str">
        <f>IFERROR(IF((BU200+BW200+BY200+CA200)/BP200&gt;1,1,(BU200+BW200+BY200+CA200)/BP200),"")</f>
        <v/>
      </c>
      <c r="CP200" s="36" t="s">
        <v>1079</v>
      </c>
      <c r="CQ200" s="32"/>
      <c r="CR200" s="45" t="s">
        <v>565</v>
      </c>
      <c r="CS200" s="32" t="s">
        <v>1080</v>
      </c>
      <c r="CT200" s="37" t="s">
        <v>1049</v>
      </c>
      <c r="CU200" s="37" t="s">
        <v>1042</v>
      </c>
      <c r="CV200" s="37" t="s">
        <v>1043</v>
      </c>
      <c r="CW200" s="37" t="s">
        <v>1044</v>
      </c>
      <c r="CX200" s="37" t="s">
        <v>1045</v>
      </c>
      <c r="CY200" s="35">
        <v>0.4</v>
      </c>
      <c r="CZ200" s="37" t="s">
        <v>1046</v>
      </c>
      <c r="DA200" s="32" t="s">
        <v>224</v>
      </c>
      <c r="DB200" s="32">
        <f>SUM(DC200:DF200)</f>
        <v>14</v>
      </c>
      <c r="DC200" s="32">
        <v>4</v>
      </c>
      <c r="DD200" s="32">
        <v>8</v>
      </c>
      <c r="DE200" s="32">
        <v>1</v>
      </c>
      <c r="DF200" s="32">
        <v>1</v>
      </c>
      <c r="DG200" s="32">
        <v>4</v>
      </c>
      <c r="DH200" s="39" t="s">
        <v>841</v>
      </c>
      <c r="DI200" s="32">
        <v>8</v>
      </c>
      <c r="DJ200" s="32" t="s">
        <v>1929</v>
      </c>
      <c r="DK200" s="32"/>
      <c r="DL200" s="32"/>
      <c r="DM200" s="32"/>
      <c r="DN200" s="32"/>
      <c r="DO200" s="51">
        <v>44657</v>
      </c>
      <c r="DP200" s="51">
        <v>44749</v>
      </c>
      <c r="DQ200" s="51"/>
      <c r="DR200" s="51"/>
      <c r="DS200" s="32" t="s">
        <v>6</v>
      </c>
      <c r="DT200" s="53" t="s">
        <v>6</v>
      </c>
      <c r="DU200" s="32"/>
      <c r="DV200" s="32"/>
      <c r="DW200" s="38">
        <f>IFERROR(IF(DC200=0,"",IF((DG200/DC200)&gt;1,1,(DG200/DC200))),"")</f>
        <v>1</v>
      </c>
      <c r="DX200" s="38">
        <f>IFERROR(IF(DD200=0,"",IF((DI200/DD200)&gt;1,1,(DI200/DD200))),"")</f>
        <v>1</v>
      </c>
      <c r="DY200" s="38">
        <f>IFERROR(IF(DE200=0,"",IF((DK200/DE200)&gt;1,1,(DK200/DE200))),"")</f>
        <v>0</v>
      </c>
      <c r="DZ200" s="38">
        <f>IFERROR(IF(DF200=0,"",IF((DM200/DF200)&gt;1,1,(DM200/DF200))),"")</f>
        <v>0</v>
      </c>
      <c r="EA200" s="38">
        <f>IFERROR(IF((DG200+DI200+DK200+DM200)/DB200&gt;1,1,(DG200+DI200+DK200+DM200)/DB200),"")</f>
        <v>0.8571428571428571</v>
      </c>
      <c r="EB200" s="32"/>
      <c r="EC200" s="32"/>
      <c r="ED200" s="32"/>
      <c r="EE200" s="32"/>
      <c r="EF200" s="32"/>
      <c r="EG200" s="32"/>
      <c r="EH200" s="32"/>
      <c r="EI200" s="32"/>
      <c r="EJ200" s="32"/>
      <c r="EK200" s="32"/>
      <c r="EL200" s="32"/>
      <c r="EM200" s="32"/>
      <c r="EN200" s="32"/>
      <c r="EO200" s="32"/>
      <c r="EP200" s="32"/>
      <c r="EQ200" s="32"/>
      <c r="ER200" s="32"/>
      <c r="ES200" s="32"/>
      <c r="ET200" s="32"/>
      <c r="EU200" s="32"/>
      <c r="EV200" s="32"/>
      <c r="EW200" s="32"/>
      <c r="EX200" s="32"/>
      <c r="EY200" s="32"/>
      <c r="EZ200" s="32"/>
      <c r="FA200" s="32"/>
      <c r="FB200" s="32"/>
      <c r="FC200" s="32"/>
      <c r="FD200" s="32"/>
      <c r="FE200" s="32"/>
      <c r="FF200" s="51">
        <v>44657</v>
      </c>
      <c r="FG200" s="51">
        <v>44749</v>
      </c>
      <c r="FH200" s="51"/>
      <c r="FI200" s="51"/>
      <c r="FJ200" s="32"/>
      <c r="FK200" s="32"/>
      <c r="FL200" s="32"/>
      <c r="FM200" s="32"/>
      <c r="FN200" s="32"/>
      <c r="FO200" s="32"/>
      <c r="FP200" s="32"/>
      <c r="FQ200" s="32"/>
      <c r="FR200" s="32"/>
      <c r="FS200" s="32"/>
      <c r="FT200" s="32"/>
      <c r="FU200" s="32"/>
      <c r="FV200" s="38" t="str">
        <f>IFERROR(IF(ET200=0,"",IF((EX200/ET200)&gt;1,1,(EX200/ET200))),"")</f>
        <v/>
      </c>
      <c r="FW200" s="38" t="str">
        <f>IFERROR(IF(EU200=0,"",IF((EZ200/EU200)&gt;1,1,(EZ200/EU200))),"")</f>
        <v/>
      </c>
      <c r="FX200" s="38" t="str">
        <f>IFERROR(IF(EV200=0,"",IF((FB200/EV200)&gt;1,1,(FB200/EV200))),"")</f>
        <v/>
      </c>
      <c r="FY200" s="38" t="str">
        <f>IFERROR(IF(EW200=0,"",IF((FD200/EW200)&gt;1,1,(FD200/EW200))),"")</f>
        <v/>
      </c>
      <c r="FZ200" s="38" t="str">
        <f>IFERROR(IF((EX200+EZ200+FB200+FD200)/ES200&gt;1,1,(EX200+EZ200+FB200+FD200)/ES200),"")</f>
        <v/>
      </c>
      <c r="GA200" s="32"/>
      <c r="GB200" s="32"/>
      <c r="GC200" s="32">
        <f>IF(R200&lt;&gt;"",1,0)+IF(BD200&lt;&gt;"",1,0)+IF(CP200&lt;&gt;"",1,0)+IF(EB200&lt;&gt;"",1,0)</f>
        <v>1</v>
      </c>
      <c r="GD200" s="32" t="str">
        <f>'[19]BD Plan'!$B$3</f>
        <v>Santander</v>
      </c>
      <c r="GE200" s="39"/>
      <c r="GF200" s="39"/>
      <c r="GG200" s="39"/>
      <c r="GH200" s="39"/>
      <c r="GI200" s="39"/>
      <c r="GJ200" s="39"/>
      <c r="GK200" s="39"/>
      <c r="GL200" s="39"/>
      <c r="GM200" s="39" t="s">
        <v>842</v>
      </c>
      <c r="GN200" s="39" t="s">
        <v>1930</v>
      </c>
      <c r="GO200" s="39"/>
      <c r="GP200" s="39"/>
      <c r="GQ200" s="39"/>
      <c r="GR200" s="39"/>
      <c r="GS200" s="39"/>
      <c r="GT200" s="39"/>
      <c r="GU200" s="32" t="s">
        <v>140</v>
      </c>
      <c r="GV200" s="33" t="s">
        <v>8</v>
      </c>
    </row>
    <row r="201" spans="1:204" ht="15" hidden="1" customHeight="1" x14ac:dyDescent="0.3">
      <c r="A201" s="32" t="str">
        <f>'[19]BD Plan'!$B$3</f>
        <v>Santander</v>
      </c>
      <c r="B201" t="s">
        <v>66</v>
      </c>
      <c r="C201" t="s">
        <v>568</v>
      </c>
      <c r="D201" s="32" t="s">
        <v>1342</v>
      </c>
      <c r="E201" s="32" t="s">
        <v>304</v>
      </c>
      <c r="F201" s="32" t="s">
        <v>231</v>
      </c>
      <c r="G201" s="32" t="s">
        <v>426</v>
      </c>
      <c r="H201" s="32" t="s">
        <v>233</v>
      </c>
      <c r="I201" s="41" t="s">
        <v>427</v>
      </c>
      <c r="J201" s="32" t="s">
        <v>319</v>
      </c>
      <c r="K201" s="35">
        <v>1</v>
      </c>
      <c r="L201" s="35">
        <v>0.8</v>
      </c>
      <c r="M201" s="32" t="s">
        <v>253</v>
      </c>
      <c r="N201" s="35">
        <v>0.36</v>
      </c>
      <c r="O201" s="35">
        <v>0.8</v>
      </c>
      <c r="P201" s="32" t="s">
        <v>253</v>
      </c>
      <c r="Q201" s="32" t="s">
        <v>1038</v>
      </c>
      <c r="R201" s="36"/>
      <c r="S201" s="32"/>
      <c r="T201" s="39"/>
      <c r="U201" s="32"/>
      <c r="V201" s="37"/>
      <c r="W201" s="37"/>
      <c r="X201" s="37"/>
      <c r="Y201" s="37"/>
      <c r="Z201" s="37"/>
      <c r="AA201" s="35"/>
      <c r="AB201" s="37"/>
      <c r="AC201" s="32"/>
      <c r="AD201" s="32"/>
      <c r="AE201" s="37"/>
      <c r="AF201" s="37"/>
      <c r="AG201" s="37"/>
      <c r="AH201" s="37"/>
      <c r="AI201" s="32"/>
      <c r="AJ201" s="32"/>
      <c r="AK201" s="32"/>
      <c r="AL201" s="32"/>
      <c r="AM201" s="32"/>
      <c r="AN201" s="32"/>
      <c r="AO201" s="32"/>
      <c r="AP201" s="32"/>
      <c r="AQ201" s="51"/>
      <c r="AR201" s="51">
        <v>44749</v>
      </c>
      <c r="AS201" s="51"/>
      <c r="AT201" s="51"/>
      <c r="AU201" s="32"/>
      <c r="AV201" s="53"/>
      <c r="AW201" s="32"/>
      <c r="AX201" s="32"/>
      <c r="AY201" s="38" t="str">
        <f>IFERROR(IF(AE201=0,"",IF((AI201/AE201)&gt;1,1,(AI201/AE201))),"")</f>
        <v/>
      </c>
      <c r="AZ201" s="38" t="str">
        <f>IFERROR(IF(AF201=0,"",IF((AK201/AF201)&gt;1,1,(AK201/AF201))),"")</f>
        <v/>
      </c>
      <c r="BA201" s="38" t="str">
        <f>IFERROR(IF(AG201=0,"",IF((AM201/AG201)&gt;1,1,(AM201/AG201))),"")</f>
        <v/>
      </c>
      <c r="BB201" s="38" t="str">
        <f>IFERROR(IF(AH201=0,"",IF((AO201/AH201)&gt;1,1,(AO201/AH201))),"")</f>
        <v/>
      </c>
      <c r="BC201" s="38" t="str">
        <f>IFERROR(IF((AI201+AK201+AM201+AO201)/AD201&gt;1,1,(AI201+AK201+AM201+AO201)/AD201),"")</f>
        <v/>
      </c>
      <c r="BD201" s="33" t="s">
        <v>1528</v>
      </c>
      <c r="BE201" s="32"/>
      <c r="BF201" s="45" t="s">
        <v>565</v>
      </c>
      <c r="BG201" s="32" t="s">
        <v>1529</v>
      </c>
      <c r="BH201" s="37" t="s">
        <v>1049</v>
      </c>
      <c r="BI201" s="37" t="s">
        <v>1042</v>
      </c>
      <c r="BJ201" s="37" t="s">
        <v>1043</v>
      </c>
      <c r="BK201" s="37" t="s">
        <v>1044</v>
      </c>
      <c r="BL201" s="37" t="s">
        <v>1045</v>
      </c>
      <c r="BM201" s="35">
        <v>0.4</v>
      </c>
      <c r="BN201" s="37" t="s">
        <v>1046</v>
      </c>
      <c r="BO201" s="32" t="s">
        <v>224</v>
      </c>
      <c r="BP201" s="32">
        <f t="shared" ref="BP201" si="346">SUM(BQ201:BT201)</f>
        <v>1903</v>
      </c>
      <c r="BQ201" s="32">
        <v>0</v>
      </c>
      <c r="BR201" s="32">
        <v>1897</v>
      </c>
      <c r="BS201" s="32">
        <v>3</v>
      </c>
      <c r="BT201" s="32">
        <v>3</v>
      </c>
      <c r="BU201" s="32"/>
      <c r="BV201" s="32"/>
      <c r="BW201" s="32">
        <v>1897</v>
      </c>
      <c r="BX201" s="32" t="s">
        <v>1931</v>
      </c>
      <c r="BY201" s="32"/>
      <c r="BZ201" s="32"/>
      <c r="CA201" s="32"/>
      <c r="CB201" s="32"/>
      <c r="CC201" s="51">
        <v>44658</v>
      </c>
      <c r="CD201" s="51">
        <v>44749</v>
      </c>
      <c r="CE201" s="51"/>
      <c r="CF201" s="51"/>
      <c r="CG201" s="32"/>
      <c r="CH201" s="53" t="s">
        <v>9</v>
      </c>
      <c r="CI201" s="32"/>
      <c r="CJ201" s="32"/>
      <c r="CK201" s="38" t="str">
        <f>IFERROR(IF(BQ201=0,"",IF((BU201/BQ201)&gt;1,1,(BU201/BQ201))),"")</f>
        <v/>
      </c>
      <c r="CL201" s="38">
        <f>IFERROR(IF(BR201=0,"",IF((BW201/BR201)&gt;1,1,(BW201/BR201))),"")</f>
        <v>1</v>
      </c>
      <c r="CM201" s="38">
        <f>IFERROR(IF(BS201=0,"",IF((BY201/BS201)&gt;1,1,(BY201/BS201))),"")</f>
        <v>0</v>
      </c>
      <c r="CN201" s="38">
        <f>IFERROR(IF(BT201=0,"",IF((CA201/BT201)&gt;1,1,(CA201/BT201))),"")</f>
        <v>0</v>
      </c>
      <c r="CO201" s="38">
        <f>IFERROR(IF((BU201+BW201+BY201+CA201)/BP201&gt;1,1,(BU201+BW201+BY201+CA201)/BP201),"")</f>
        <v>0.99684708355228591</v>
      </c>
      <c r="CP201" s="33"/>
      <c r="CQ201" s="32"/>
      <c r="CR201" s="37"/>
      <c r="CS201" s="32"/>
      <c r="CT201" s="37"/>
      <c r="CU201" s="37"/>
      <c r="CV201" s="37"/>
      <c r="CW201" s="37"/>
      <c r="CX201" s="37"/>
      <c r="CY201" s="35"/>
      <c r="CZ201" s="37"/>
      <c r="DA201" s="32"/>
      <c r="DB201" s="32"/>
      <c r="DC201" s="32"/>
      <c r="DD201" s="32"/>
      <c r="DE201" s="32"/>
      <c r="DF201" s="32"/>
      <c r="DG201" s="32"/>
      <c r="DH201" s="32"/>
      <c r="DI201" s="32"/>
      <c r="DJ201" s="32"/>
      <c r="DK201" s="32"/>
      <c r="DL201" s="32"/>
      <c r="DM201" s="32"/>
      <c r="DN201" s="32"/>
      <c r="DO201" s="51">
        <v>44658</v>
      </c>
      <c r="DP201" s="51">
        <v>44749</v>
      </c>
      <c r="DQ201" s="51"/>
      <c r="DR201" s="51"/>
      <c r="DS201" s="32"/>
      <c r="DT201" s="53"/>
      <c r="DU201" s="32"/>
      <c r="DV201" s="32"/>
      <c r="DW201" s="38" t="str">
        <f>IFERROR(IF(DC201=0,"",IF((DG201/DC201)&gt;1,1,(DG201/DC201))),"")</f>
        <v/>
      </c>
      <c r="DX201" s="38" t="str">
        <f>IFERROR(IF(DD201=0,"",IF((DI201/DD201)&gt;1,1,(DI201/DD201))),"")</f>
        <v/>
      </c>
      <c r="DY201" s="38" t="str">
        <f>IFERROR(IF(DE201=0,"",IF((DK201/DE201)&gt;1,1,(DK201/DE201))),"")</f>
        <v/>
      </c>
      <c r="DZ201" s="38" t="str">
        <f>IFERROR(IF(DF201=0,"",IF((DM201/DF201)&gt;1,1,(DM201/DF201))),"")</f>
        <v/>
      </c>
      <c r="EA201" s="38" t="str">
        <f>IFERROR(IF((DG201+DI201+DK201+DM201)/DB201&gt;1,1,(DG201+DI201+DK201+DM201)/DB201),"")</f>
        <v/>
      </c>
      <c r="EB201" s="32"/>
      <c r="EC201" s="32"/>
      <c r="ED201" s="32"/>
      <c r="EE201" s="32"/>
      <c r="EF201" s="32"/>
      <c r="EG201" s="32"/>
      <c r="EH201" s="32"/>
      <c r="EI201" s="32"/>
      <c r="EJ201" s="32"/>
      <c r="EK201" s="32"/>
      <c r="EL201" s="32"/>
      <c r="EM201" s="32"/>
      <c r="EN201" s="32"/>
      <c r="EO201" s="32"/>
      <c r="EP201" s="32"/>
      <c r="EQ201" s="32"/>
      <c r="ER201" s="32"/>
      <c r="ES201" s="32"/>
      <c r="ET201" s="32"/>
      <c r="EU201" s="32"/>
      <c r="EV201" s="32"/>
      <c r="EW201" s="32"/>
      <c r="EX201" s="32"/>
      <c r="EY201" s="32"/>
      <c r="EZ201" s="32"/>
      <c r="FA201" s="32"/>
      <c r="FB201" s="32"/>
      <c r="FC201" s="32"/>
      <c r="FD201" s="32"/>
      <c r="FE201" s="32"/>
      <c r="FF201" s="51">
        <v>44658</v>
      </c>
      <c r="FG201" s="51">
        <v>44749</v>
      </c>
      <c r="FH201" s="51"/>
      <c r="FI201" s="51"/>
      <c r="FJ201" s="32"/>
      <c r="FK201" s="32"/>
      <c r="FL201" s="32"/>
      <c r="FM201" s="32"/>
      <c r="FN201" s="32"/>
      <c r="FO201" s="32"/>
      <c r="FP201" s="32"/>
      <c r="FQ201" s="32"/>
      <c r="FR201" s="32"/>
      <c r="FS201" s="32"/>
      <c r="FT201" s="32"/>
      <c r="FU201" s="32"/>
      <c r="FV201" s="38" t="str">
        <f t="shared" ref="FV201:FV204" si="347">IFERROR(IF(ET201=0,"",IF((EX201/ET201)&gt;1,1,(EX201/ET201))),"")</f>
        <v/>
      </c>
      <c r="FW201" s="38" t="str">
        <f t="shared" ref="FW201:FW204" si="348">IFERROR(IF(EU201=0,"",IF((EZ201/EU201)&gt;1,1,(EZ201/EU201))),"")</f>
        <v/>
      </c>
      <c r="FX201" s="38" t="str">
        <f t="shared" ref="FX201:FX204" si="349">IFERROR(IF(EV201=0,"",IF((FB201/EV201)&gt;1,1,(FB201/EV201))),"")</f>
        <v/>
      </c>
      <c r="FY201" s="38" t="str">
        <f t="shared" ref="FY201:FY204" si="350">IFERROR(IF(EW201=0,"",IF((FD201/EW201)&gt;1,1,(FD201/EW201))),"")</f>
        <v/>
      </c>
      <c r="FZ201" s="38" t="str">
        <f t="shared" ref="FZ201:FZ204" si="351">IFERROR(IF((EX201+EZ201+FB201+FD201)/ES201&gt;1,1,(EX201+EZ201+FB201+FD201)/ES201),"")</f>
        <v/>
      </c>
      <c r="GA201" s="32"/>
      <c r="GB201" s="32"/>
      <c r="GC201" s="32">
        <f>IF(R201&lt;&gt;"",1,0)+IF(BD201&lt;&gt;"",1,0)+IF(CP201&lt;&gt;"",1,0)+IF(EB201&lt;&gt;"",1,0)</f>
        <v>1</v>
      </c>
      <c r="GD201" s="32" t="str">
        <f>'[19]BD Plan'!$B$3</f>
        <v>Santander</v>
      </c>
      <c r="GE201" s="39" t="s">
        <v>843</v>
      </c>
      <c r="GF201" s="39"/>
      <c r="GG201" s="39"/>
      <c r="GH201" s="39"/>
      <c r="GI201" s="39"/>
      <c r="GJ201" s="39" t="s">
        <v>1932</v>
      </c>
      <c r="GK201" s="39"/>
      <c r="GL201" s="39"/>
      <c r="GM201" s="39"/>
      <c r="GN201" s="39"/>
      <c r="GO201" s="39"/>
      <c r="GP201" s="39"/>
      <c r="GQ201" s="39"/>
      <c r="GR201" s="39"/>
      <c r="GS201" s="39"/>
      <c r="GT201" s="39"/>
      <c r="GU201" t="s">
        <v>431</v>
      </c>
      <c r="GV201" s="42" t="s">
        <v>65</v>
      </c>
    </row>
    <row r="202" spans="1:204" ht="15" hidden="1" customHeight="1" x14ac:dyDescent="0.3">
      <c r="A202" s="32" t="str">
        <f>'[19]BD Plan'!$B$3</f>
        <v>Santander</v>
      </c>
      <c r="B202" t="s">
        <v>31</v>
      </c>
      <c r="C202" t="s">
        <v>27</v>
      </c>
      <c r="D202" s="32" t="s">
        <v>318</v>
      </c>
      <c r="E202" s="32" t="s">
        <v>322</v>
      </c>
      <c r="F202" s="32" t="s">
        <v>231</v>
      </c>
      <c r="G202" s="32" t="s">
        <v>138</v>
      </c>
      <c r="H202" s="32" t="s">
        <v>284</v>
      </c>
      <c r="I202" s="41" t="s">
        <v>1109</v>
      </c>
      <c r="J202" s="32" t="s">
        <v>319</v>
      </c>
      <c r="K202" s="35">
        <v>1</v>
      </c>
      <c r="L202" s="35">
        <v>0.6</v>
      </c>
      <c r="M202" s="32" t="s">
        <v>253</v>
      </c>
      <c r="N202" s="35">
        <v>0.6</v>
      </c>
      <c r="O202" s="35">
        <v>0.6</v>
      </c>
      <c r="P202" s="32" t="s">
        <v>236</v>
      </c>
      <c r="Q202" s="32" t="s">
        <v>1038</v>
      </c>
      <c r="R202" s="36" t="s">
        <v>1110</v>
      </c>
      <c r="S202" s="32"/>
      <c r="T202" s="45" t="s">
        <v>565</v>
      </c>
      <c r="U202" s="32" t="s">
        <v>1111</v>
      </c>
      <c r="V202" s="37" t="s">
        <v>1049</v>
      </c>
      <c r="W202" s="37" t="s">
        <v>1042</v>
      </c>
      <c r="X202" s="37" t="s">
        <v>1043</v>
      </c>
      <c r="Y202" s="37" t="s">
        <v>1112</v>
      </c>
      <c r="Z202" s="37" t="s">
        <v>1045</v>
      </c>
      <c r="AA202" s="35">
        <v>0.4</v>
      </c>
      <c r="AB202" s="37" t="s">
        <v>1046</v>
      </c>
      <c r="AC202" s="32" t="s">
        <v>224</v>
      </c>
      <c r="AD202" s="32">
        <f t="shared" ref="AD202:AD209" si="352">SUM(AE202:AH202)</f>
        <v>5234</v>
      </c>
      <c r="AE202" s="37">
        <v>3654</v>
      </c>
      <c r="AF202" s="37">
        <v>1574</v>
      </c>
      <c r="AG202" s="37">
        <v>3</v>
      </c>
      <c r="AH202" s="37">
        <v>3</v>
      </c>
      <c r="AI202" s="32">
        <v>3654</v>
      </c>
      <c r="AJ202" s="32" t="s">
        <v>844</v>
      </c>
      <c r="AK202" s="32">
        <v>1574</v>
      </c>
      <c r="AL202" s="32" t="s">
        <v>1933</v>
      </c>
      <c r="AM202" s="32"/>
      <c r="AN202" s="32"/>
      <c r="AO202" s="32"/>
      <c r="AP202" s="32"/>
      <c r="AQ202" s="51">
        <v>44656</v>
      </c>
      <c r="AR202" s="51">
        <v>44750</v>
      </c>
      <c r="AS202" s="51"/>
      <c r="AT202" s="51"/>
      <c r="AU202" s="32" t="s">
        <v>6</v>
      </c>
      <c r="AV202" s="53" t="s">
        <v>9</v>
      </c>
      <c r="AW202" s="32"/>
      <c r="AX202" s="32"/>
      <c r="AY202" s="38">
        <f>IFERROR(IF(AE202=0,"",IF((AI202/AE202)&gt;1,1,(AI202/AE202))),"")</f>
        <v>1</v>
      </c>
      <c r="AZ202" s="38">
        <f>IFERROR(IF(AF202=0,"",IF((AK202/AF202)&gt;1,1,(AK202/AF202))),"")</f>
        <v>1</v>
      </c>
      <c r="BA202" s="38">
        <f>IFERROR(IF(AG202=0,"",IF((AM202/AG202)&gt;1,1,(AM202/AG202))),"")</f>
        <v>0</v>
      </c>
      <c r="BB202" s="38">
        <f>IFERROR(IF(AH202=0,"",IF((AO202/AH202)&gt;1,1,(AO202/AH202))),"")</f>
        <v>0</v>
      </c>
      <c r="BC202" s="38">
        <f>IFERROR(IF((AI202+AK202+AM202+AO202)/AD202&gt;1,1,(AI202+AK202+AM202+AO202)/AD202),"")</f>
        <v>0.99885364921666031</v>
      </c>
      <c r="BD202" s="33"/>
      <c r="BE202" s="32"/>
      <c r="BF202" s="32"/>
      <c r="BG202" s="32"/>
      <c r="BH202" s="37"/>
      <c r="BI202" s="37"/>
      <c r="BJ202" s="37"/>
      <c r="BK202" s="37"/>
      <c r="BL202" s="37"/>
      <c r="BM202" s="35"/>
      <c r="BN202" s="37"/>
      <c r="BO202" s="32"/>
      <c r="BP202" s="32"/>
      <c r="BQ202" s="32"/>
      <c r="BR202" s="32"/>
      <c r="BS202" s="32"/>
      <c r="BT202" s="32"/>
      <c r="BU202" s="32"/>
      <c r="BV202" s="32"/>
      <c r="BW202" s="32"/>
      <c r="BX202" s="32"/>
      <c r="BY202" s="32"/>
      <c r="BZ202" s="32"/>
      <c r="CA202" s="32"/>
      <c r="CB202" s="32"/>
      <c r="CC202" s="51">
        <v>44656</v>
      </c>
      <c r="CD202" s="51">
        <v>44750</v>
      </c>
      <c r="CE202" s="51"/>
      <c r="CF202" s="51"/>
      <c r="CG202" s="32"/>
      <c r="CH202" s="53"/>
      <c r="CI202" s="32"/>
      <c r="CJ202" s="32"/>
      <c r="CK202" s="38" t="str">
        <f>IFERROR(IF(BQ202=0,"",IF((BU202/BQ202)&gt;1,1,(BU202/BQ202))),"")</f>
        <v/>
      </c>
      <c r="CL202" s="38" t="str">
        <f>IFERROR(IF(BR202=0,"",IF((BW202/BR202)&gt;1,1,(BW202/BR202))),"")</f>
        <v/>
      </c>
      <c r="CM202" s="38" t="str">
        <f>IFERROR(IF(BS202=0,"",IF((BY202/BS202)&gt;1,1,(BY202/BS202))),"")</f>
        <v/>
      </c>
      <c r="CN202" s="38" t="str">
        <f>IFERROR(IF(BT202=0,"",IF((CA202/BT202)&gt;1,1,(CA202/BT202))),"")</f>
        <v/>
      </c>
      <c r="CO202" s="38" t="str">
        <f>IFERROR(IF((BU202+BW202+BY202+CA202)/BP202&gt;1,1,(BU202+BW202+BY202+CA202)/BP202),"")</f>
        <v/>
      </c>
      <c r="CP202" s="33"/>
      <c r="CQ202" s="32"/>
      <c r="CR202" s="37"/>
      <c r="CS202" s="32"/>
      <c r="CT202" s="37"/>
      <c r="CU202" s="37"/>
      <c r="CV202" s="37"/>
      <c r="CW202" s="37"/>
      <c r="CX202" s="37"/>
      <c r="CY202" s="35"/>
      <c r="CZ202" s="37"/>
      <c r="DA202" s="32"/>
      <c r="DB202" s="32"/>
      <c r="DC202" s="32"/>
      <c r="DD202" s="32"/>
      <c r="DE202" s="32"/>
      <c r="DF202" s="32"/>
      <c r="DG202" s="32"/>
      <c r="DH202" s="32"/>
      <c r="DI202" s="32"/>
      <c r="DJ202" s="32"/>
      <c r="DK202" s="32"/>
      <c r="DL202" s="32"/>
      <c r="DM202" s="32"/>
      <c r="DN202" s="32"/>
      <c r="DO202" s="51">
        <v>44656</v>
      </c>
      <c r="DP202" s="51">
        <v>44750</v>
      </c>
      <c r="DQ202" s="51"/>
      <c r="DR202" s="51"/>
      <c r="DS202" s="32"/>
      <c r="DT202" s="53"/>
      <c r="DU202" s="32"/>
      <c r="DV202" s="32"/>
      <c r="DW202" s="38" t="str">
        <f>IFERROR(IF(DC202=0,"",IF((DG202/DC202)&gt;1,1,(DG202/DC202))),"")</f>
        <v/>
      </c>
      <c r="DX202" s="38" t="str">
        <f>IFERROR(IF(DD202=0,"",IF((DI202/DD202)&gt;1,1,(DI202/DD202))),"")</f>
        <v/>
      </c>
      <c r="DY202" s="38" t="str">
        <f>IFERROR(IF(DE202=0,"",IF((DK202/DE202)&gt;1,1,(DK202/DE202))),"")</f>
        <v/>
      </c>
      <c r="DZ202" s="38" t="str">
        <f>IFERROR(IF(DF202=0,"",IF((DM202/DF202)&gt;1,1,(DM202/DF202))),"")</f>
        <v/>
      </c>
      <c r="EA202" s="38" t="str">
        <f>IFERROR(IF((DG202+DI202+DK202+DM202)/DB202&gt;1,1,(DG202+DI202+DK202+DM202)/DB202),"")</f>
        <v/>
      </c>
      <c r="EB202" s="32"/>
      <c r="EC202" s="32"/>
      <c r="ED202" s="32"/>
      <c r="EE202" s="32"/>
      <c r="EF202" s="32"/>
      <c r="EG202" s="32"/>
      <c r="EH202" s="32"/>
      <c r="EI202" s="32"/>
      <c r="EJ202" s="32"/>
      <c r="EK202" s="32"/>
      <c r="EL202" s="32"/>
      <c r="EM202" s="32"/>
      <c r="EN202" s="32"/>
      <c r="EO202" s="32"/>
      <c r="EP202" s="32"/>
      <c r="EQ202" s="32"/>
      <c r="ER202" s="32"/>
      <c r="ES202" s="32"/>
      <c r="ET202" s="32"/>
      <c r="EU202" s="32"/>
      <c r="EV202" s="32"/>
      <c r="EW202" s="32"/>
      <c r="EX202" s="32"/>
      <c r="EY202" s="32"/>
      <c r="EZ202" s="32"/>
      <c r="FA202" s="32"/>
      <c r="FB202" s="32"/>
      <c r="FC202" s="32"/>
      <c r="FD202" s="32"/>
      <c r="FE202" s="32"/>
      <c r="FF202" s="51">
        <v>44656</v>
      </c>
      <c r="FG202" s="51">
        <v>44750</v>
      </c>
      <c r="FH202" s="51"/>
      <c r="FI202" s="51"/>
      <c r="FJ202" s="32"/>
      <c r="FK202" s="32"/>
      <c r="FL202" s="32"/>
      <c r="FM202" s="32"/>
      <c r="FN202" s="32"/>
      <c r="FO202" s="32"/>
      <c r="FP202" s="32"/>
      <c r="FQ202" s="32"/>
      <c r="FR202" s="32"/>
      <c r="FS202" s="32"/>
      <c r="FT202" s="32"/>
      <c r="FU202" s="32"/>
      <c r="FV202" s="38" t="str">
        <f t="shared" si="347"/>
        <v/>
      </c>
      <c r="FW202" s="38" t="str">
        <f t="shared" si="348"/>
        <v/>
      </c>
      <c r="FX202" s="38" t="str">
        <f t="shared" si="349"/>
        <v/>
      </c>
      <c r="FY202" s="38" t="str">
        <f t="shared" si="350"/>
        <v/>
      </c>
      <c r="FZ202" s="38" t="str">
        <f t="shared" si="351"/>
        <v/>
      </c>
      <c r="GA202" s="32"/>
      <c r="GB202" s="32"/>
      <c r="GC202" s="32">
        <f>IF(R202&lt;&gt;"",1,0)+IF(BD202&lt;&gt;"",1,0)+IF(CP202&lt;&gt;"",1,0)+IF(EB202&lt;&gt;"",1,0)</f>
        <v>1</v>
      </c>
      <c r="GD202" s="32" t="str">
        <f>'[19]BD Plan'!$B$3</f>
        <v>Santander</v>
      </c>
      <c r="GE202" s="39" t="s">
        <v>845</v>
      </c>
      <c r="GF202" s="39" t="s">
        <v>1934</v>
      </c>
      <c r="GG202" s="39"/>
      <c r="GH202" s="39"/>
      <c r="GI202" s="39"/>
      <c r="GJ202" s="39"/>
      <c r="GK202" s="39"/>
      <c r="GL202" s="39"/>
      <c r="GM202" s="39"/>
      <c r="GN202" s="39"/>
      <c r="GO202" s="39"/>
      <c r="GP202" s="39"/>
      <c r="GQ202" s="39"/>
      <c r="GR202" s="39"/>
      <c r="GS202" s="39"/>
      <c r="GT202" s="39"/>
      <c r="GU202" t="s">
        <v>144</v>
      </c>
      <c r="GV202" s="42" t="s">
        <v>29</v>
      </c>
    </row>
    <row r="203" spans="1:204" ht="15" hidden="1" customHeight="1" x14ac:dyDescent="0.3">
      <c r="A203" s="32" t="str">
        <f>'[19]BD Plan'!$B$3</f>
        <v>Santander</v>
      </c>
      <c r="B203" t="s">
        <v>33</v>
      </c>
      <c r="C203" t="s">
        <v>27</v>
      </c>
      <c r="D203" s="32" t="s">
        <v>1120</v>
      </c>
      <c r="E203" s="32" t="s">
        <v>304</v>
      </c>
      <c r="F203" s="32" t="s">
        <v>231</v>
      </c>
      <c r="G203" s="32" t="s">
        <v>312</v>
      </c>
      <c r="H203" s="32" t="s">
        <v>284</v>
      </c>
      <c r="I203" s="41" t="s">
        <v>1121</v>
      </c>
      <c r="J203" s="32" t="s">
        <v>319</v>
      </c>
      <c r="K203" s="35">
        <v>0.8</v>
      </c>
      <c r="L203" s="35">
        <v>0.6</v>
      </c>
      <c r="M203" s="32" t="s">
        <v>253</v>
      </c>
      <c r="N203" s="35">
        <v>0.48</v>
      </c>
      <c r="O203" s="35">
        <v>0.6</v>
      </c>
      <c r="P203" s="32" t="s">
        <v>236</v>
      </c>
      <c r="Q203" s="32" t="s">
        <v>1038</v>
      </c>
      <c r="R203" s="36" t="s">
        <v>1122</v>
      </c>
      <c r="S203" s="32"/>
      <c r="T203" s="45" t="s">
        <v>565</v>
      </c>
      <c r="U203" s="39" t="s">
        <v>1123</v>
      </c>
      <c r="V203" s="37" t="s">
        <v>1049</v>
      </c>
      <c r="W203" s="37" t="s">
        <v>1042</v>
      </c>
      <c r="X203" s="37" t="s">
        <v>1043</v>
      </c>
      <c r="Y203" s="37" t="s">
        <v>1112</v>
      </c>
      <c r="Z203" s="37" t="s">
        <v>1045</v>
      </c>
      <c r="AA203" s="35">
        <v>0.4</v>
      </c>
      <c r="AB203" s="37" t="s">
        <v>1046</v>
      </c>
      <c r="AC203" s="32" t="s">
        <v>224</v>
      </c>
      <c r="AD203" s="32">
        <f t="shared" si="352"/>
        <v>33</v>
      </c>
      <c r="AE203" s="37">
        <v>0</v>
      </c>
      <c r="AF203" s="37">
        <v>9</v>
      </c>
      <c r="AG203" s="37">
        <v>12</v>
      </c>
      <c r="AH203" s="37">
        <v>12</v>
      </c>
      <c r="AI203" s="32">
        <v>0</v>
      </c>
      <c r="AJ203" s="32" t="s">
        <v>846</v>
      </c>
      <c r="AK203" s="32">
        <v>9</v>
      </c>
      <c r="AL203" s="32" t="s">
        <v>1935</v>
      </c>
      <c r="AM203" s="32"/>
      <c r="AN203" s="32"/>
      <c r="AO203" s="32"/>
      <c r="AP203" s="32"/>
      <c r="AQ203" s="51">
        <v>44657</v>
      </c>
      <c r="AR203" s="51">
        <v>44749</v>
      </c>
      <c r="AS203" s="51"/>
      <c r="AT203" s="51"/>
      <c r="AU203" s="32" t="s">
        <v>7</v>
      </c>
      <c r="AV203" s="53" t="s">
        <v>6</v>
      </c>
      <c r="AW203" s="32"/>
      <c r="AX203" s="32"/>
      <c r="AY203" s="38" t="str">
        <f>IFERROR(IF(AE203=0,"",IF((AI203/AE203)&gt;1,1,(AI203/AE203))),"")</f>
        <v/>
      </c>
      <c r="AZ203" s="38">
        <f>IFERROR(IF(AF203=0,"",IF((AK203/AF203)&gt;1,1,(AK203/AF203))),"")</f>
        <v>1</v>
      </c>
      <c r="BA203" s="38">
        <f>IFERROR(IF(AG203=0,"",IF((AM203/AG203)&gt;1,1,(AM203/AG203))),"")</f>
        <v>0</v>
      </c>
      <c r="BB203" s="38">
        <f>IFERROR(IF(AH203=0,"",IF((AO203/AH203)&gt;1,1,(AO203/AH203))),"")</f>
        <v>0</v>
      </c>
      <c r="BC203" s="38">
        <f>IFERROR(IF((AI203+AK203+AM203+AO203)/AD203&gt;1,1,(AI203+AK203+AM203+AO203)/AD203),"")</f>
        <v>0.27272727272727271</v>
      </c>
      <c r="BD203" s="33"/>
      <c r="BE203" s="32"/>
      <c r="BG203" s="32"/>
      <c r="BH203" s="37"/>
      <c r="BI203" s="37"/>
      <c r="BJ203" s="37"/>
      <c r="BK203" s="37"/>
      <c r="BL203" s="37"/>
      <c r="BM203" s="35"/>
      <c r="BN203" s="37"/>
      <c r="BO203" s="32"/>
      <c r="BP203" s="32"/>
      <c r="BQ203" s="32"/>
      <c r="BR203" s="32"/>
      <c r="BS203" s="32"/>
      <c r="BT203" s="32"/>
      <c r="BU203" s="32"/>
      <c r="BV203" s="32"/>
      <c r="BW203" s="32"/>
      <c r="BX203" s="32"/>
      <c r="BY203" s="32"/>
      <c r="BZ203" s="32"/>
      <c r="CA203" s="32"/>
      <c r="CB203" s="32"/>
      <c r="CC203" s="51">
        <v>44657</v>
      </c>
      <c r="CD203" s="51">
        <v>44749</v>
      </c>
      <c r="CE203" s="51"/>
      <c r="CF203" s="51"/>
      <c r="CG203" s="32"/>
      <c r="CH203" s="53"/>
      <c r="CI203" s="32"/>
      <c r="CJ203" s="32"/>
      <c r="CK203" s="38" t="str">
        <f>IFERROR(IF(BQ203=0,"",IF((BU203/BQ203)&gt;1,1,(BU203/BQ203))),"")</f>
        <v/>
      </c>
      <c r="CL203" s="38" t="str">
        <f>IFERROR(IF(BR203=0,"",IF((BW203/BR203)&gt;1,1,(BW203/BR203))),"")</f>
        <v/>
      </c>
      <c r="CM203" s="38" t="str">
        <f>IFERROR(IF(BS203=0,"",IF((BY203/BS203)&gt;1,1,(BY203/BS203))),"")</f>
        <v/>
      </c>
      <c r="CN203" s="38" t="str">
        <f>IFERROR(IF(BT203=0,"",IF((CA203/BT203)&gt;1,1,(CA203/BT203))),"")</f>
        <v/>
      </c>
      <c r="CO203" s="38" t="str">
        <f>IFERROR(IF((BU203+BW203+BY203+CA203)/BP203&gt;1,1,(BU203+BW203+BY203+CA203)/BP203),"")</f>
        <v/>
      </c>
      <c r="CP203" s="33"/>
      <c r="CQ203" s="32"/>
      <c r="CR203" s="37"/>
      <c r="CS203" s="32"/>
      <c r="CT203" s="37"/>
      <c r="CU203" s="37"/>
      <c r="CV203" s="37"/>
      <c r="CW203" s="37"/>
      <c r="CX203" s="37"/>
      <c r="CY203" s="35"/>
      <c r="CZ203" s="37"/>
      <c r="DA203" s="32"/>
      <c r="DB203" s="32"/>
      <c r="DC203" s="32"/>
      <c r="DD203" s="32"/>
      <c r="DE203" s="32"/>
      <c r="DF203" s="32"/>
      <c r="DG203" s="32"/>
      <c r="DH203" s="32"/>
      <c r="DI203" s="32"/>
      <c r="DJ203" s="32"/>
      <c r="DK203" s="32"/>
      <c r="DL203" s="32"/>
      <c r="DM203" s="32"/>
      <c r="DN203" s="32"/>
      <c r="DO203" s="51">
        <v>44657</v>
      </c>
      <c r="DP203" s="51">
        <v>44749</v>
      </c>
      <c r="DQ203" s="51"/>
      <c r="DR203" s="51"/>
      <c r="DS203" s="32"/>
      <c r="DT203" s="53"/>
      <c r="DU203" s="32"/>
      <c r="DV203" s="32"/>
      <c r="DW203" s="38" t="str">
        <f>IFERROR(IF(DC203=0,"",IF((DG203/DC203)&gt;1,1,(DG203/DC203))),"")</f>
        <v/>
      </c>
      <c r="DX203" s="38" t="str">
        <f>IFERROR(IF(DD203=0,"",IF((DI203/DD203)&gt;1,1,(DI203/DD203))),"")</f>
        <v/>
      </c>
      <c r="DY203" s="38" t="str">
        <f>IFERROR(IF(DE203=0,"",IF((DK203/DE203)&gt;1,1,(DK203/DE203))),"")</f>
        <v/>
      </c>
      <c r="DZ203" s="38" t="str">
        <f>IFERROR(IF(DF203=0,"",IF((DM203/DF203)&gt;1,1,(DM203/DF203))),"")</f>
        <v/>
      </c>
      <c r="EA203" s="38" t="str">
        <f>IFERROR(IF((DG203+DI203+DK203+DM203)/DB203&gt;1,1,(DG203+DI203+DK203+DM203)/DB203),"")</f>
        <v/>
      </c>
      <c r="EB203" s="32"/>
      <c r="EC203" s="32"/>
      <c r="ED203" s="32"/>
      <c r="EE203" s="32"/>
      <c r="EF203" s="32"/>
      <c r="EG203" s="32"/>
      <c r="EH203" s="32"/>
      <c r="EI203" s="32"/>
      <c r="EJ203" s="32"/>
      <c r="EK203" s="32"/>
      <c r="EL203" s="32"/>
      <c r="EM203" s="32"/>
      <c r="EN203" s="32"/>
      <c r="EO203" s="32"/>
      <c r="EP203" s="32"/>
      <c r="EQ203" s="32"/>
      <c r="ER203" s="32"/>
      <c r="ES203" s="32"/>
      <c r="ET203" s="32"/>
      <c r="EU203" s="32"/>
      <c r="EV203" s="32"/>
      <c r="EW203" s="32"/>
      <c r="EX203" s="32"/>
      <c r="EY203" s="32"/>
      <c r="EZ203" s="32"/>
      <c r="FA203" s="32"/>
      <c r="FB203" s="32"/>
      <c r="FC203" s="32"/>
      <c r="FD203" s="32"/>
      <c r="FE203" s="32"/>
      <c r="FF203" s="51">
        <v>44657</v>
      </c>
      <c r="FG203" s="51">
        <v>44749</v>
      </c>
      <c r="FH203" s="51"/>
      <c r="FI203" s="51"/>
      <c r="FJ203" s="32"/>
      <c r="FK203" s="32"/>
      <c r="FL203" s="32"/>
      <c r="FM203" s="32"/>
      <c r="FN203" s="32"/>
      <c r="FO203" s="32"/>
      <c r="FP203" s="32"/>
      <c r="FQ203" s="32"/>
      <c r="FR203" s="32"/>
      <c r="FS203" s="32"/>
      <c r="FT203" s="32"/>
      <c r="FU203" s="32"/>
      <c r="FV203" s="38" t="str">
        <f t="shared" si="347"/>
        <v/>
      </c>
      <c r="FW203" s="38" t="str">
        <f t="shared" si="348"/>
        <v/>
      </c>
      <c r="FX203" s="38" t="str">
        <f t="shared" si="349"/>
        <v/>
      </c>
      <c r="FY203" s="38" t="str">
        <f t="shared" si="350"/>
        <v/>
      </c>
      <c r="FZ203" s="38" t="str">
        <f t="shared" si="351"/>
        <v/>
      </c>
      <c r="GA203" s="32"/>
      <c r="GB203" s="32"/>
      <c r="GC203" s="32">
        <f>IF(R203&lt;&gt;"",1,0)+IF(BD203&lt;&gt;"",1,0)+IF(CP203&lt;&gt;"",1,0)+IF(EB203&lt;&gt;"",1,0)</f>
        <v>1</v>
      </c>
      <c r="GD203" s="32" t="str">
        <f>'[19]BD Plan'!$B$3</f>
        <v>Santander</v>
      </c>
      <c r="GE203" s="39" t="s">
        <v>7</v>
      </c>
      <c r="GF203" s="39" t="s">
        <v>1936</v>
      </c>
      <c r="GG203" s="39"/>
      <c r="GH203" s="39"/>
      <c r="GI203" s="39"/>
      <c r="GJ203" s="39"/>
      <c r="GK203" s="39"/>
      <c r="GL203" s="39"/>
      <c r="GM203" s="39"/>
      <c r="GN203" s="39"/>
      <c r="GO203" s="39"/>
      <c r="GP203" s="39"/>
      <c r="GQ203" s="39"/>
      <c r="GR203" s="39"/>
      <c r="GS203" s="39"/>
      <c r="GT203" s="39"/>
      <c r="GU203" t="s">
        <v>146</v>
      </c>
      <c r="GV203" s="42" t="s">
        <v>28</v>
      </c>
    </row>
    <row r="204" spans="1:204" ht="15" hidden="1" customHeight="1" x14ac:dyDescent="0.3">
      <c r="A204" s="32" t="str">
        <f>'[19]BD Plan'!$B$3</f>
        <v>Santander</v>
      </c>
      <c r="B204" t="s">
        <v>34</v>
      </c>
      <c r="C204" t="s">
        <v>27</v>
      </c>
      <c r="D204" s="32" t="s">
        <v>328</v>
      </c>
      <c r="E204" s="32" t="s">
        <v>317</v>
      </c>
      <c r="F204" s="32" t="s">
        <v>231</v>
      </c>
      <c r="G204" s="32" t="s">
        <v>312</v>
      </c>
      <c r="H204" s="32" t="s">
        <v>233</v>
      </c>
      <c r="I204" s="41" t="s">
        <v>1126</v>
      </c>
      <c r="J204" s="32" t="s">
        <v>319</v>
      </c>
      <c r="K204" s="35">
        <v>1</v>
      </c>
      <c r="L204" s="35">
        <v>0.8</v>
      </c>
      <c r="M204" s="32" t="s">
        <v>253</v>
      </c>
      <c r="N204" s="35">
        <v>0.6</v>
      </c>
      <c r="O204" s="35">
        <v>0.8</v>
      </c>
      <c r="P204" s="32" t="s">
        <v>253</v>
      </c>
      <c r="Q204" s="32" t="s">
        <v>1038</v>
      </c>
      <c r="R204" s="36" t="s">
        <v>1127</v>
      </c>
      <c r="S204" s="32"/>
      <c r="T204" s="45" t="s">
        <v>565</v>
      </c>
      <c r="U204" s="32" t="s">
        <v>1128</v>
      </c>
      <c r="V204" s="37" t="s">
        <v>1049</v>
      </c>
      <c r="W204" s="37" t="s">
        <v>1042</v>
      </c>
      <c r="X204" s="37" t="s">
        <v>1043</v>
      </c>
      <c r="Y204" s="37" t="s">
        <v>1044</v>
      </c>
      <c r="Z204" s="37" t="s">
        <v>1045</v>
      </c>
      <c r="AA204" s="35">
        <v>0.4</v>
      </c>
      <c r="AB204" s="37" t="s">
        <v>1046</v>
      </c>
      <c r="AC204" s="32" t="s">
        <v>224</v>
      </c>
      <c r="AD204" s="32">
        <f t="shared" si="352"/>
        <v>5234</v>
      </c>
      <c r="AE204" s="37">
        <v>3654</v>
      </c>
      <c r="AF204" s="37">
        <v>1574</v>
      </c>
      <c r="AG204" s="37">
        <v>3</v>
      </c>
      <c r="AH204" s="37">
        <v>3</v>
      </c>
      <c r="AI204" s="32">
        <v>3654</v>
      </c>
      <c r="AJ204" s="32" t="s">
        <v>847</v>
      </c>
      <c r="AK204" s="32">
        <v>1574</v>
      </c>
      <c r="AL204" s="32" t="s">
        <v>1937</v>
      </c>
      <c r="AM204" s="32"/>
      <c r="AN204" s="32"/>
      <c r="AO204" s="32"/>
      <c r="AP204" s="32"/>
      <c r="AQ204" s="51">
        <v>44656</v>
      </c>
      <c r="AR204" s="51">
        <v>44749</v>
      </c>
      <c r="AS204" s="51"/>
      <c r="AT204" s="51"/>
      <c r="AU204" s="32" t="s">
        <v>6</v>
      </c>
      <c r="AV204" s="53" t="s">
        <v>6</v>
      </c>
      <c r="AW204" s="32"/>
      <c r="AX204" s="32"/>
      <c r="AY204" s="38">
        <f>IFERROR(IF(AE204=0,"",IF((AI204/AE204)&gt;1,1,(AI204/AE204))),"")</f>
        <v>1</v>
      </c>
      <c r="AZ204" s="38">
        <f>IFERROR(IF(AF204=0,"",IF((AK204/AF204)&gt;1,1,(AK204/AF204))),"")</f>
        <v>1</v>
      </c>
      <c r="BA204" s="38">
        <f>IFERROR(IF(AG204=0,"",IF((AM204/AG204)&gt;1,1,(AM204/AG204))),"")</f>
        <v>0</v>
      </c>
      <c r="BB204" s="38">
        <f>IFERROR(IF(AH204=0,"",IF((AO204/AH204)&gt;1,1,(AO204/AH204))),"")</f>
        <v>0</v>
      </c>
      <c r="BC204" s="38">
        <f>IFERROR(IF((AI204+AK204+AM204+AO204)/AD204&gt;1,1,(AI204+AK204+AM204+AO204)/AD204),"")</f>
        <v>0.99885364921666031</v>
      </c>
      <c r="BD204" s="33"/>
      <c r="BE204" s="32"/>
      <c r="BF204" s="32"/>
      <c r="BG204" s="32"/>
      <c r="BH204" s="37"/>
      <c r="BI204" s="37"/>
      <c r="BJ204" s="37"/>
      <c r="BK204" s="37"/>
      <c r="BL204" s="37"/>
      <c r="BM204" s="35"/>
      <c r="BN204" s="37"/>
      <c r="BO204" s="32"/>
      <c r="BP204" s="32"/>
      <c r="BQ204" s="32"/>
      <c r="BR204" s="32"/>
      <c r="BS204" s="32"/>
      <c r="BT204" s="32"/>
      <c r="BU204" s="32"/>
      <c r="BV204" s="32"/>
      <c r="BW204" s="32"/>
      <c r="BX204" s="32"/>
      <c r="BY204" s="32"/>
      <c r="BZ204" s="32"/>
      <c r="CA204" s="32"/>
      <c r="CB204" s="32"/>
      <c r="CC204" s="51">
        <v>44656</v>
      </c>
      <c r="CD204" s="51">
        <v>44749</v>
      </c>
      <c r="CE204" s="51"/>
      <c r="CF204" s="51"/>
      <c r="CG204" s="32"/>
      <c r="CH204" s="53"/>
      <c r="CI204" s="32"/>
      <c r="CJ204" s="32"/>
      <c r="CK204" s="38" t="str">
        <f>IFERROR(IF(BQ204=0,"",IF((BU204/BQ204)&gt;1,1,(BU204/BQ204))),"")</f>
        <v/>
      </c>
      <c r="CL204" s="38" t="str">
        <f>IFERROR(IF(BR204=0,"",IF((BW204/BR204)&gt;1,1,(BW204/BR204))),"")</f>
        <v/>
      </c>
      <c r="CM204" s="38" t="str">
        <f>IFERROR(IF(BS204=0,"",IF((BY204/BS204)&gt;1,1,(BY204/BS204))),"")</f>
        <v/>
      </c>
      <c r="CN204" s="38" t="str">
        <f>IFERROR(IF(BT204=0,"",IF((CA204/BT204)&gt;1,1,(CA204/BT204))),"")</f>
        <v/>
      </c>
      <c r="CO204" s="38" t="str">
        <f>IFERROR(IF((BU204+BW204+BY204+CA204)/BP204&gt;1,1,(BU204+BW204+BY204+CA204)/BP204),"")</f>
        <v/>
      </c>
      <c r="CP204" s="33"/>
      <c r="CQ204" s="32"/>
      <c r="CR204" s="37"/>
      <c r="CS204" s="32"/>
      <c r="CT204" s="37"/>
      <c r="CU204" s="37"/>
      <c r="CV204" s="37"/>
      <c r="CW204" s="37"/>
      <c r="CX204" s="37"/>
      <c r="CY204" s="35"/>
      <c r="CZ204" s="37"/>
      <c r="DA204" s="32"/>
      <c r="DB204" s="32"/>
      <c r="DC204" s="32"/>
      <c r="DD204" s="32"/>
      <c r="DE204" s="32"/>
      <c r="DF204" s="32"/>
      <c r="DG204" s="32"/>
      <c r="DH204" s="32"/>
      <c r="DI204" s="32"/>
      <c r="DJ204" s="32"/>
      <c r="DK204" s="32"/>
      <c r="DL204" s="32"/>
      <c r="DM204" s="32"/>
      <c r="DN204" s="32"/>
      <c r="DO204" s="51">
        <v>44656</v>
      </c>
      <c r="DP204" s="51">
        <v>44749</v>
      </c>
      <c r="DQ204" s="51"/>
      <c r="DR204" s="51"/>
      <c r="DS204" s="32"/>
      <c r="DT204" s="53"/>
      <c r="DU204" s="32"/>
      <c r="DV204" s="32"/>
      <c r="DW204" s="38" t="str">
        <f>IFERROR(IF(DC204=0,"",IF((DG204/DC204)&gt;1,1,(DG204/DC204))),"")</f>
        <v/>
      </c>
      <c r="DX204" s="38" t="str">
        <f>IFERROR(IF(DD204=0,"",IF((DI204/DD204)&gt;1,1,(DI204/DD204))),"")</f>
        <v/>
      </c>
      <c r="DY204" s="38" t="str">
        <f>IFERROR(IF(DE204=0,"",IF((DK204/DE204)&gt;1,1,(DK204/DE204))),"")</f>
        <v/>
      </c>
      <c r="DZ204" s="38" t="str">
        <f>IFERROR(IF(DF204=0,"",IF((DM204/DF204)&gt;1,1,(DM204/DF204))),"")</f>
        <v/>
      </c>
      <c r="EA204" s="38" t="str">
        <f>IFERROR(IF((DG204+DI204+DK204+DM204)/DB204&gt;1,1,(DG204+DI204+DK204+DM204)/DB204),"")</f>
        <v/>
      </c>
      <c r="EB204" s="32"/>
      <c r="EC204" s="32"/>
      <c r="ED204" s="32"/>
      <c r="EE204" s="32"/>
      <c r="EF204" s="32"/>
      <c r="EG204" s="32"/>
      <c r="EH204" s="32"/>
      <c r="EI204" s="32"/>
      <c r="EJ204" s="32"/>
      <c r="EK204" s="32"/>
      <c r="EL204" s="32"/>
      <c r="EM204" s="32"/>
      <c r="EN204" s="32"/>
      <c r="EO204" s="32"/>
      <c r="EP204" s="32"/>
      <c r="EQ204" s="32"/>
      <c r="ER204" s="32"/>
      <c r="ES204" s="32"/>
      <c r="ET204" s="32"/>
      <c r="EU204" s="32"/>
      <c r="EV204" s="32"/>
      <c r="EW204" s="32"/>
      <c r="EX204" s="32"/>
      <c r="EY204" s="32"/>
      <c r="EZ204" s="32"/>
      <c r="FA204" s="32"/>
      <c r="FB204" s="32"/>
      <c r="FC204" s="32"/>
      <c r="FD204" s="32"/>
      <c r="FE204" s="32"/>
      <c r="FF204" s="51">
        <v>44656</v>
      </c>
      <c r="FG204" s="51">
        <v>44749</v>
      </c>
      <c r="FH204" s="51"/>
      <c r="FI204" s="51"/>
      <c r="FJ204" s="32"/>
      <c r="FK204" s="32"/>
      <c r="FL204" s="32"/>
      <c r="FM204" s="32"/>
      <c r="FN204" s="32"/>
      <c r="FO204" s="32"/>
      <c r="FP204" s="32"/>
      <c r="FQ204" s="32"/>
      <c r="FR204" s="32"/>
      <c r="FS204" s="32"/>
      <c r="FT204" s="32"/>
      <c r="FU204" s="32"/>
      <c r="FV204" s="38" t="str">
        <f t="shared" si="347"/>
        <v/>
      </c>
      <c r="FW204" s="38" t="str">
        <f t="shared" si="348"/>
        <v/>
      </c>
      <c r="FX204" s="38" t="str">
        <f t="shared" si="349"/>
        <v/>
      </c>
      <c r="FY204" s="38" t="str">
        <f t="shared" si="350"/>
        <v/>
      </c>
      <c r="FZ204" s="38" t="str">
        <f t="shared" si="351"/>
        <v/>
      </c>
      <c r="GA204" s="32"/>
      <c r="GB204" s="32"/>
      <c r="GC204" s="32">
        <f>IF(R204&lt;&gt;"",1,0)+IF(BD204&lt;&gt;"",1,0)+IF(CP204&lt;&gt;"",1,0)+IF(EB204&lt;&gt;"",1,0)</f>
        <v>1</v>
      </c>
      <c r="GD204" s="32" t="str">
        <f>'[19]BD Plan'!$B$3</f>
        <v>Santander</v>
      </c>
      <c r="GE204" s="40" t="s">
        <v>848</v>
      </c>
      <c r="GF204" s="40" t="s">
        <v>1938</v>
      </c>
      <c r="GG204" s="40"/>
      <c r="GH204" s="40"/>
      <c r="GI204" s="40"/>
      <c r="GJ204" s="40"/>
      <c r="GK204" s="40"/>
      <c r="GL204" s="40"/>
      <c r="GM204" s="40"/>
      <c r="GN204" s="40"/>
      <c r="GO204" s="40"/>
      <c r="GP204" s="40"/>
      <c r="GQ204" s="40"/>
      <c r="GR204" s="40"/>
      <c r="GS204" s="40"/>
      <c r="GT204" s="40"/>
      <c r="GU204" t="s">
        <v>147</v>
      </c>
      <c r="GV204" s="42" t="s">
        <v>29</v>
      </c>
    </row>
    <row r="205" spans="1:204" ht="15" hidden="1" customHeight="1" x14ac:dyDescent="0.3">
      <c r="A205" s="32" t="str">
        <f>'[19]BD Plan'!$B$3</f>
        <v>Santander</v>
      </c>
      <c r="B205" t="s">
        <v>90</v>
      </c>
      <c r="C205" t="s">
        <v>87</v>
      </c>
      <c r="D205" s="32" t="s">
        <v>505</v>
      </c>
      <c r="E205" s="32" t="s">
        <v>322</v>
      </c>
      <c r="F205" s="32" t="s">
        <v>231</v>
      </c>
      <c r="G205" s="32" t="s">
        <v>232</v>
      </c>
      <c r="H205" s="32" t="s">
        <v>400</v>
      </c>
      <c r="I205" s="41" t="s">
        <v>1439</v>
      </c>
      <c r="J205" s="32" t="s">
        <v>294</v>
      </c>
      <c r="K205" s="35">
        <v>0.8</v>
      </c>
      <c r="L205" s="35">
        <v>0.2</v>
      </c>
      <c r="M205" s="32" t="s">
        <v>236</v>
      </c>
      <c r="N205" s="35">
        <v>0.28999999999999998</v>
      </c>
      <c r="O205" s="35">
        <v>0.2</v>
      </c>
      <c r="P205" s="32" t="s">
        <v>295</v>
      </c>
      <c r="Q205" s="32" t="s">
        <v>1038</v>
      </c>
      <c r="R205" s="36" t="s">
        <v>1440</v>
      </c>
      <c r="S205" s="32"/>
      <c r="T205" s="45" t="s">
        <v>565</v>
      </c>
      <c r="U205" s="32" t="s">
        <v>1441</v>
      </c>
      <c r="V205" s="37" t="s">
        <v>1049</v>
      </c>
      <c r="W205" s="37" t="s">
        <v>1042</v>
      </c>
      <c r="X205" s="37" t="s">
        <v>1043</v>
      </c>
      <c r="Y205" s="37" t="s">
        <v>1044</v>
      </c>
      <c r="Z205" s="37" t="s">
        <v>1045</v>
      </c>
      <c r="AA205" s="35">
        <v>0.4</v>
      </c>
      <c r="AB205" s="37" t="s">
        <v>1046</v>
      </c>
      <c r="AC205" s="32" t="s">
        <v>224</v>
      </c>
      <c r="AD205" s="32">
        <f t="shared" si="352"/>
        <v>3</v>
      </c>
      <c r="AE205" s="37">
        <v>0</v>
      </c>
      <c r="AF205" s="37">
        <v>3</v>
      </c>
      <c r="AG205" s="37">
        <v>0</v>
      </c>
      <c r="AH205" s="37">
        <v>0</v>
      </c>
      <c r="AI205" s="32"/>
      <c r="AJ205" s="32"/>
      <c r="AK205" s="32">
        <v>3</v>
      </c>
      <c r="AL205" s="32" t="s">
        <v>1939</v>
      </c>
      <c r="AM205" s="32"/>
      <c r="AN205" s="32"/>
      <c r="AO205" s="32"/>
      <c r="AP205" s="32"/>
      <c r="AQ205" s="51"/>
      <c r="AR205" s="51">
        <v>44753</v>
      </c>
      <c r="AS205" s="51"/>
      <c r="AT205" s="51"/>
      <c r="AU205" s="32"/>
      <c r="AV205" s="53" t="s">
        <v>9</v>
      </c>
      <c r="AW205" s="32"/>
      <c r="AX205" s="32"/>
      <c r="AY205" s="38" t="str">
        <f>IFERROR(IF(AE205=0,"",IF((AI205/AE205)&gt;1,1,(AI205/AE205))),"")</f>
        <v/>
      </c>
      <c r="AZ205" s="38">
        <f>IFERROR(IF(AF205=0,"",IF((AK205/AF205)&gt;1,1,(AK205/AF205))),"")</f>
        <v>1</v>
      </c>
      <c r="BA205" s="38" t="str">
        <f>IFERROR(IF(AG205=0,"",IF((AM205/AG205)&gt;1,1,(AM205/AG205))),"")</f>
        <v/>
      </c>
      <c r="BB205" s="38" t="str">
        <f>IFERROR(IF(AH205=0,"",IF((AO205/AH205)&gt;1,1,(AO205/AH205))),"")</f>
        <v/>
      </c>
      <c r="BC205" s="38">
        <f>IFERROR(IF((AI205+AK205+AM205+AO205)/AD205&gt;1,1,(AI205+AK205+AM205+AO205)/AD205),"")</f>
        <v>1</v>
      </c>
      <c r="BD205" s="33" t="s">
        <v>1442</v>
      </c>
      <c r="BE205" s="32"/>
      <c r="BF205" s="45" t="s">
        <v>565</v>
      </c>
      <c r="BG205" s="32" t="s">
        <v>1443</v>
      </c>
      <c r="BH205" s="37" t="s">
        <v>1049</v>
      </c>
      <c r="BI205" s="37" t="s">
        <v>1042</v>
      </c>
      <c r="BJ205" s="37" t="s">
        <v>1043</v>
      </c>
      <c r="BK205" s="37" t="s">
        <v>1044</v>
      </c>
      <c r="BL205" s="37" t="s">
        <v>1045</v>
      </c>
      <c r="BM205" s="35">
        <v>0.4</v>
      </c>
      <c r="BN205" s="37" t="s">
        <v>1046</v>
      </c>
      <c r="BO205" s="32" t="s">
        <v>224</v>
      </c>
      <c r="BP205" s="32">
        <f t="shared" ref="BP205" si="353">SUM(BQ205:BT205)</f>
        <v>5</v>
      </c>
      <c r="BQ205" s="32">
        <v>0</v>
      </c>
      <c r="BR205" s="32">
        <v>3</v>
      </c>
      <c r="BS205" s="32">
        <v>1</v>
      </c>
      <c r="BT205" s="32">
        <v>1</v>
      </c>
      <c r="BU205" s="32"/>
      <c r="BV205" s="32"/>
      <c r="BW205" s="32">
        <v>3</v>
      </c>
      <c r="BX205" s="32" t="s">
        <v>1940</v>
      </c>
      <c r="BY205" s="32"/>
      <c r="BZ205" s="32"/>
      <c r="CA205" s="32"/>
      <c r="CB205" s="32"/>
      <c r="CC205" s="51"/>
      <c r="CD205" s="51">
        <v>44753</v>
      </c>
      <c r="CE205" s="51"/>
      <c r="CF205" s="51"/>
      <c r="CG205" s="32"/>
      <c r="CH205" s="53" t="s">
        <v>6</v>
      </c>
      <c r="CI205" s="32"/>
      <c r="CJ205" s="32"/>
      <c r="CK205" s="38"/>
      <c r="CL205" s="38"/>
      <c r="CM205" s="38"/>
      <c r="CN205" s="38"/>
      <c r="CO205" s="38"/>
      <c r="CP205" s="33"/>
      <c r="CQ205" s="32"/>
      <c r="CR205" s="37"/>
      <c r="CS205" s="32"/>
      <c r="CT205" s="37"/>
      <c r="CU205" s="37"/>
      <c r="CV205" s="37"/>
      <c r="CW205" s="37"/>
      <c r="CX205" s="37"/>
      <c r="CY205" s="35"/>
      <c r="CZ205" s="37"/>
      <c r="DA205" s="32"/>
      <c r="DB205" s="32"/>
      <c r="DC205" s="32"/>
      <c r="DD205" s="32"/>
      <c r="DE205" s="32"/>
      <c r="DF205" s="32"/>
      <c r="DG205" s="32"/>
      <c r="DH205" s="32"/>
      <c r="DI205" s="32"/>
      <c r="DJ205" s="32"/>
      <c r="DK205" s="32"/>
      <c r="DL205" s="32"/>
      <c r="DM205" s="32"/>
      <c r="DN205" s="32"/>
      <c r="DO205" s="51"/>
      <c r="DP205" s="51">
        <v>44753</v>
      </c>
      <c r="DQ205" s="51"/>
      <c r="DR205" s="51"/>
      <c r="DS205" s="32"/>
      <c r="DT205" s="53"/>
      <c r="DU205" s="32"/>
      <c r="DV205" s="32"/>
      <c r="DW205" s="38" t="str">
        <f>IFERROR(IF(DC205=0,"",IF((DG205/DC205)&gt;1,1,(DG205/DC205))),"")</f>
        <v/>
      </c>
      <c r="DX205" s="38" t="str">
        <f>IFERROR(IF(DD205=0,"",IF((DI205/DD205)&gt;1,1,(DI205/DD205))),"")</f>
        <v/>
      </c>
      <c r="DY205" s="38" t="str">
        <f>IFERROR(IF(DE205=0,"",IF((DK205/DE205)&gt;1,1,(DK205/DE205))),"")</f>
        <v/>
      </c>
      <c r="DZ205" s="38" t="str">
        <f>IFERROR(IF(DF205=0,"",IF((DM205/DF205)&gt;1,1,(DM205/DF205))),"")</f>
        <v/>
      </c>
      <c r="EA205" s="38" t="str">
        <f>IFERROR(IF((DG205+DI205+DK205+DM205)/DB205&gt;1,1,(DG205+DI205+DK205+DM205)/DB205),"")</f>
        <v/>
      </c>
      <c r="EB205" s="32"/>
      <c r="EC205" s="32"/>
      <c r="ED205" s="32"/>
      <c r="EE205" s="32"/>
      <c r="EF205" s="32"/>
      <c r="EG205" s="32"/>
      <c r="EH205" s="32"/>
      <c r="EI205" s="32"/>
      <c r="EJ205" s="32"/>
      <c r="EK205" s="32"/>
      <c r="EL205" s="32"/>
      <c r="EM205" s="32"/>
      <c r="EN205" s="32"/>
      <c r="EO205" s="32"/>
      <c r="EP205" s="32"/>
      <c r="EQ205" s="32"/>
      <c r="ER205" s="32"/>
      <c r="ES205" s="32"/>
      <c r="ET205" s="32"/>
      <c r="EU205" s="32"/>
      <c r="EV205" s="32"/>
      <c r="EW205" s="32"/>
      <c r="EX205" s="32"/>
      <c r="EY205" s="32"/>
      <c r="EZ205" s="32"/>
      <c r="FA205" s="32"/>
      <c r="FB205" s="32"/>
      <c r="FC205" s="32"/>
      <c r="FD205" s="32"/>
      <c r="FE205" s="32"/>
      <c r="FF205" s="51"/>
      <c r="FG205" s="51">
        <v>44753</v>
      </c>
      <c r="FH205" s="51"/>
      <c r="FI205" s="51"/>
      <c r="FJ205" s="32"/>
      <c r="FK205" s="32"/>
      <c r="FL205" s="32"/>
      <c r="FM205" s="32"/>
      <c r="FN205" s="32"/>
      <c r="FO205" s="32"/>
      <c r="FP205" s="32"/>
      <c r="FQ205" s="32"/>
      <c r="FR205" s="32"/>
      <c r="FS205" s="32"/>
      <c r="FT205" s="32"/>
      <c r="FU205" s="32"/>
      <c r="FV205" s="38"/>
      <c r="FW205" s="38"/>
      <c r="FX205" s="38"/>
      <c r="FY205" s="38"/>
      <c r="FZ205" s="38"/>
      <c r="GA205" s="32"/>
      <c r="GB205" s="32"/>
      <c r="GC205" s="32">
        <f>IF(R205&lt;&gt;"",1,0)+IF(BD205&lt;&gt;"",1,0)+IF(CP205&lt;&gt;"",1,0)+IF(EB205&lt;&gt;"",1,0)</f>
        <v>2</v>
      </c>
      <c r="GD205" s="32" t="str">
        <f>'[19]BD Plan'!$B$3</f>
        <v>Santander</v>
      </c>
      <c r="GE205" s="40"/>
      <c r="GF205" s="40" t="s">
        <v>1941</v>
      </c>
      <c r="GG205" s="40"/>
      <c r="GH205" s="40"/>
      <c r="GI205" s="40"/>
      <c r="GJ205" s="40" t="s">
        <v>1942</v>
      </c>
      <c r="GK205" s="40"/>
      <c r="GL205" s="40"/>
      <c r="GM205" s="40"/>
      <c r="GN205" s="40"/>
      <c r="GO205" s="40"/>
      <c r="GP205" s="40"/>
      <c r="GQ205" s="40"/>
      <c r="GR205" s="40"/>
      <c r="GS205" s="40"/>
      <c r="GT205" s="40"/>
      <c r="GU205" t="s">
        <v>476</v>
      </c>
      <c r="GV205" s="42" t="s">
        <v>88</v>
      </c>
    </row>
    <row r="206" spans="1:204" ht="15" hidden="1" customHeight="1" x14ac:dyDescent="0.3">
      <c r="A206" s="32" t="str">
        <f>'[19]BD Plan'!$B$3</f>
        <v>Santander</v>
      </c>
      <c r="B206" t="s">
        <v>153</v>
      </c>
      <c r="C206" t="s">
        <v>87</v>
      </c>
      <c r="D206" s="32" t="s">
        <v>514</v>
      </c>
      <c r="E206" s="32" t="s">
        <v>317</v>
      </c>
      <c r="F206" s="32" t="s">
        <v>215</v>
      </c>
      <c r="G206" s="32" t="s">
        <v>232</v>
      </c>
      <c r="H206" s="32" t="s">
        <v>284</v>
      </c>
      <c r="I206" s="44" t="s">
        <v>515</v>
      </c>
      <c r="J206" s="32" t="s">
        <v>335</v>
      </c>
      <c r="K206" s="35">
        <v>0.8</v>
      </c>
      <c r="L206" s="35">
        <v>0.8</v>
      </c>
      <c r="M206" s="32" t="s">
        <v>253</v>
      </c>
      <c r="N206" s="35">
        <v>0.48</v>
      </c>
      <c r="O206" s="35">
        <v>0.8</v>
      </c>
      <c r="P206" s="32" t="s">
        <v>253</v>
      </c>
      <c r="Q206" s="32" t="s">
        <v>1038</v>
      </c>
      <c r="R206" s="36" t="s">
        <v>1451</v>
      </c>
      <c r="S206" s="32"/>
      <c r="T206" s="45" t="s">
        <v>565</v>
      </c>
      <c r="U206" s="32" t="s">
        <v>1452</v>
      </c>
      <c r="V206" s="37" t="s">
        <v>1049</v>
      </c>
      <c r="W206" s="37" t="s">
        <v>1042</v>
      </c>
      <c r="X206" s="37" t="s">
        <v>1043</v>
      </c>
      <c r="Y206" s="37" t="s">
        <v>1044</v>
      </c>
      <c r="Z206" s="37" t="s">
        <v>1045</v>
      </c>
      <c r="AA206" s="35">
        <v>0.4</v>
      </c>
      <c r="AB206" s="37" t="s">
        <v>1046</v>
      </c>
      <c r="AC206" s="32" t="s">
        <v>224</v>
      </c>
      <c r="AD206" s="32">
        <f t="shared" si="352"/>
        <v>12</v>
      </c>
      <c r="AE206" s="37">
        <v>3</v>
      </c>
      <c r="AF206" s="37">
        <v>3</v>
      </c>
      <c r="AG206" s="37">
        <v>3</v>
      </c>
      <c r="AH206" s="37">
        <v>3</v>
      </c>
      <c r="AI206" s="32"/>
      <c r="AJ206" s="32"/>
      <c r="AK206" s="32">
        <v>3</v>
      </c>
      <c r="AL206" s="32" t="s">
        <v>1943</v>
      </c>
      <c r="AM206" s="32"/>
      <c r="AN206" s="32"/>
      <c r="AO206" s="32"/>
      <c r="AP206" s="32"/>
      <c r="AQ206" s="51">
        <v>44669</v>
      </c>
      <c r="AR206" s="51">
        <v>44750</v>
      </c>
      <c r="AS206" s="51"/>
      <c r="AT206" s="51"/>
      <c r="AU206" s="32"/>
      <c r="AV206" s="53" t="s">
        <v>9</v>
      </c>
      <c r="AW206" s="32"/>
      <c r="AX206" s="32"/>
      <c r="AY206" s="38">
        <f>IFERROR(IF(AE206=0,"",IF((AI206/AE206)&gt;1,1,(AI206/AE206))),"")</f>
        <v>0</v>
      </c>
      <c r="AZ206" s="38">
        <f>IFERROR(IF(AF206=0,"",IF((AK206/AF206)&gt;1,1,(AK206/AF206))),"")</f>
        <v>1</v>
      </c>
      <c r="BA206" s="38">
        <f>IFERROR(IF(AG206=0,"",IF((AM206/AG206)&gt;1,1,(AM206/AG206))),"")</f>
        <v>0</v>
      </c>
      <c r="BB206" s="38">
        <f>IFERROR(IF(AH206=0,"",IF((AO206/AH206)&gt;1,1,(AO206/AH206))),"")</f>
        <v>0</v>
      </c>
      <c r="BC206" s="38">
        <f>IFERROR(IF((AI206+AK206+AM206+AO206)/AD206&gt;1,1,(AI206+AK206+AM206+AO206)/AD206),"")</f>
        <v>0.25</v>
      </c>
      <c r="BD206" s="36"/>
      <c r="BE206" s="32"/>
      <c r="BF206" s="32"/>
      <c r="BG206" s="32"/>
      <c r="BH206" s="37"/>
      <c r="BI206" s="37"/>
      <c r="BJ206" s="37"/>
      <c r="BK206" s="37"/>
      <c r="BL206" s="37"/>
      <c r="BM206" s="35"/>
      <c r="BN206" s="37"/>
      <c r="BO206" s="32"/>
      <c r="BP206" s="32"/>
      <c r="BQ206" s="32"/>
      <c r="BR206" s="32"/>
      <c r="BS206" s="32"/>
      <c r="BT206" s="32"/>
      <c r="BU206" s="32"/>
      <c r="BV206" s="32"/>
      <c r="BW206" s="32"/>
      <c r="BX206" s="32"/>
      <c r="BY206" s="32"/>
      <c r="BZ206" s="32"/>
      <c r="CA206" s="32"/>
      <c r="CB206" s="32"/>
      <c r="CC206" s="51">
        <v>44669</v>
      </c>
      <c r="CD206" s="51">
        <v>44750</v>
      </c>
      <c r="CE206" s="51"/>
      <c r="CF206" s="51"/>
      <c r="CG206" s="32"/>
      <c r="CH206" s="53"/>
      <c r="CI206" s="32"/>
      <c r="CJ206" s="32"/>
      <c r="CK206" s="38" t="str">
        <f>IFERROR(IF(BQ206=0,"",IF((BU206/BQ206)&gt;1,1,(BU206/BQ206))),"")</f>
        <v/>
      </c>
      <c r="CL206" s="38" t="str">
        <f>IFERROR(IF(BR206=0,"",IF((BW206/BR206)&gt;1,1,(BW206/BR206))),"")</f>
        <v/>
      </c>
      <c r="CM206" s="38" t="str">
        <f>IFERROR(IF(BS206=0,"",IF((BY206/BS206)&gt;1,1,(BY206/BS206))),"")</f>
        <v/>
      </c>
      <c r="CN206" s="38" t="str">
        <f>IFERROR(IF(BT206=0,"",IF((CA206/BT206)&gt;1,1,(CA206/BT206))),"")</f>
        <v/>
      </c>
      <c r="CO206" s="38" t="str">
        <f>IFERROR(IF((BU206+BW206+BY206+CA206)/BP206&gt;1,1,(BU206+BW206+BY206+CA206)/BP206),"")</f>
        <v/>
      </c>
      <c r="CP206" s="36"/>
      <c r="CQ206" s="32"/>
      <c r="CR206" s="37"/>
      <c r="CS206" s="32"/>
      <c r="CT206" s="37"/>
      <c r="CU206" s="37"/>
      <c r="CV206" s="37"/>
      <c r="CW206" s="37"/>
      <c r="CX206" s="37"/>
      <c r="CY206" s="35"/>
      <c r="CZ206" s="37"/>
      <c r="DA206" s="32"/>
      <c r="DB206" s="32"/>
      <c r="DC206" s="32"/>
      <c r="DD206" s="32"/>
      <c r="DE206" s="32"/>
      <c r="DF206" s="32"/>
      <c r="DG206" s="32"/>
      <c r="DH206" s="32"/>
      <c r="DI206" s="32"/>
      <c r="DJ206" s="32"/>
      <c r="DK206" s="32"/>
      <c r="DL206" s="32"/>
      <c r="DM206" s="32"/>
      <c r="DN206" s="32"/>
      <c r="DO206" s="51"/>
      <c r="DP206" s="51">
        <v>44750</v>
      </c>
      <c r="DQ206" s="51"/>
      <c r="DR206" s="51"/>
      <c r="DS206" s="32"/>
      <c r="DT206" s="53"/>
      <c r="DU206" s="32"/>
      <c r="DV206" s="32"/>
      <c r="DW206" s="38" t="str">
        <f>IFERROR(IF(DC206=0,"",IF((DG206/DC206)&gt;1,1,(DG206/DC206))),"")</f>
        <v/>
      </c>
      <c r="DX206" s="38" t="str">
        <f>IFERROR(IF(DD206=0,"",IF((DI206/DD206)&gt;1,1,(DI206/DD206))),"")</f>
        <v/>
      </c>
      <c r="DY206" s="38" t="str">
        <f>IFERROR(IF(DE206=0,"",IF((DK206/DE206)&gt;1,1,(DK206/DE206))),"")</f>
        <v/>
      </c>
      <c r="DZ206" s="38" t="str">
        <f>IFERROR(IF(DF206=0,"",IF((DM206/DF206)&gt;1,1,(DM206/DF206))),"")</f>
        <v/>
      </c>
      <c r="EA206" s="38" t="str">
        <f>IFERROR(IF((DG206+DI206+DK206+DM206)/DB206&gt;1,1,(DG206+DI206+DK206+DM206)/DB206),"")</f>
        <v/>
      </c>
      <c r="EB206" s="32"/>
      <c r="EC206" s="32"/>
      <c r="ED206" s="32"/>
      <c r="EE206" s="32"/>
      <c r="EF206" s="32"/>
      <c r="EG206" s="32"/>
      <c r="EH206" s="32"/>
      <c r="EI206" s="32"/>
      <c r="EJ206" s="32"/>
      <c r="EK206" s="32"/>
      <c r="EL206" s="32"/>
      <c r="EM206" s="32"/>
      <c r="EN206" s="32"/>
      <c r="EO206" s="32"/>
      <c r="EP206" s="32"/>
      <c r="EQ206" s="32"/>
      <c r="ER206" s="32"/>
      <c r="ES206" s="32"/>
      <c r="ET206" s="32"/>
      <c r="EU206" s="32"/>
      <c r="EV206" s="32"/>
      <c r="EW206" s="32"/>
      <c r="EX206" s="32"/>
      <c r="EY206" s="32"/>
      <c r="EZ206" s="32"/>
      <c r="FA206" s="32"/>
      <c r="FB206" s="32"/>
      <c r="FC206" s="32"/>
      <c r="FD206" s="32"/>
      <c r="FE206" s="32"/>
      <c r="FF206" s="51">
        <v>44669</v>
      </c>
      <c r="FG206" s="51">
        <v>44750</v>
      </c>
      <c r="FH206" s="51"/>
      <c r="FI206" s="51"/>
      <c r="FJ206" s="32"/>
      <c r="FK206" s="32"/>
      <c r="FL206" s="32"/>
      <c r="FM206" s="32"/>
      <c r="FN206" s="32"/>
      <c r="FO206" s="32"/>
      <c r="FP206" s="32"/>
      <c r="FQ206" s="32"/>
      <c r="FR206" s="32"/>
      <c r="FS206" s="32"/>
      <c r="FT206" s="32"/>
      <c r="FU206" s="32"/>
      <c r="FV206" s="38" t="str">
        <f t="shared" ref="FV206:FV207" si="354">IFERROR(IF(ET206=0,"",IF((EX206/ET206)&gt;1,1,(EX206/ET206))),"")</f>
        <v/>
      </c>
      <c r="FW206" s="38" t="str">
        <f t="shared" ref="FW206:FW207" si="355">IFERROR(IF(EU206=0,"",IF((EZ206/EU206)&gt;1,1,(EZ206/EU206))),"")</f>
        <v/>
      </c>
      <c r="FX206" s="38" t="str">
        <f t="shared" ref="FX206:FX207" si="356">IFERROR(IF(EV206=0,"",IF((FB206/EV206)&gt;1,1,(FB206/EV206))),"")</f>
        <v/>
      </c>
      <c r="FY206" s="38" t="str">
        <f t="shared" ref="FY206:FY207" si="357">IFERROR(IF(EW206=0,"",IF((FD206/EW206)&gt;1,1,(FD206/EW206))),"")</f>
        <v/>
      </c>
      <c r="FZ206" s="38" t="str">
        <f t="shared" ref="FZ206:FZ207" si="358">IFERROR(IF((EX206+EZ206+FB206+FD206)/ES206&gt;1,1,(EX206+EZ206+FB206+FD206)/ES206),"")</f>
        <v/>
      </c>
      <c r="GA206" s="32"/>
      <c r="GB206" s="32"/>
      <c r="GC206" s="32">
        <f>IF(R206&lt;&gt;"",1,0)+IF(BD206&lt;&gt;"",1,0)+IF(CP206&lt;&gt;"",1,0)+IF(EB206&lt;&gt;"",1,0)</f>
        <v>1</v>
      </c>
      <c r="GD206" s="32" t="str">
        <f>'[19]BD Plan'!$B$3</f>
        <v>Santander</v>
      </c>
      <c r="GE206" s="40"/>
      <c r="GF206" s="40" t="s">
        <v>1944</v>
      </c>
      <c r="GG206" s="40"/>
      <c r="GH206" s="40"/>
      <c r="GI206" s="40"/>
      <c r="GJ206" s="40"/>
      <c r="GK206" s="40"/>
      <c r="GL206" s="40"/>
      <c r="GM206" s="40" t="s">
        <v>849</v>
      </c>
      <c r="GN206" s="40"/>
      <c r="GO206" s="40"/>
      <c r="GP206" s="40"/>
      <c r="GQ206" s="40"/>
      <c r="GR206" s="40"/>
      <c r="GS206" s="40"/>
      <c r="GT206" s="40"/>
      <c r="GU206" t="s">
        <v>518</v>
      </c>
      <c r="GV206" s="42" t="s">
        <v>89</v>
      </c>
    </row>
    <row r="207" spans="1:204" ht="15" hidden="1" customHeight="1" x14ac:dyDescent="0.3">
      <c r="A207" s="32" t="str">
        <f>'[19]BD Plan'!$B$3</f>
        <v>Santander</v>
      </c>
      <c r="B207" t="s">
        <v>94</v>
      </c>
      <c r="C207" t="s">
        <v>92</v>
      </c>
      <c r="D207" s="32" t="s">
        <v>519</v>
      </c>
      <c r="E207" s="42" t="s">
        <v>322</v>
      </c>
      <c r="F207" s="32" t="s">
        <v>231</v>
      </c>
      <c r="G207" s="32" t="s">
        <v>312</v>
      </c>
      <c r="H207" s="32" t="s">
        <v>265</v>
      </c>
      <c r="I207" s="41" t="s">
        <v>1454</v>
      </c>
      <c r="J207" s="32" t="s">
        <v>294</v>
      </c>
      <c r="K207" s="35">
        <v>0.6</v>
      </c>
      <c r="L207" s="35">
        <v>0.8</v>
      </c>
      <c r="M207" s="32" t="s">
        <v>253</v>
      </c>
      <c r="N207" s="35">
        <v>0.36</v>
      </c>
      <c r="O207" s="35">
        <v>0.8</v>
      </c>
      <c r="P207" s="32" t="s">
        <v>253</v>
      </c>
      <c r="Q207" s="32" t="s">
        <v>1038</v>
      </c>
      <c r="R207" s="36" t="s">
        <v>1455</v>
      </c>
      <c r="S207" s="32"/>
      <c r="T207" s="45" t="s">
        <v>565</v>
      </c>
      <c r="U207" s="39" t="s">
        <v>1456</v>
      </c>
      <c r="V207" s="37" t="s">
        <v>1049</v>
      </c>
      <c r="W207" s="37" t="s">
        <v>1042</v>
      </c>
      <c r="X207" s="37" t="s">
        <v>1043</v>
      </c>
      <c r="Y207" s="37" t="s">
        <v>1044</v>
      </c>
      <c r="Z207" s="37" t="s">
        <v>1045</v>
      </c>
      <c r="AA207" s="35">
        <v>0.4</v>
      </c>
      <c r="AB207" s="37" t="s">
        <v>1046</v>
      </c>
      <c r="AC207" s="32" t="s">
        <v>224</v>
      </c>
      <c r="AD207" s="32">
        <f t="shared" si="352"/>
        <v>50</v>
      </c>
      <c r="AE207" s="37">
        <v>24</v>
      </c>
      <c r="AF207" s="37">
        <v>24</v>
      </c>
      <c r="AG207" s="37">
        <v>1</v>
      </c>
      <c r="AH207" s="37">
        <v>1</v>
      </c>
      <c r="AI207" s="32">
        <v>24</v>
      </c>
      <c r="AJ207" s="32" t="s">
        <v>850</v>
      </c>
      <c r="AK207" s="32">
        <v>24</v>
      </c>
      <c r="AL207" s="32" t="s">
        <v>1945</v>
      </c>
      <c r="AM207" s="32"/>
      <c r="AN207" s="32"/>
      <c r="AO207" s="32"/>
      <c r="AP207" s="32"/>
      <c r="AQ207" s="51">
        <v>44656</v>
      </c>
      <c r="AR207" s="51">
        <v>44753</v>
      </c>
      <c r="AS207" s="51"/>
      <c r="AT207" s="51"/>
      <c r="AU207" s="32" t="s">
        <v>9</v>
      </c>
      <c r="AV207" s="53" t="s">
        <v>6</v>
      </c>
      <c r="AW207" s="32"/>
      <c r="AX207" s="32"/>
      <c r="AY207" s="38">
        <f>IFERROR(IF(AE207=0,"",IF((AI207/AE207)&gt;1,1,(AI207/AE207))),"")</f>
        <v>1</v>
      </c>
      <c r="AZ207" s="38">
        <f>IFERROR(IF(AF207=0,"",IF((AK207/AF207)&gt;1,1,(AK207/AF207))),"")</f>
        <v>1</v>
      </c>
      <c r="BA207" s="38">
        <f>IFERROR(IF(AG207=0,"",IF((AM207/AG207)&gt;1,1,(AM207/AG207))),"")</f>
        <v>0</v>
      </c>
      <c r="BB207" s="38">
        <f>IFERROR(IF(AH207=0,"",IF((AO207/AH207)&gt;1,1,(AO207/AH207))),"")</f>
        <v>0</v>
      </c>
      <c r="BC207" s="38">
        <f>IFERROR(IF((AI207+AK207+AM207+AO207)/AD207&gt;1,1,(AI207+AK207+AM207+AO207)/AD207),"")</f>
        <v>0.96</v>
      </c>
      <c r="BD207" s="36"/>
      <c r="BE207" s="32"/>
      <c r="BF207" s="32"/>
      <c r="BG207" s="32"/>
      <c r="BH207" s="37"/>
      <c r="BI207" s="37"/>
      <c r="BJ207" s="37"/>
      <c r="BK207" s="37"/>
      <c r="BL207" s="37"/>
      <c r="BM207" s="35"/>
      <c r="BN207" s="37"/>
      <c r="BO207" s="32"/>
      <c r="BP207" s="32"/>
      <c r="BQ207" s="32"/>
      <c r="BR207" s="32"/>
      <c r="BS207" s="32"/>
      <c r="BT207" s="32"/>
      <c r="BU207" s="32"/>
      <c r="BV207" s="32"/>
      <c r="BW207" s="32"/>
      <c r="BX207" s="32"/>
      <c r="BY207" s="32"/>
      <c r="BZ207" s="32"/>
      <c r="CA207" s="32"/>
      <c r="CB207" s="32"/>
      <c r="CC207" s="51"/>
      <c r="CD207" s="51">
        <v>44753</v>
      </c>
      <c r="CE207" s="51"/>
      <c r="CF207" s="51"/>
      <c r="CG207" s="32"/>
      <c r="CH207" s="53"/>
      <c r="CI207" s="32"/>
      <c r="CJ207" s="32"/>
      <c r="CK207" s="38" t="str">
        <f>IFERROR(IF(BQ207=0,"",IF((BU207/BQ207)&gt;1,1,(BU207/BQ207))),"")</f>
        <v/>
      </c>
      <c r="CL207" s="38" t="str">
        <f>IFERROR(IF(BR207=0,"",IF((BW207/BR207)&gt;1,1,(BW207/BR207))),"")</f>
        <v/>
      </c>
      <c r="CM207" s="38" t="str">
        <f>IFERROR(IF(BS207=0,"",IF((BY207/BS207)&gt;1,1,(BY207/BS207))),"")</f>
        <v/>
      </c>
      <c r="CN207" s="38" t="str">
        <f>IFERROR(IF(BT207=0,"",IF((CA207/BT207)&gt;1,1,(CA207/BT207))),"")</f>
        <v/>
      </c>
      <c r="CO207" s="38" t="str">
        <f>IFERROR(IF((BU207+BW207+BY207+CA207)/BP207&gt;1,1,(BU207+BW207+BY207+CA207)/BP207),"")</f>
        <v/>
      </c>
      <c r="CP207" s="33"/>
      <c r="CQ207" s="32"/>
      <c r="CR207" s="37"/>
      <c r="CS207" s="32"/>
      <c r="CT207" s="37"/>
      <c r="CU207" s="37"/>
      <c r="CV207" s="37"/>
      <c r="CW207" s="37"/>
      <c r="CX207" s="37"/>
      <c r="CY207" s="35"/>
      <c r="CZ207" s="37"/>
      <c r="DA207" s="32"/>
      <c r="DB207" s="32"/>
      <c r="DC207" s="32"/>
      <c r="DD207" s="32"/>
      <c r="DE207" s="32"/>
      <c r="DF207" s="32"/>
      <c r="DG207" s="32"/>
      <c r="DH207" s="32"/>
      <c r="DI207" s="32"/>
      <c r="DJ207" s="32"/>
      <c r="DK207" s="32"/>
      <c r="DL207" s="32"/>
      <c r="DM207" s="32"/>
      <c r="DN207" s="32"/>
      <c r="DO207" s="51">
        <v>44656</v>
      </c>
      <c r="DP207" s="51">
        <v>44753</v>
      </c>
      <c r="DQ207" s="51"/>
      <c r="DR207" s="51"/>
      <c r="DS207" s="32"/>
      <c r="DT207" s="53"/>
      <c r="DU207" s="32"/>
      <c r="DV207" s="32"/>
      <c r="DW207" s="38" t="str">
        <f>IFERROR(IF(DC207=0,"",IF((DG207/DC207)&gt;1,1,(DG207/DC207))),"")</f>
        <v/>
      </c>
      <c r="DX207" s="38" t="str">
        <f>IFERROR(IF(DD207=0,"",IF((DI207/DD207)&gt;1,1,(DI207/DD207))),"")</f>
        <v/>
      </c>
      <c r="DY207" s="38" t="str">
        <f>IFERROR(IF(DE207=0,"",IF((DK207/DE207)&gt;1,1,(DK207/DE207))),"")</f>
        <v/>
      </c>
      <c r="DZ207" s="38" t="str">
        <f>IFERROR(IF(DF207=0,"",IF((DM207/DF207)&gt;1,1,(DM207/DF207))),"")</f>
        <v/>
      </c>
      <c r="EA207" s="38" t="str">
        <f>IFERROR(IF((DG207+DI207+DK207+DM207)/DB207&gt;1,1,(DG207+DI207+DK207+DM207)/DB207),"")</f>
        <v/>
      </c>
      <c r="EB207" s="32"/>
      <c r="EC207" s="32"/>
      <c r="ED207" s="32"/>
      <c r="EE207" s="32"/>
      <c r="EF207" s="32"/>
      <c r="EG207" s="32"/>
      <c r="EH207" s="32"/>
      <c r="EI207" s="32"/>
      <c r="EJ207" s="32"/>
      <c r="EK207" s="32"/>
      <c r="EL207" s="32"/>
      <c r="EM207" s="32"/>
      <c r="EN207" s="32"/>
      <c r="EO207" s="32"/>
      <c r="EP207" s="32"/>
      <c r="EQ207" s="32"/>
      <c r="ER207" s="32"/>
      <c r="ES207" s="32"/>
      <c r="ET207" s="32"/>
      <c r="EU207" s="32"/>
      <c r="EV207" s="32"/>
      <c r="EW207" s="32"/>
      <c r="EX207" s="32"/>
      <c r="EY207" s="32"/>
      <c r="EZ207" s="32"/>
      <c r="FA207" s="32"/>
      <c r="FB207" s="32"/>
      <c r="FC207" s="32"/>
      <c r="FD207" s="32"/>
      <c r="FE207" s="32"/>
      <c r="FF207" s="51">
        <v>44656</v>
      </c>
      <c r="FG207" s="51">
        <v>44753</v>
      </c>
      <c r="FH207" s="51"/>
      <c r="FI207" s="51"/>
      <c r="FJ207" s="32"/>
      <c r="FK207" s="32"/>
      <c r="FL207" s="32"/>
      <c r="FM207" s="32"/>
      <c r="FN207" s="32"/>
      <c r="FO207" s="32"/>
      <c r="FP207" s="32"/>
      <c r="FQ207" s="32"/>
      <c r="FR207" s="32"/>
      <c r="FS207" s="32"/>
      <c r="FT207" s="32"/>
      <c r="FU207" s="32"/>
      <c r="FV207" s="38" t="str">
        <f t="shared" si="354"/>
        <v/>
      </c>
      <c r="FW207" s="38" t="str">
        <f t="shared" si="355"/>
        <v/>
      </c>
      <c r="FX207" s="38" t="str">
        <f t="shared" si="356"/>
        <v/>
      </c>
      <c r="FY207" s="38" t="str">
        <f t="shared" si="357"/>
        <v/>
      </c>
      <c r="FZ207" s="38" t="str">
        <f t="shared" si="358"/>
        <v/>
      </c>
      <c r="GA207" s="32"/>
      <c r="GB207" s="32"/>
      <c r="GC207" s="32">
        <f>IF(R207&lt;&gt;"",1,0)+IF(BD207&lt;&gt;"",1,0)+IF(CP207&lt;&gt;"",1,0)+IF(EB207&lt;&gt;"",1,0)</f>
        <v>1</v>
      </c>
      <c r="GD207" s="32" t="str">
        <f>'[19]BD Plan'!$B$3</f>
        <v>Santander</v>
      </c>
      <c r="GE207" s="40" t="s">
        <v>851</v>
      </c>
      <c r="GF207" s="40" t="s">
        <v>1946</v>
      </c>
      <c r="GG207" s="40"/>
      <c r="GH207" s="40"/>
      <c r="GI207" s="40" t="s">
        <v>852</v>
      </c>
      <c r="GJ207" s="40"/>
      <c r="GK207" s="40"/>
      <c r="GL207" s="40"/>
      <c r="GM207" s="40"/>
      <c r="GN207" s="40"/>
      <c r="GO207" s="40"/>
      <c r="GP207" s="40"/>
      <c r="GQ207" s="40"/>
      <c r="GR207" s="40"/>
      <c r="GS207" s="40"/>
      <c r="GT207" s="40"/>
      <c r="GU207" t="s">
        <v>150</v>
      </c>
      <c r="GV207" s="42" t="s">
        <v>93</v>
      </c>
    </row>
    <row r="208" spans="1:204" ht="15" hidden="1" customHeight="1" x14ac:dyDescent="0.3">
      <c r="A208" s="32" t="str">
        <f>'[19]BD Plan'!$B$3</f>
        <v>Santander</v>
      </c>
      <c r="B208" t="s">
        <v>38</v>
      </c>
      <c r="C208" t="s">
        <v>37</v>
      </c>
      <c r="D208" s="32" t="s">
        <v>333</v>
      </c>
      <c r="E208" s="42" t="s">
        <v>304</v>
      </c>
      <c r="F208" s="32" t="s">
        <v>231</v>
      </c>
      <c r="G208" s="32" t="s">
        <v>232</v>
      </c>
      <c r="H208" s="32" t="s">
        <v>284</v>
      </c>
      <c r="I208" s="41" t="s">
        <v>334</v>
      </c>
      <c r="J208" s="32" t="s">
        <v>335</v>
      </c>
      <c r="K208" s="35">
        <v>0.8</v>
      </c>
      <c r="L208" s="35">
        <v>0.6</v>
      </c>
      <c r="M208" s="32" t="s">
        <v>253</v>
      </c>
      <c r="N208" s="35">
        <v>0.28999999999999998</v>
      </c>
      <c r="O208" s="35">
        <v>0.6</v>
      </c>
      <c r="P208" s="32" t="s">
        <v>236</v>
      </c>
      <c r="Q208" s="32" t="s">
        <v>1038</v>
      </c>
      <c r="R208" s="36"/>
      <c r="S208" s="32"/>
      <c r="T208" s="39"/>
      <c r="U208" s="39"/>
      <c r="V208" s="37"/>
      <c r="W208" s="37"/>
      <c r="X208" s="37"/>
      <c r="Y208" s="37"/>
      <c r="Z208" s="37"/>
      <c r="AA208" s="35"/>
      <c r="AB208" s="37"/>
      <c r="AC208" s="32"/>
      <c r="AD208" s="32"/>
      <c r="AE208" s="37"/>
      <c r="AF208" s="37"/>
      <c r="AG208" s="37"/>
      <c r="AH208" s="37"/>
      <c r="AI208" s="32"/>
      <c r="AJ208" s="32"/>
      <c r="AK208" s="32"/>
      <c r="AL208" s="32"/>
      <c r="AM208" s="32"/>
      <c r="AN208" s="32"/>
      <c r="AO208" s="32"/>
      <c r="AP208" s="32"/>
      <c r="AQ208" s="51"/>
      <c r="AR208" s="51">
        <v>44749</v>
      </c>
      <c r="AS208" s="51"/>
      <c r="AT208" s="51"/>
      <c r="AU208" s="32"/>
      <c r="AV208" s="53"/>
      <c r="AW208" s="32"/>
      <c r="AX208" s="32"/>
      <c r="AY208" s="38" t="str">
        <f>IFERROR(IF(AE208=0,"",IF((AI208/AE208)&gt;1,1,(AI208/AE208))),"")</f>
        <v/>
      </c>
      <c r="AZ208" s="38" t="str">
        <f>IFERROR(IF(AF208=0,"",IF((AK208/AF208)&gt;1,1,(AK208/AF208))),"")</f>
        <v/>
      </c>
      <c r="BA208" s="38" t="str">
        <f>IFERROR(IF(AG208=0,"",IF((AM208/AG208)&gt;1,1,(AM208/AG208))),"")</f>
        <v/>
      </c>
      <c r="BB208" s="38" t="str">
        <f>IFERROR(IF(AH208=0,"",IF((AO208/AH208)&gt;1,1,(AO208/AH208))),"")</f>
        <v/>
      </c>
      <c r="BC208" s="38" t="str">
        <f>IFERROR(IF((AI208+AK208+AM208+AO208)/AD208&gt;1,1,(AI208+AK208+AM208+AO208)/AD208),"")</f>
        <v/>
      </c>
      <c r="BD208" s="36" t="s">
        <v>1544</v>
      </c>
      <c r="BE208" s="32"/>
      <c r="BF208" s="45" t="s">
        <v>565</v>
      </c>
      <c r="BG208" s="32" t="s">
        <v>1545</v>
      </c>
      <c r="BH208" s="37" t="s">
        <v>1049</v>
      </c>
      <c r="BI208" s="37" t="s">
        <v>1042</v>
      </c>
      <c r="BJ208" s="37" t="s">
        <v>1043</v>
      </c>
      <c r="BK208" s="37" t="s">
        <v>1044</v>
      </c>
      <c r="BL208" s="37" t="s">
        <v>1045</v>
      </c>
      <c r="BM208" s="35">
        <v>0.4</v>
      </c>
      <c r="BN208" s="37" t="s">
        <v>1046</v>
      </c>
      <c r="BO208" s="32" t="s">
        <v>224</v>
      </c>
      <c r="BP208" s="32">
        <f t="shared" ref="BP208" si="359">SUM(BQ208:BT208)</f>
        <v>9</v>
      </c>
      <c r="BQ208" s="32">
        <v>0</v>
      </c>
      <c r="BR208" s="32">
        <v>3</v>
      </c>
      <c r="BS208" s="32">
        <v>3</v>
      </c>
      <c r="BT208" s="32">
        <v>3</v>
      </c>
      <c r="BU208" s="32"/>
      <c r="BV208" s="32"/>
      <c r="BW208" s="32">
        <v>3</v>
      </c>
      <c r="BX208" s="32" t="s">
        <v>1947</v>
      </c>
      <c r="BY208" s="32"/>
      <c r="BZ208" s="32"/>
      <c r="CA208" s="32"/>
      <c r="CB208" s="32"/>
      <c r="CC208" s="51"/>
      <c r="CD208" s="51">
        <v>44749</v>
      </c>
      <c r="CE208" s="51"/>
      <c r="CF208" s="51"/>
      <c r="CG208" s="32"/>
      <c r="CH208" s="53" t="s">
        <v>6</v>
      </c>
      <c r="CI208" s="32"/>
      <c r="CJ208" s="32"/>
      <c r="CK208" s="38"/>
      <c r="CL208" s="38"/>
      <c r="CM208" s="38"/>
      <c r="CN208" s="38"/>
      <c r="CO208" s="38"/>
      <c r="CP208" s="33"/>
      <c r="CQ208" s="32"/>
      <c r="CR208" s="37"/>
      <c r="CS208" s="32"/>
      <c r="CT208" s="37"/>
      <c r="CU208" s="37"/>
      <c r="CV208" s="37"/>
      <c r="CW208" s="37"/>
      <c r="CX208" s="37"/>
      <c r="CY208" s="35"/>
      <c r="CZ208" s="37"/>
      <c r="DA208" s="32"/>
      <c r="DB208" s="32"/>
      <c r="DC208" s="32"/>
      <c r="DD208" s="32"/>
      <c r="DE208" s="32"/>
      <c r="DF208" s="32"/>
      <c r="DG208" s="32"/>
      <c r="DH208" s="32"/>
      <c r="DI208" s="32"/>
      <c r="DJ208" s="32"/>
      <c r="DK208" s="32"/>
      <c r="DL208" s="32"/>
      <c r="DM208" s="32"/>
      <c r="DN208" s="32"/>
      <c r="DO208" s="51"/>
      <c r="DP208" s="51">
        <v>44749</v>
      </c>
      <c r="DQ208" s="51"/>
      <c r="DR208" s="51"/>
      <c r="DS208" s="32"/>
      <c r="DT208" s="53"/>
      <c r="DU208" s="32"/>
      <c r="DV208" s="32"/>
      <c r="DW208" s="38" t="str">
        <f>IFERROR(IF(DC208=0,"",IF((DG208/DC208)&gt;1,1,(DG208/DC208))),"")</f>
        <v/>
      </c>
      <c r="DX208" s="38" t="str">
        <f>IFERROR(IF(DD208=0,"",IF((DI208/DD208)&gt;1,1,(DI208/DD208))),"")</f>
        <v/>
      </c>
      <c r="DY208" s="38" t="str">
        <f>IFERROR(IF(DE208=0,"",IF((DK208/DE208)&gt;1,1,(DK208/DE208))),"")</f>
        <v/>
      </c>
      <c r="DZ208" s="38" t="str">
        <f>IFERROR(IF(DF208=0,"",IF((DM208/DF208)&gt;1,1,(DM208/DF208))),"")</f>
        <v/>
      </c>
      <c r="EA208" s="38" t="str">
        <f>IFERROR(IF((DG208+DI208+DK208+DM208)/DB208&gt;1,1,(DG208+DI208+DK208+DM208)/DB208),"")</f>
        <v/>
      </c>
      <c r="EB208" s="32"/>
      <c r="EC208" s="32"/>
      <c r="ED208" s="32"/>
      <c r="EE208" s="32"/>
      <c r="EF208" s="32"/>
      <c r="EG208" s="32"/>
      <c r="EH208" s="32"/>
      <c r="EI208" s="32"/>
      <c r="EJ208" s="32"/>
      <c r="EK208" s="32"/>
      <c r="EL208" s="32"/>
      <c r="EM208" s="32"/>
      <c r="EN208" s="32"/>
      <c r="EO208" s="32"/>
      <c r="EP208" s="32"/>
      <c r="EQ208" s="32"/>
      <c r="ER208" s="32"/>
      <c r="ES208" s="32"/>
      <c r="ET208" s="32"/>
      <c r="EU208" s="32"/>
      <c r="EV208" s="32"/>
      <c r="EW208" s="32"/>
      <c r="EX208" s="32"/>
      <c r="EY208" s="32"/>
      <c r="EZ208" s="32"/>
      <c r="FA208" s="32"/>
      <c r="FB208" s="32"/>
      <c r="FC208" s="32"/>
      <c r="FD208" s="32"/>
      <c r="FE208" s="32"/>
      <c r="FF208" s="51"/>
      <c r="FG208" s="51">
        <v>44749</v>
      </c>
      <c r="FH208" s="51"/>
      <c r="FI208" s="51"/>
      <c r="FJ208" s="32"/>
      <c r="FK208" s="32"/>
      <c r="FL208" s="32"/>
      <c r="FM208" s="32"/>
      <c r="FN208" s="32"/>
      <c r="FO208" s="32"/>
      <c r="FP208" s="32"/>
      <c r="FQ208" s="32"/>
      <c r="FR208" s="32"/>
      <c r="FS208" s="32"/>
      <c r="FT208" s="32"/>
      <c r="FU208" s="32"/>
      <c r="FV208" s="38"/>
      <c r="FW208" s="38"/>
      <c r="FX208" s="38"/>
      <c r="FY208" s="38"/>
      <c r="FZ208" s="38"/>
      <c r="GA208" s="32"/>
      <c r="GB208" s="32"/>
      <c r="GC208" s="32">
        <f>IF(R208&lt;&gt;"",1,0)+IF(BD208&lt;&gt;"",1,0)+IF(CP208&lt;&gt;"",1,0)+IF(EB208&lt;&gt;"",1,0)</f>
        <v>1</v>
      </c>
      <c r="GD208" s="32" t="str">
        <f>'[19]BD Plan'!$B$3</f>
        <v>Santander</v>
      </c>
      <c r="GE208" s="40"/>
      <c r="GF208" s="40"/>
      <c r="GG208" s="40"/>
      <c r="GH208" s="40"/>
      <c r="GI208" s="40"/>
      <c r="GJ208" s="40" t="s">
        <v>1948</v>
      </c>
      <c r="GK208" s="40"/>
      <c r="GL208" s="40"/>
      <c r="GM208" s="40"/>
      <c r="GN208" s="40"/>
      <c r="GO208" s="40"/>
      <c r="GP208" s="40"/>
      <c r="GQ208" s="40"/>
      <c r="GR208" s="40"/>
      <c r="GS208" s="40"/>
      <c r="GT208" s="40"/>
      <c r="GU208" t="s">
        <v>38</v>
      </c>
      <c r="GV208" s="42" t="s">
        <v>37</v>
      </c>
    </row>
    <row r="209" spans="1:204" ht="15" hidden="1" customHeight="1" x14ac:dyDescent="0.3">
      <c r="A209" s="32" t="str">
        <f>'[19]BD Plan'!$B$3</f>
        <v>Santander</v>
      </c>
      <c r="B209" t="s">
        <v>39</v>
      </c>
      <c r="C209" t="s">
        <v>37</v>
      </c>
      <c r="D209" s="32" t="s">
        <v>338</v>
      </c>
      <c r="E209" s="32" t="s">
        <v>317</v>
      </c>
      <c r="F209" s="32" t="s">
        <v>231</v>
      </c>
      <c r="G209" s="32" t="s">
        <v>232</v>
      </c>
      <c r="H209" s="32" t="s">
        <v>284</v>
      </c>
      <c r="I209" s="41" t="s">
        <v>339</v>
      </c>
      <c r="J209" s="32" t="s">
        <v>319</v>
      </c>
      <c r="K209" s="35">
        <v>0.8</v>
      </c>
      <c r="L209" s="35">
        <v>0.6</v>
      </c>
      <c r="M209" s="32" t="s">
        <v>253</v>
      </c>
      <c r="N209" s="35">
        <v>0.28999999999999998</v>
      </c>
      <c r="O209" s="35">
        <v>0.6</v>
      </c>
      <c r="P209" s="32" t="s">
        <v>236</v>
      </c>
      <c r="Q209" s="32" t="s">
        <v>1038</v>
      </c>
      <c r="R209" s="36" t="s">
        <v>1139</v>
      </c>
      <c r="S209" s="32"/>
      <c r="T209" s="45" t="s">
        <v>565</v>
      </c>
      <c r="U209" s="32" t="s">
        <v>1140</v>
      </c>
      <c r="V209" s="37" t="s">
        <v>1049</v>
      </c>
      <c r="W209" s="37" t="s">
        <v>1042</v>
      </c>
      <c r="X209" s="37" t="s">
        <v>1043</v>
      </c>
      <c r="Y209" s="37" t="s">
        <v>1044</v>
      </c>
      <c r="Z209" s="37" t="s">
        <v>1045</v>
      </c>
      <c r="AA209" s="35">
        <v>0.4</v>
      </c>
      <c r="AB209" s="37" t="s">
        <v>1046</v>
      </c>
      <c r="AC209" s="32" t="s">
        <v>224</v>
      </c>
      <c r="AD209" s="32">
        <f t="shared" si="352"/>
        <v>5</v>
      </c>
      <c r="AE209" s="37">
        <v>5</v>
      </c>
      <c r="AF209" s="37">
        <v>0</v>
      </c>
      <c r="AG209" s="37">
        <v>0</v>
      </c>
      <c r="AH209" s="37">
        <v>0</v>
      </c>
      <c r="AI209" s="32">
        <v>5</v>
      </c>
      <c r="AJ209" s="39" t="s">
        <v>853</v>
      </c>
      <c r="AK209" s="32">
        <v>0</v>
      </c>
      <c r="AL209" s="32" t="s">
        <v>1949</v>
      </c>
      <c r="AM209" s="32"/>
      <c r="AN209" s="32"/>
      <c r="AO209" s="32"/>
      <c r="AP209" s="32"/>
      <c r="AQ209" s="51">
        <v>44656</v>
      </c>
      <c r="AR209" s="51">
        <v>44749</v>
      </c>
      <c r="AS209" s="51"/>
      <c r="AT209" s="51"/>
      <c r="AU209" s="32" t="s">
        <v>6</v>
      </c>
      <c r="AV209" s="53" t="s">
        <v>7</v>
      </c>
      <c r="AW209" s="32"/>
      <c r="AX209" s="32"/>
      <c r="AY209" s="38">
        <f>IFERROR(IF(AE209=0,"",IF((AI209/AE209)&gt;1,1,(AI209/AE209))),"")</f>
        <v>1</v>
      </c>
      <c r="AZ209" s="38" t="str">
        <f>IFERROR(IF(AF209=0,"",IF((AK209/AF209)&gt;1,1,(AK209/AF209))),"")</f>
        <v/>
      </c>
      <c r="BA209" s="38" t="str">
        <f>IFERROR(IF(AG209=0,"",IF((AM209/AG209)&gt;1,1,(AM209/AG209))),"")</f>
        <v/>
      </c>
      <c r="BB209" s="38" t="str">
        <f>IFERROR(IF(AH209=0,"",IF((AO209/AH209)&gt;1,1,(AO209/AH209))),"")</f>
        <v/>
      </c>
      <c r="BC209" s="38">
        <f>IFERROR(IF((AI209+AK209+AM209+AO209)/AD209&gt;1,1,(AI209+AK209+AM209+AO209)/AD209),"")</f>
        <v>1</v>
      </c>
      <c r="BD209" s="36"/>
      <c r="BE209" s="32"/>
      <c r="BF209" s="37"/>
      <c r="BG209" s="32"/>
      <c r="BH209" s="37"/>
      <c r="BI209" s="37"/>
      <c r="BJ209" s="37"/>
      <c r="BK209" s="37"/>
      <c r="BL209" s="37"/>
      <c r="BM209" s="35"/>
      <c r="BN209" s="37"/>
      <c r="BO209" s="32"/>
      <c r="BP209" s="32"/>
      <c r="BQ209" s="32"/>
      <c r="BR209" s="32"/>
      <c r="BS209" s="32"/>
      <c r="BT209" s="32"/>
      <c r="BU209" s="32"/>
      <c r="BV209" s="32"/>
      <c r="BW209" s="32"/>
      <c r="BX209" s="32"/>
      <c r="BY209" s="32"/>
      <c r="BZ209" s="32"/>
      <c r="CA209" s="32"/>
      <c r="CB209" s="32"/>
      <c r="CC209" s="51">
        <v>44656</v>
      </c>
      <c r="CD209" s="51">
        <v>44749</v>
      </c>
      <c r="CE209" s="51"/>
      <c r="CF209" s="51"/>
      <c r="CG209" s="32"/>
      <c r="CH209" s="53"/>
      <c r="CI209" s="32"/>
      <c r="CJ209" s="32"/>
      <c r="CK209" s="38" t="str">
        <f>IFERROR(IF(BQ209=0,"",IF((BU209/BQ209)&gt;1,1,(BU209/BQ209))),"")</f>
        <v/>
      </c>
      <c r="CL209" s="38" t="str">
        <f>IFERROR(IF(BR209=0,"",IF((BW209/BR209)&gt;1,1,(BW209/BR209))),"")</f>
        <v/>
      </c>
      <c r="CM209" s="38" t="str">
        <f>IFERROR(IF(BS209=0,"",IF((BY209/BS209)&gt;1,1,(BY209/BS209))),"")</f>
        <v/>
      </c>
      <c r="CN209" s="38" t="str">
        <f>IFERROR(IF(BT209=0,"",IF((CA209/BT209)&gt;1,1,(CA209/BT209))),"")</f>
        <v/>
      </c>
      <c r="CO209" s="38" t="str">
        <f>IFERROR(IF((BU209+BW209+BY209+CA209)/BP209&gt;1,1,(BU209+BW209+BY209+CA209)/BP209),"")</f>
        <v/>
      </c>
      <c r="CP209" s="33"/>
      <c r="CQ209" s="32"/>
      <c r="CR209" s="37"/>
      <c r="CS209" s="32"/>
      <c r="CT209" s="37"/>
      <c r="CU209" s="37"/>
      <c r="CV209" s="37"/>
      <c r="CW209" s="37"/>
      <c r="CX209" s="37"/>
      <c r="CY209" s="35"/>
      <c r="CZ209" s="37"/>
      <c r="DA209" s="32"/>
      <c r="DB209" s="32"/>
      <c r="DC209" s="32"/>
      <c r="DD209" s="32"/>
      <c r="DE209" s="32"/>
      <c r="DF209" s="32"/>
      <c r="DG209" s="32"/>
      <c r="DH209" s="32"/>
      <c r="DI209" s="32"/>
      <c r="DJ209" s="32"/>
      <c r="DK209" s="32"/>
      <c r="DL209" s="32"/>
      <c r="DM209" s="32"/>
      <c r="DN209" s="32"/>
      <c r="DO209" s="51">
        <v>44656</v>
      </c>
      <c r="DP209" s="51">
        <v>44749</v>
      </c>
      <c r="DQ209" s="51"/>
      <c r="DR209" s="51"/>
      <c r="DS209" s="32"/>
      <c r="DT209" s="53"/>
      <c r="DU209" s="32"/>
      <c r="DV209" s="32"/>
      <c r="DW209" s="38" t="str">
        <f>IFERROR(IF(DC209=0,"",IF((DG209/DC209)&gt;1,1,(DG209/DC209))),"")</f>
        <v/>
      </c>
      <c r="DX209" s="38" t="str">
        <f>IFERROR(IF(DD209=0,"",IF((DI209/DD209)&gt;1,1,(DI209/DD209))),"")</f>
        <v/>
      </c>
      <c r="DY209" s="38" t="str">
        <f>IFERROR(IF(DE209=0,"",IF((DK209/DE209)&gt;1,1,(DK209/DE209))),"")</f>
        <v/>
      </c>
      <c r="DZ209" s="38" t="str">
        <f>IFERROR(IF(DF209=0,"",IF((DM209/DF209)&gt;1,1,(DM209/DF209))),"")</f>
        <v/>
      </c>
      <c r="EA209" s="38" t="str">
        <f>IFERROR(IF((DG209+DI209+DK209+DM209)/DB209&gt;1,1,(DG209+DI209+DK209+DM209)/DB209),"")</f>
        <v/>
      </c>
      <c r="EB209" s="32"/>
      <c r="EC209" s="32"/>
      <c r="ED209" s="32"/>
      <c r="EE209" s="32"/>
      <c r="EF209" s="32"/>
      <c r="EG209" s="32"/>
      <c r="EH209" s="32"/>
      <c r="EI209" s="32"/>
      <c r="EJ209" s="32"/>
      <c r="EK209" s="32"/>
      <c r="EL209" s="32"/>
      <c r="EM209" s="32"/>
      <c r="EN209" s="32"/>
      <c r="EO209" s="32"/>
      <c r="EP209" s="32"/>
      <c r="EQ209" s="32"/>
      <c r="ER209" s="32"/>
      <c r="ES209" s="32"/>
      <c r="ET209" s="32"/>
      <c r="EU209" s="32"/>
      <c r="EV209" s="32"/>
      <c r="EW209" s="32"/>
      <c r="EX209" s="32"/>
      <c r="EY209" s="32"/>
      <c r="EZ209" s="32"/>
      <c r="FA209" s="32"/>
      <c r="FB209" s="32"/>
      <c r="FC209" s="32"/>
      <c r="FD209" s="32"/>
      <c r="FE209" s="32"/>
      <c r="FF209" s="51">
        <v>44656</v>
      </c>
      <c r="FG209" s="51">
        <v>44749</v>
      </c>
      <c r="FH209" s="51"/>
      <c r="FI209" s="51"/>
      <c r="FJ209" s="32"/>
      <c r="FK209" s="32"/>
      <c r="FL209" s="32"/>
      <c r="FM209" s="32"/>
      <c r="FN209" s="32"/>
      <c r="FO209" s="32"/>
      <c r="FP209" s="32"/>
      <c r="FQ209" s="32"/>
      <c r="FR209" s="32"/>
      <c r="FS209" s="32"/>
      <c r="FT209" s="32"/>
      <c r="FU209" s="32"/>
      <c r="FV209" s="38" t="str">
        <f t="shared" ref="FV209:FV210" si="360">IFERROR(IF(ET209=0,"",IF((EX209/ET209)&gt;1,1,(EX209/ET209))),"")</f>
        <v/>
      </c>
      <c r="FW209" s="38" t="str">
        <f t="shared" ref="FW209:FW210" si="361">IFERROR(IF(EU209=0,"",IF((EZ209/EU209)&gt;1,1,(EZ209/EU209))),"")</f>
        <v/>
      </c>
      <c r="FX209" s="38" t="str">
        <f t="shared" ref="FX209:FX210" si="362">IFERROR(IF(EV209=0,"",IF((FB209/EV209)&gt;1,1,(FB209/EV209))),"")</f>
        <v/>
      </c>
      <c r="FY209" s="38" t="str">
        <f t="shared" ref="FY209:FY210" si="363">IFERROR(IF(EW209=0,"",IF((FD209/EW209)&gt;1,1,(FD209/EW209))),"")</f>
        <v/>
      </c>
      <c r="FZ209" s="38" t="str">
        <f t="shared" ref="FZ209:FZ210" si="364">IFERROR(IF((EX209+EZ209+FB209+FD209)/ES209&gt;1,1,(EX209+EZ209+FB209+FD209)/ES209),"")</f>
        <v/>
      </c>
      <c r="GA209" s="32"/>
      <c r="GB209" s="32"/>
      <c r="GC209" s="32">
        <f>IF(R209&lt;&gt;"",1,0)+IF(BD209&lt;&gt;"",1,0)+IF(CP209&lt;&gt;"",1,0)+IF(EB209&lt;&gt;"",1,0)</f>
        <v>1</v>
      </c>
      <c r="GD209" s="32" t="str">
        <f>'[19]BD Plan'!$B$3</f>
        <v>Santander</v>
      </c>
      <c r="GE209" s="40" t="s">
        <v>854</v>
      </c>
      <c r="GF209" s="40" t="s">
        <v>1062</v>
      </c>
      <c r="GG209" s="40"/>
      <c r="GH209" s="40"/>
      <c r="GI209" s="40"/>
      <c r="GJ209" s="40"/>
      <c r="GK209" s="40"/>
      <c r="GL209" s="40"/>
      <c r="GM209" s="40"/>
      <c r="GN209" s="40"/>
      <c r="GO209" s="40"/>
      <c r="GP209" s="40"/>
      <c r="GQ209" s="40"/>
      <c r="GR209" s="40"/>
      <c r="GS209" s="40"/>
      <c r="GT209" s="40"/>
      <c r="GU209" t="s">
        <v>39</v>
      </c>
      <c r="GV209" s="42" t="s">
        <v>37</v>
      </c>
    </row>
    <row r="210" spans="1:204" ht="15" hidden="1" customHeight="1" x14ac:dyDescent="0.3">
      <c r="A210" s="32" t="str">
        <f>'[19]BD Plan'!$B$3</f>
        <v>Santander</v>
      </c>
      <c r="B210" t="s">
        <v>24</v>
      </c>
      <c r="C210" t="s">
        <v>21</v>
      </c>
      <c r="D210" s="32" t="s">
        <v>1084</v>
      </c>
      <c r="E210" s="32" t="s">
        <v>304</v>
      </c>
      <c r="F210" s="32" t="s">
        <v>231</v>
      </c>
      <c r="G210" s="32" t="s">
        <v>232</v>
      </c>
      <c r="H210" s="32" t="s">
        <v>284</v>
      </c>
      <c r="I210" s="41" t="s">
        <v>1085</v>
      </c>
      <c r="J210" s="32" t="s">
        <v>294</v>
      </c>
      <c r="K210" s="35">
        <v>0.2</v>
      </c>
      <c r="L210" s="35">
        <v>0.4</v>
      </c>
      <c r="M210" s="32" t="s">
        <v>295</v>
      </c>
      <c r="N210" s="35">
        <v>0.04</v>
      </c>
      <c r="O210" s="35">
        <v>0.4</v>
      </c>
      <c r="P210" s="32" t="s">
        <v>295</v>
      </c>
      <c r="Q210" s="32" t="s">
        <v>1038</v>
      </c>
      <c r="R210" s="36"/>
      <c r="S210" s="32"/>
      <c r="T210" s="37"/>
      <c r="U210" s="32"/>
      <c r="V210" s="37"/>
      <c r="W210" s="37"/>
      <c r="X210" s="37"/>
      <c r="Y210" s="37"/>
      <c r="Z210" s="37"/>
      <c r="AA210" s="35"/>
      <c r="AB210" s="37"/>
      <c r="AC210" s="32"/>
      <c r="AD210" s="32"/>
      <c r="AE210" s="37"/>
      <c r="AF210" s="37"/>
      <c r="AG210" s="37"/>
      <c r="AH210" s="37"/>
      <c r="AI210" s="32"/>
      <c r="AJ210" s="32"/>
      <c r="AK210" s="32"/>
      <c r="AL210" s="32"/>
      <c r="AM210" s="32"/>
      <c r="AN210" s="32"/>
      <c r="AO210" s="32"/>
      <c r="AP210" s="32"/>
      <c r="AQ210" s="51">
        <v>44656</v>
      </c>
      <c r="AR210" s="51">
        <v>44753</v>
      </c>
      <c r="AS210" s="51"/>
      <c r="AT210" s="51"/>
      <c r="AU210" s="32"/>
      <c r="AV210" s="53"/>
      <c r="AW210" s="32"/>
      <c r="AX210" s="32"/>
      <c r="AY210" s="38" t="str">
        <f>IFERROR(IF(AE210=0,"",IF((AI210/AE210)&gt;1,1,(AI210/AE210))),"")</f>
        <v/>
      </c>
      <c r="AZ210" s="38" t="str">
        <f>IFERROR(IF(AF210=0,"",IF((AK210/AF210)&gt;1,1,(AK210/AF210))),"")</f>
        <v/>
      </c>
      <c r="BA210" s="38" t="str">
        <f>IFERROR(IF(AG210=0,"",IF((AM210/AG210)&gt;1,1,(AM210/AG210))),"")</f>
        <v/>
      </c>
      <c r="BB210" s="38" t="str">
        <f>IFERROR(IF(AH210=0,"",IF((AO210/AH210)&gt;1,1,(AO210/AH210))),"")</f>
        <v/>
      </c>
      <c r="BC210" s="38" t="str">
        <f>IFERROR(IF((AI210+AK210+AM210+AO210)/AD210&gt;1,1,(AI210+AK210+AM210+AO210)/AD210),"")</f>
        <v/>
      </c>
      <c r="BD210" s="36" t="s">
        <v>1087</v>
      </c>
      <c r="BE210" s="32"/>
      <c r="BF210" s="45" t="s">
        <v>565</v>
      </c>
      <c r="BG210" s="32" t="s">
        <v>1088</v>
      </c>
      <c r="BH210" s="37" t="s">
        <v>1049</v>
      </c>
      <c r="BI210" s="37" t="s">
        <v>1042</v>
      </c>
      <c r="BJ210" s="37" t="s">
        <v>1043</v>
      </c>
      <c r="BK210" s="37" t="s">
        <v>1044</v>
      </c>
      <c r="BL210" s="37" t="s">
        <v>1045</v>
      </c>
      <c r="BM210" s="35">
        <v>0.4</v>
      </c>
      <c r="BN210" s="37" t="s">
        <v>1046</v>
      </c>
      <c r="BO210" s="32" t="s">
        <v>224</v>
      </c>
      <c r="BP210" s="32">
        <f t="shared" ref="BP210" si="365">SUM(BQ210:BT210)</f>
        <v>7</v>
      </c>
      <c r="BQ210" s="32">
        <v>3</v>
      </c>
      <c r="BR210" s="32">
        <v>3</v>
      </c>
      <c r="BS210" s="32">
        <v>0</v>
      </c>
      <c r="BT210" s="32">
        <v>1</v>
      </c>
      <c r="BU210" s="32">
        <v>3</v>
      </c>
      <c r="BV210" s="32" t="s">
        <v>855</v>
      </c>
      <c r="BW210" s="32">
        <v>3</v>
      </c>
      <c r="BX210" s="32" t="s">
        <v>1950</v>
      </c>
      <c r="BY210" s="32"/>
      <c r="BZ210" s="32"/>
      <c r="CA210" s="32"/>
      <c r="CB210" s="32"/>
      <c r="CC210" s="51">
        <v>44656</v>
      </c>
      <c r="CD210" s="51">
        <v>44753</v>
      </c>
      <c r="CE210" s="51"/>
      <c r="CF210" s="51"/>
      <c r="CG210" s="32" t="s">
        <v>6</v>
      </c>
      <c r="CH210" s="53" t="s">
        <v>6</v>
      </c>
      <c r="CI210" s="32"/>
      <c r="CJ210" s="32"/>
      <c r="CK210" s="38">
        <f>IFERROR(IF(BQ210=0,"",IF((BU210/BQ210)&gt;1,1,(BU210/BQ210))),"")</f>
        <v>1</v>
      </c>
      <c r="CL210" s="38">
        <f>IFERROR(IF(BR210=0,"",IF((BW210/BR210)&gt;1,1,(BW210/BR210))),"")</f>
        <v>1</v>
      </c>
      <c r="CM210" s="38" t="str">
        <f>IFERROR(IF(BS210=0,"",IF((BY210/BS210)&gt;1,1,(BY210/BS210))),"")</f>
        <v/>
      </c>
      <c r="CN210" s="38">
        <f>IFERROR(IF(BT210=0,"",IF((CA210/BT210)&gt;1,1,(CA210/BT210))),"")</f>
        <v>0</v>
      </c>
      <c r="CO210" s="38">
        <f>IFERROR(IF((BU210+BW210+BY210+CA210)/BP210&gt;1,1,(BU210+BW210+BY210+CA210)/BP210),"")</f>
        <v>0.8571428571428571</v>
      </c>
      <c r="CP210" s="36" t="s">
        <v>1090</v>
      </c>
      <c r="CQ210" s="32"/>
      <c r="CR210" s="45" t="s">
        <v>565</v>
      </c>
      <c r="CS210" s="32" t="s">
        <v>1091</v>
      </c>
      <c r="CT210" s="37" t="s">
        <v>1049</v>
      </c>
      <c r="CU210" s="37" t="s">
        <v>1042</v>
      </c>
      <c r="CV210" s="37" t="s">
        <v>1043</v>
      </c>
      <c r="CW210" s="37" t="s">
        <v>1044</v>
      </c>
      <c r="CX210" s="37" t="s">
        <v>1045</v>
      </c>
      <c r="CY210" s="35">
        <v>0.4</v>
      </c>
      <c r="CZ210" s="37" t="s">
        <v>1046</v>
      </c>
      <c r="DA210" s="32" t="s">
        <v>224</v>
      </c>
      <c r="DB210" s="32">
        <f>SUM(DC210:DF210)</f>
        <v>8</v>
      </c>
      <c r="DC210" s="32">
        <v>0</v>
      </c>
      <c r="DD210" s="32">
        <v>8</v>
      </c>
      <c r="DE210" s="32">
        <v>0</v>
      </c>
      <c r="DF210" s="32">
        <v>0</v>
      </c>
      <c r="DG210" s="32"/>
      <c r="DH210" s="32"/>
      <c r="DI210" s="32">
        <v>8</v>
      </c>
      <c r="DJ210" s="32" t="s">
        <v>1951</v>
      </c>
      <c r="DK210" s="32"/>
      <c r="DL210" s="32"/>
      <c r="DM210" s="32"/>
      <c r="DN210" s="32"/>
      <c r="DO210" s="51">
        <v>44656</v>
      </c>
      <c r="DP210" s="51">
        <v>44753</v>
      </c>
      <c r="DQ210" s="51"/>
      <c r="DR210" s="51"/>
      <c r="DS210" s="32"/>
      <c r="DT210" s="53" t="s">
        <v>9</v>
      </c>
      <c r="DU210" s="32"/>
      <c r="DV210" s="32"/>
      <c r="DW210" s="38" t="str">
        <f>IFERROR(IF(DC210=0,"",IF((DG210/DC210)&gt;1,1,(DG210/DC210))),"")</f>
        <v/>
      </c>
      <c r="DX210" s="38">
        <f>IFERROR(IF(DD210=0,"",IF((DI210/DD210)&gt;1,1,(DI210/DD210))),"")</f>
        <v>1</v>
      </c>
      <c r="DY210" s="38" t="str">
        <f>IFERROR(IF(DE210=0,"",IF((DK210/DE210)&gt;1,1,(DK210/DE210))),"")</f>
        <v/>
      </c>
      <c r="DZ210" s="38" t="str">
        <f>IFERROR(IF(DF210=0,"",IF((DM210/DF210)&gt;1,1,(DM210/DF210))),"")</f>
        <v/>
      </c>
      <c r="EA210" s="38">
        <f>IFERROR(IF((DG210+DI210+DK210+DM210)/DB210&gt;1,1,(DG210+DI210+DK210+DM210)/DB210),"")</f>
        <v>1</v>
      </c>
      <c r="EB210" s="32"/>
      <c r="EC210" s="32"/>
      <c r="ED210" s="32"/>
      <c r="EE210" s="32"/>
      <c r="EF210" s="32"/>
      <c r="EG210" s="32"/>
      <c r="EH210" s="32"/>
      <c r="EI210" s="32"/>
      <c r="EJ210" s="32"/>
      <c r="EK210" s="32"/>
      <c r="EL210" s="32"/>
      <c r="EM210" s="32"/>
      <c r="EN210" s="32"/>
      <c r="EO210" s="32"/>
      <c r="EP210" s="32"/>
      <c r="EQ210" s="32"/>
      <c r="ER210" s="32"/>
      <c r="ES210" s="32"/>
      <c r="ET210" s="32"/>
      <c r="EU210" s="32"/>
      <c r="EV210" s="32"/>
      <c r="EW210" s="32"/>
      <c r="EX210" s="32"/>
      <c r="EY210" s="32"/>
      <c r="EZ210" s="32"/>
      <c r="FA210" s="32"/>
      <c r="FB210" s="32"/>
      <c r="FC210" s="32"/>
      <c r="FD210" s="32"/>
      <c r="FE210" s="32"/>
      <c r="FF210" s="51">
        <v>44656</v>
      </c>
      <c r="FG210" s="51">
        <v>44753</v>
      </c>
      <c r="FH210" s="51"/>
      <c r="FI210" s="51"/>
      <c r="FJ210" s="32"/>
      <c r="FK210" s="32"/>
      <c r="FL210" s="32"/>
      <c r="FM210" s="32"/>
      <c r="FN210" s="32"/>
      <c r="FO210" s="32"/>
      <c r="FP210" s="32"/>
      <c r="FQ210" s="32"/>
      <c r="FR210" s="32"/>
      <c r="FS210" s="32"/>
      <c r="FT210" s="32"/>
      <c r="FU210" s="32"/>
      <c r="FV210" s="38" t="str">
        <f t="shared" si="360"/>
        <v/>
      </c>
      <c r="FW210" s="38" t="str">
        <f t="shared" si="361"/>
        <v/>
      </c>
      <c r="FX210" s="38" t="str">
        <f t="shared" si="362"/>
        <v/>
      </c>
      <c r="FY210" s="38" t="str">
        <f t="shared" si="363"/>
        <v/>
      </c>
      <c r="FZ210" s="38" t="str">
        <f t="shared" si="364"/>
        <v/>
      </c>
      <c r="GA210" s="32"/>
      <c r="GB210" s="32"/>
      <c r="GC210" s="32">
        <f>IF(R210&lt;&gt;"",1,0)+IF(BD210&lt;&gt;"",1,0)+IF(CP210&lt;&gt;"",1,0)+IF(EB210&lt;&gt;"",1,0)</f>
        <v>2</v>
      </c>
      <c r="GD210" s="32" t="str">
        <f>'[19]BD Plan'!$B$3</f>
        <v>Santander</v>
      </c>
      <c r="GE210" s="40"/>
      <c r="GF210" s="40"/>
      <c r="GG210" s="40"/>
      <c r="GH210" s="40"/>
      <c r="GI210" s="40" t="s">
        <v>856</v>
      </c>
      <c r="GJ210" s="40" t="s">
        <v>1952</v>
      </c>
      <c r="GK210" s="40"/>
      <c r="GL210" s="40"/>
      <c r="GM210" s="40"/>
      <c r="GN210" s="40" t="s">
        <v>1953</v>
      </c>
      <c r="GO210" s="40"/>
      <c r="GP210" s="40"/>
      <c r="GQ210" s="40"/>
      <c r="GR210" s="40"/>
      <c r="GS210" s="40"/>
      <c r="GT210" s="40"/>
      <c r="GU210" t="s">
        <v>142</v>
      </c>
      <c r="GV210" s="42" t="s">
        <v>22</v>
      </c>
    </row>
    <row r="211" spans="1:204" ht="15" hidden="1" customHeight="1" x14ac:dyDescent="0.3">
      <c r="A211" s="32" t="str">
        <f>'[20]BD Plan'!$B$3</f>
        <v>Sucre</v>
      </c>
      <c r="B211" s="32" t="s">
        <v>20</v>
      </c>
      <c r="C211" s="32" t="s">
        <v>4</v>
      </c>
      <c r="D211" s="32" t="s">
        <v>1074</v>
      </c>
      <c r="E211" s="32" t="s">
        <v>141</v>
      </c>
      <c r="F211" s="32" t="s">
        <v>283</v>
      </c>
      <c r="G211" s="32" t="s">
        <v>232</v>
      </c>
      <c r="H211" s="32" t="s">
        <v>284</v>
      </c>
      <c r="I211" s="41" t="s">
        <v>285</v>
      </c>
      <c r="J211" s="32" t="s">
        <v>294</v>
      </c>
      <c r="K211" s="35">
        <v>0.4</v>
      </c>
      <c r="L211" s="35">
        <v>0.6</v>
      </c>
      <c r="M211" s="32" t="s">
        <v>236</v>
      </c>
      <c r="N211" s="35">
        <v>0.09</v>
      </c>
      <c r="O211" s="35">
        <v>0.6</v>
      </c>
      <c r="P211" s="32" t="s">
        <v>236</v>
      </c>
      <c r="Q211" s="32" t="s">
        <v>1038</v>
      </c>
      <c r="R211" s="36"/>
      <c r="S211" s="32"/>
      <c r="T211" s="39"/>
      <c r="U211" s="32"/>
      <c r="V211" s="37"/>
      <c r="W211" s="37"/>
      <c r="X211" s="37"/>
      <c r="Y211" s="37"/>
      <c r="Z211" s="37"/>
      <c r="AA211" s="35"/>
      <c r="AB211" s="37"/>
      <c r="AC211" s="32"/>
      <c r="AD211" s="32"/>
      <c r="AE211" s="32"/>
      <c r="AF211" s="32"/>
      <c r="AG211" s="32"/>
      <c r="AH211" s="32"/>
      <c r="AI211" s="32"/>
      <c r="AJ211" s="32"/>
      <c r="AK211" s="32"/>
      <c r="AL211" s="32"/>
      <c r="AM211" s="32"/>
      <c r="AN211" s="32"/>
      <c r="AO211" s="32"/>
      <c r="AP211" s="32"/>
      <c r="AQ211" s="51">
        <v>44670</v>
      </c>
      <c r="AR211" s="51">
        <v>44761</v>
      </c>
      <c r="AS211" s="51"/>
      <c r="AT211" s="51"/>
      <c r="AU211" s="32"/>
      <c r="AV211" s="53"/>
      <c r="AW211" s="32"/>
      <c r="AX211" s="32"/>
      <c r="AY211" s="38" t="str">
        <f>IFERROR(IF(AE211=0,"",IF((AI211/AE211)&gt;1,1,(AI211/AE211))),"")</f>
        <v/>
      </c>
      <c r="AZ211" s="38" t="str">
        <f>IFERROR(IF(AF211=0,"",IF((AK211/AF211)&gt;1,1,(AK211/AF211))),"")</f>
        <v/>
      </c>
      <c r="BA211" s="38" t="str">
        <f>IFERROR(IF(AG211=0,"",IF((AM211/AG211)&gt;1,1,(AM211/AG211))),"")</f>
        <v/>
      </c>
      <c r="BB211" s="38" t="str">
        <f>IFERROR(IF(AH211=0,"",IF((AO211/AH211)&gt;1,1,(AO211/AH211))),"")</f>
        <v/>
      </c>
      <c r="BC211" s="38" t="str">
        <f>IFERROR(IF((AI211+AK211+AM211+AO211)/AD211&gt;1,1,(AI211+AK211+AM211+AO211)/AD211),"")</f>
        <v/>
      </c>
      <c r="BD211" s="36"/>
      <c r="BE211" s="32"/>
      <c r="BF211" s="32"/>
      <c r="BG211" s="32"/>
      <c r="BH211" s="37"/>
      <c r="BI211" s="37"/>
      <c r="BJ211" s="37"/>
      <c r="BK211" s="37"/>
      <c r="BL211" s="37"/>
      <c r="BM211" s="35"/>
      <c r="BN211" s="37"/>
      <c r="BO211" s="32"/>
      <c r="BP211" s="32"/>
      <c r="BQ211" s="32"/>
      <c r="BR211" s="32"/>
      <c r="BS211" s="32"/>
      <c r="BT211" s="32"/>
      <c r="BU211" s="32"/>
      <c r="BV211" s="32"/>
      <c r="BW211" s="32"/>
      <c r="BX211" s="32"/>
      <c r="BY211" s="32"/>
      <c r="BZ211" s="32"/>
      <c r="CA211" s="32"/>
      <c r="CB211" s="32"/>
      <c r="CC211" s="51">
        <v>44670</v>
      </c>
      <c r="CD211" s="51">
        <v>44761</v>
      </c>
      <c r="CE211" s="51"/>
      <c r="CF211" s="51"/>
      <c r="CG211" s="32"/>
      <c r="CH211" s="53"/>
      <c r="CI211" s="32"/>
      <c r="CJ211" s="32"/>
      <c r="CK211" s="38" t="str">
        <f>IFERROR(IF(BQ211=0,"",IF((BU211/BQ211)&gt;1,1,(BU211/BQ211))),"")</f>
        <v/>
      </c>
      <c r="CL211" s="38" t="str">
        <f>IFERROR(IF(BR211=0,"",IF((BW211/BR211)&gt;1,1,(BW211/BR211))),"")</f>
        <v/>
      </c>
      <c r="CM211" s="38" t="str">
        <f>IFERROR(IF(BS211=0,"",IF((BY211/BS211)&gt;1,1,(BY211/BS211))),"")</f>
        <v/>
      </c>
      <c r="CN211" s="38" t="str">
        <f>IFERROR(IF(BT211=0,"",IF((CA211/BT211)&gt;1,1,(CA211/BT211))),"")</f>
        <v/>
      </c>
      <c r="CO211" s="38" t="str">
        <f>IFERROR(IF((BU211+BW211+BY211+CA211)/BP211&gt;1,1,(BU211+BW211+BY211+CA211)/BP211),"")</f>
        <v/>
      </c>
      <c r="CP211" s="36" t="s">
        <v>1079</v>
      </c>
      <c r="CQ211" s="32"/>
      <c r="CR211" s="45" t="s">
        <v>565</v>
      </c>
      <c r="CS211" s="32" t="s">
        <v>1080</v>
      </c>
      <c r="CT211" s="37" t="s">
        <v>1049</v>
      </c>
      <c r="CU211" s="37" t="s">
        <v>1042</v>
      </c>
      <c r="CV211" s="37" t="s">
        <v>1043</v>
      </c>
      <c r="CW211" s="37" t="s">
        <v>1044</v>
      </c>
      <c r="CX211" s="37" t="s">
        <v>1045</v>
      </c>
      <c r="CY211" s="35">
        <v>0.4</v>
      </c>
      <c r="CZ211" s="37" t="s">
        <v>1046</v>
      </c>
      <c r="DA211" s="32" t="s">
        <v>224</v>
      </c>
      <c r="DB211" s="32">
        <f>SUM(DC211:DF211)</f>
        <v>4</v>
      </c>
      <c r="DC211" s="32">
        <v>1</v>
      </c>
      <c r="DD211" s="32">
        <v>1</v>
      </c>
      <c r="DE211" s="32">
        <v>1</v>
      </c>
      <c r="DF211" s="32">
        <v>1</v>
      </c>
      <c r="DG211" s="32">
        <v>1</v>
      </c>
      <c r="DH211" s="32" t="s">
        <v>857</v>
      </c>
      <c r="DI211" s="32">
        <v>1</v>
      </c>
      <c r="DJ211" s="32" t="s">
        <v>1954</v>
      </c>
      <c r="DK211" s="32"/>
      <c r="DL211" s="32"/>
      <c r="DM211" s="32"/>
      <c r="DN211" s="32"/>
      <c r="DO211" s="51">
        <v>44670</v>
      </c>
      <c r="DP211" s="51">
        <v>44761</v>
      </c>
      <c r="DQ211" s="51"/>
      <c r="DR211" s="51"/>
      <c r="DS211" s="32" t="s">
        <v>6</v>
      </c>
      <c r="DT211" s="53" t="s">
        <v>6</v>
      </c>
      <c r="DU211" s="32"/>
      <c r="DV211" s="32"/>
      <c r="DW211" s="38">
        <f>IFERROR(IF(DC211=0,"",IF((DG211/DC211)&gt;1,1,(DG211/DC211))),"")</f>
        <v>1</v>
      </c>
      <c r="DX211" s="38">
        <f>IFERROR(IF(DD211=0,"",IF((DI211/DD211)&gt;1,1,(DI211/DD211))),"")</f>
        <v>1</v>
      </c>
      <c r="DY211" s="38">
        <f>IFERROR(IF(DE211=0,"",IF((DK211/DE211)&gt;1,1,(DK211/DE211))),"")</f>
        <v>0</v>
      </c>
      <c r="DZ211" s="38">
        <f>IFERROR(IF(DF211=0,"",IF((DM211/DF211)&gt;1,1,(DM211/DF211))),"")</f>
        <v>0</v>
      </c>
      <c r="EA211" s="38">
        <f>IFERROR(IF((DG211+DI211+DK211+DM211)/DB211&gt;1,1,(DG211+DI211+DK211+DM211)/DB211),"")</f>
        <v>0.5</v>
      </c>
      <c r="EB211" s="32"/>
      <c r="EC211" s="32"/>
      <c r="ED211" s="32"/>
      <c r="EE211" s="32"/>
      <c r="EF211" s="32"/>
      <c r="EG211" s="32"/>
      <c r="EH211" s="32"/>
      <c r="EI211" s="32"/>
      <c r="EJ211" s="32"/>
      <c r="EK211" s="32"/>
      <c r="EL211" s="32"/>
      <c r="EM211" s="32"/>
      <c r="EN211" s="32"/>
      <c r="EO211" s="32"/>
      <c r="EP211" s="32"/>
      <c r="EQ211" s="32"/>
      <c r="ER211" s="32"/>
      <c r="ES211" s="32"/>
      <c r="ET211" s="32"/>
      <c r="EU211" s="32"/>
      <c r="EV211" s="32"/>
      <c r="EW211" s="32"/>
      <c r="EX211" s="32"/>
      <c r="EY211" s="32"/>
      <c r="EZ211" s="32"/>
      <c r="FA211" s="32"/>
      <c r="FB211" s="32"/>
      <c r="FC211" s="32"/>
      <c r="FD211" s="32"/>
      <c r="FE211" s="32"/>
      <c r="FF211" s="51">
        <v>44670</v>
      </c>
      <c r="FG211" s="51">
        <v>44761</v>
      </c>
      <c r="FH211" s="51"/>
      <c r="FI211" s="51"/>
      <c r="FJ211" s="32"/>
      <c r="FK211" s="32"/>
      <c r="FL211" s="32"/>
      <c r="FM211" s="32"/>
      <c r="FN211" s="32"/>
      <c r="FO211" s="32"/>
      <c r="FP211" s="32"/>
      <c r="FQ211" s="32"/>
      <c r="FR211" s="32"/>
      <c r="FS211" s="32"/>
      <c r="FT211" s="32"/>
      <c r="FU211" s="32"/>
      <c r="FV211" s="38" t="str">
        <f>IFERROR(IF(ET211=0,"",IF((EX211/ET211)&gt;1,1,(EX211/ET211))),"")</f>
        <v/>
      </c>
      <c r="FW211" s="38" t="str">
        <f>IFERROR(IF(EU211=0,"",IF((EZ211/EU211)&gt;1,1,(EZ211/EU211))),"")</f>
        <v/>
      </c>
      <c r="FX211" s="38" t="str">
        <f>IFERROR(IF(EV211=0,"",IF((FB211/EV211)&gt;1,1,(FB211/EV211))),"")</f>
        <v/>
      </c>
      <c r="FY211" s="38" t="str">
        <f>IFERROR(IF(EW211=0,"",IF((FD211/EW211)&gt;1,1,(FD211/EW211))),"")</f>
        <v/>
      </c>
      <c r="FZ211" s="38" t="str">
        <f>IFERROR(IF((EX211+EZ211+FB211+FD211)/ES211&gt;1,1,(EX211+EZ211+FB211+FD211)/ES211),"")</f>
        <v/>
      </c>
      <c r="GA211" s="32"/>
      <c r="GB211" s="32"/>
      <c r="GC211" s="32">
        <f>IF(R211&lt;&gt;"",1,0)+IF(BD211&lt;&gt;"",1,0)+IF(CP211&lt;&gt;"",1,0)+IF(EB211&lt;&gt;"",1,0)</f>
        <v>1</v>
      </c>
      <c r="GD211" s="32" t="str">
        <f>'[20]BD Plan'!$B$3</f>
        <v>Sucre</v>
      </c>
      <c r="GE211" s="39"/>
      <c r="GF211" s="39"/>
      <c r="GG211" s="39"/>
      <c r="GH211" s="39"/>
      <c r="GI211" s="39"/>
      <c r="GJ211" s="39"/>
      <c r="GK211" s="39"/>
      <c r="GL211" s="39"/>
      <c r="GM211" s="39" t="s">
        <v>375</v>
      </c>
      <c r="GN211" s="39" t="s">
        <v>1924</v>
      </c>
      <c r="GO211" s="39"/>
      <c r="GP211" s="39"/>
      <c r="GQ211" s="39"/>
      <c r="GR211" s="39"/>
      <c r="GS211" s="39"/>
      <c r="GT211" s="39"/>
      <c r="GU211" s="32" t="s">
        <v>140</v>
      </c>
      <c r="GV211" s="33" t="s">
        <v>8</v>
      </c>
    </row>
    <row r="212" spans="1:204" ht="15" hidden="1" customHeight="1" x14ac:dyDescent="0.3">
      <c r="A212" s="32" t="str">
        <f>'[20]BD Plan'!$B$3</f>
        <v>Sucre</v>
      </c>
      <c r="B212" t="s">
        <v>66</v>
      </c>
      <c r="C212" t="s">
        <v>568</v>
      </c>
      <c r="D212" s="32" t="s">
        <v>1342</v>
      </c>
      <c r="E212" s="32" t="s">
        <v>304</v>
      </c>
      <c r="F212" s="32" t="s">
        <v>231</v>
      </c>
      <c r="G212" s="32" t="s">
        <v>426</v>
      </c>
      <c r="H212" s="32" t="s">
        <v>233</v>
      </c>
      <c r="I212" s="41" t="s">
        <v>427</v>
      </c>
      <c r="J212" s="32" t="s">
        <v>319</v>
      </c>
      <c r="K212" s="35">
        <v>1</v>
      </c>
      <c r="L212" s="35">
        <v>0.8</v>
      </c>
      <c r="M212" s="32" t="s">
        <v>253</v>
      </c>
      <c r="N212" s="35">
        <v>0.36</v>
      </c>
      <c r="O212" s="35">
        <v>0.8</v>
      </c>
      <c r="P212" s="32" t="s">
        <v>253</v>
      </c>
      <c r="Q212" s="32" t="s">
        <v>1038</v>
      </c>
      <c r="R212" s="36"/>
      <c r="S212" s="32"/>
      <c r="T212" s="39"/>
      <c r="U212" s="32"/>
      <c r="V212" s="37"/>
      <c r="W212" s="37"/>
      <c r="X212" s="37"/>
      <c r="Y212" s="37"/>
      <c r="Z212" s="37"/>
      <c r="AA212" s="35"/>
      <c r="AB212" s="37"/>
      <c r="AC212" s="32"/>
      <c r="AD212" s="32"/>
      <c r="AE212" s="37"/>
      <c r="AF212" s="37"/>
      <c r="AG212" s="37"/>
      <c r="AH212" s="37"/>
      <c r="AI212" s="32"/>
      <c r="AJ212" s="32"/>
      <c r="AK212" s="32"/>
      <c r="AL212" s="32"/>
      <c r="AM212" s="32"/>
      <c r="AN212" s="32"/>
      <c r="AO212" s="32"/>
      <c r="AP212" s="32"/>
      <c r="AQ212" s="51"/>
      <c r="AR212" s="51">
        <v>44761</v>
      </c>
      <c r="AS212" s="51"/>
      <c r="AT212" s="51"/>
      <c r="AU212" s="32"/>
      <c r="AV212" s="53"/>
      <c r="AW212" s="32"/>
      <c r="AX212" s="32"/>
      <c r="AY212" s="38" t="str">
        <f>IFERROR(IF(AE212=0,"",IF((AI212/AE212)&gt;1,1,(AI212/AE212))),"")</f>
        <v/>
      </c>
      <c r="AZ212" s="38" t="str">
        <f>IFERROR(IF(AF212=0,"",IF((AK212/AF212)&gt;1,1,(AK212/AF212))),"")</f>
        <v/>
      </c>
      <c r="BA212" s="38" t="str">
        <f>IFERROR(IF(AG212=0,"",IF((AM212/AG212)&gt;1,1,(AM212/AG212))),"")</f>
        <v/>
      </c>
      <c r="BB212" s="38" t="str">
        <f>IFERROR(IF(AH212=0,"",IF((AO212/AH212)&gt;1,1,(AO212/AH212))),"")</f>
        <v/>
      </c>
      <c r="BC212" s="38" t="str">
        <f>IFERROR(IF((AI212+AK212+AM212+AO212)/AD212&gt;1,1,(AI212+AK212+AM212+AO212)/AD212),"")</f>
        <v/>
      </c>
      <c r="BD212" s="33" t="s">
        <v>1528</v>
      </c>
      <c r="BE212" s="32"/>
      <c r="BF212" s="45" t="s">
        <v>565</v>
      </c>
      <c r="BG212" s="32" t="s">
        <v>1529</v>
      </c>
      <c r="BH212" s="37" t="s">
        <v>1049</v>
      </c>
      <c r="BI212" s="37" t="s">
        <v>1042</v>
      </c>
      <c r="BJ212" s="37" t="s">
        <v>1043</v>
      </c>
      <c r="BK212" s="37" t="s">
        <v>1044</v>
      </c>
      <c r="BL212" s="37" t="s">
        <v>1045</v>
      </c>
      <c r="BM212" s="35">
        <v>0.4</v>
      </c>
      <c r="BN212" s="37" t="s">
        <v>1046</v>
      </c>
      <c r="BO212" s="32" t="s">
        <v>224</v>
      </c>
      <c r="BP212" s="32">
        <f t="shared" ref="BP212" si="366">SUM(BQ212:BT212)</f>
        <v>7</v>
      </c>
      <c r="BQ212" s="32"/>
      <c r="BR212" s="32">
        <v>1</v>
      </c>
      <c r="BS212" s="32">
        <v>3</v>
      </c>
      <c r="BT212" s="32">
        <v>3</v>
      </c>
      <c r="BU212" s="32"/>
      <c r="BV212" s="32"/>
      <c r="BW212" s="32">
        <v>1</v>
      </c>
      <c r="BX212" s="32" t="s">
        <v>1955</v>
      </c>
      <c r="BY212" s="32"/>
      <c r="BZ212" s="32"/>
      <c r="CA212" s="32"/>
      <c r="CB212" s="32"/>
      <c r="CC212" s="51">
        <v>44663</v>
      </c>
      <c r="CD212" s="51">
        <v>44761</v>
      </c>
      <c r="CE212" s="51"/>
      <c r="CF212" s="51"/>
      <c r="CG212" s="32"/>
      <c r="CH212" s="53" t="s">
        <v>6</v>
      </c>
      <c r="CI212" s="32"/>
      <c r="CJ212" s="32"/>
      <c r="CK212" s="38" t="str">
        <f>IFERROR(IF(BQ212=0,"",IF((BU212/BQ212)&gt;1,1,(BU212/BQ212))),"")</f>
        <v/>
      </c>
      <c r="CL212" s="38">
        <f>IFERROR(IF(BR212=0,"",IF((BW212/BR212)&gt;1,1,(BW212/BR212))),"")</f>
        <v>1</v>
      </c>
      <c r="CM212" s="38">
        <f>IFERROR(IF(BS212=0,"",IF((BY212/BS212)&gt;1,1,(BY212/BS212))),"")</f>
        <v>0</v>
      </c>
      <c r="CN212" s="38">
        <f>IFERROR(IF(BT212=0,"",IF((CA212/BT212)&gt;1,1,(CA212/BT212))),"")</f>
        <v>0</v>
      </c>
      <c r="CO212" s="38">
        <f>IFERROR(IF((BU212+BW212+BY212+CA212)/BP212&gt;1,1,(BU212+BW212+BY212+CA212)/BP212),"")</f>
        <v>0.14285714285714285</v>
      </c>
      <c r="CP212" s="33"/>
      <c r="CQ212" s="32"/>
      <c r="CR212" s="37"/>
      <c r="CS212" s="32"/>
      <c r="CT212" s="37"/>
      <c r="CU212" s="37"/>
      <c r="CV212" s="37"/>
      <c r="CW212" s="37"/>
      <c r="CX212" s="37"/>
      <c r="CY212" s="35"/>
      <c r="CZ212" s="37"/>
      <c r="DA212" s="32"/>
      <c r="DB212" s="32"/>
      <c r="DC212" s="32"/>
      <c r="DD212" s="32"/>
      <c r="DE212" s="32"/>
      <c r="DF212" s="32"/>
      <c r="DG212" s="32"/>
      <c r="DH212" s="32"/>
      <c r="DI212" s="32"/>
      <c r="DJ212" s="32"/>
      <c r="DK212" s="32"/>
      <c r="DL212" s="32"/>
      <c r="DM212" s="32"/>
      <c r="DN212" s="32"/>
      <c r="DO212" s="51">
        <v>44663</v>
      </c>
      <c r="DP212" s="51">
        <v>44761</v>
      </c>
      <c r="DQ212" s="51"/>
      <c r="DR212" s="51"/>
      <c r="DS212" s="32"/>
      <c r="DT212" s="53"/>
      <c r="DU212" s="32"/>
      <c r="DV212" s="32"/>
      <c r="DW212" s="38" t="str">
        <f>IFERROR(IF(DC212=0,"",IF((DG212/DC212)&gt;1,1,(DG212/DC212))),"")</f>
        <v/>
      </c>
      <c r="DX212" s="38" t="str">
        <f>IFERROR(IF(DD212=0,"",IF((DI212/DD212)&gt;1,1,(DI212/DD212))),"")</f>
        <v/>
      </c>
      <c r="DY212" s="38" t="str">
        <f>IFERROR(IF(DE212=0,"",IF((DK212/DE212)&gt;1,1,(DK212/DE212))),"")</f>
        <v/>
      </c>
      <c r="DZ212" s="38" t="str">
        <f>IFERROR(IF(DF212=0,"",IF((DM212/DF212)&gt;1,1,(DM212/DF212))),"")</f>
        <v/>
      </c>
      <c r="EA212" s="38" t="str">
        <f>IFERROR(IF((DG212+DI212+DK212+DM212)/DB212&gt;1,1,(DG212+DI212+DK212+DM212)/DB212),"")</f>
        <v/>
      </c>
      <c r="EB212" s="32"/>
      <c r="EC212" s="32"/>
      <c r="ED212" s="32"/>
      <c r="EE212" s="32"/>
      <c r="EF212" s="32"/>
      <c r="EG212" s="32"/>
      <c r="EH212" s="32"/>
      <c r="EI212" s="32"/>
      <c r="EJ212" s="32"/>
      <c r="EK212" s="32"/>
      <c r="EL212" s="32"/>
      <c r="EM212" s="32"/>
      <c r="EN212" s="32"/>
      <c r="EO212" s="32"/>
      <c r="EP212" s="32"/>
      <c r="EQ212" s="32"/>
      <c r="ER212" s="32"/>
      <c r="ES212" s="32"/>
      <c r="ET212" s="32"/>
      <c r="EU212" s="32"/>
      <c r="EV212" s="32"/>
      <c r="EW212" s="32"/>
      <c r="EX212" s="32"/>
      <c r="EY212" s="32"/>
      <c r="EZ212" s="32"/>
      <c r="FA212" s="32"/>
      <c r="FB212" s="32"/>
      <c r="FC212" s="32"/>
      <c r="FD212" s="32"/>
      <c r="FE212" s="32"/>
      <c r="FF212" s="51">
        <v>44663</v>
      </c>
      <c r="FG212" s="51">
        <v>44761</v>
      </c>
      <c r="FH212" s="51"/>
      <c r="FI212" s="51"/>
      <c r="FJ212" s="32"/>
      <c r="FK212" s="32"/>
      <c r="FL212" s="32"/>
      <c r="FM212" s="32"/>
      <c r="FN212" s="32"/>
      <c r="FO212" s="32"/>
      <c r="FP212" s="32"/>
      <c r="FQ212" s="32"/>
      <c r="FR212" s="32"/>
      <c r="FS212" s="32"/>
      <c r="FT212" s="32"/>
      <c r="FU212" s="32"/>
      <c r="FV212" s="38" t="str">
        <f t="shared" ref="FV212:FV215" si="367">IFERROR(IF(ET212=0,"",IF((EX212/ET212)&gt;1,1,(EX212/ET212))),"")</f>
        <v/>
      </c>
      <c r="FW212" s="38" t="str">
        <f t="shared" ref="FW212:FW215" si="368">IFERROR(IF(EU212=0,"",IF((EZ212/EU212)&gt;1,1,(EZ212/EU212))),"")</f>
        <v/>
      </c>
      <c r="FX212" s="38" t="str">
        <f t="shared" ref="FX212:FX215" si="369">IFERROR(IF(EV212=0,"",IF((FB212/EV212)&gt;1,1,(FB212/EV212))),"")</f>
        <v/>
      </c>
      <c r="FY212" s="38" t="str">
        <f t="shared" ref="FY212:FY215" si="370">IFERROR(IF(EW212=0,"",IF((FD212/EW212)&gt;1,1,(FD212/EW212))),"")</f>
        <v/>
      </c>
      <c r="FZ212" s="38" t="str">
        <f t="shared" ref="FZ212:FZ215" si="371">IFERROR(IF((EX212+EZ212+FB212+FD212)/ES212&gt;1,1,(EX212+EZ212+FB212+FD212)/ES212),"")</f>
        <v/>
      </c>
      <c r="GA212" s="32"/>
      <c r="GB212" s="32"/>
      <c r="GC212" s="32">
        <f>IF(R212&lt;&gt;"",1,0)+IF(BD212&lt;&gt;"",1,0)+IF(CP212&lt;&gt;"",1,0)+IF(EB212&lt;&gt;"",1,0)</f>
        <v>1</v>
      </c>
      <c r="GD212" s="32" t="str">
        <f>'[20]BD Plan'!$B$3</f>
        <v>Sucre</v>
      </c>
      <c r="GE212" s="39" t="s">
        <v>858</v>
      </c>
      <c r="GF212" s="39"/>
      <c r="GG212" s="39"/>
      <c r="GH212" s="39"/>
      <c r="GI212" s="39"/>
      <c r="GJ212" s="39" t="s">
        <v>1924</v>
      </c>
      <c r="GK212" s="39"/>
      <c r="GL212" s="39"/>
      <c r="GM212" s="39"/>
      <c r="GN212" s="39"/>
      <c r="GO212" s="39"/>
      <c r="GP212" s="39"/>
      <c r="GQ212" s="39"/>
      <c r="GR212" s="39"/>
      <c r="GS212" s="39"/>
      <c r="GT212" s="39"/>
      <c r="GU212" t="s">
        <v>431</v>
      </c>
      <c r="GV212" s="42" t="s">
        <v>65</v>
      </c>
    </row>
    <row r="213" spans="1:204" ht="15" hidden="1" customHeight="1" x14ac:dyDescent="0.3">
      <c r="A213" s="32" t="str">
        <f>'[20]BD Plan'!$B$3</f>
        <v>Sucre</v>
      </c>
      <c r="B213" t="s">
        <v>31</v>
      </c>
      <c r="C213" t="s">
        <v>27</v>
      </c>
      <c r="D213" s="32" t="s">
        <v>318</v>
      </c>
      <c r="E213" s="32" t="s">
        <v>322</v>
      </c>
      <c r="F213" s="32" t="s">
        <v>231</v>
      </c>
      <c r="G213" s="32" t="s">
        <v>138</v>
      </c>
      <c r="H213" s="32" t="s">
        <v>284</v>
      </c>
      <c r="I213" s="41" t="s">
        <v>1109</v>
      </c>
      <c r="J213" s="32" t="s">
        <v>319</v>
      </c>
      <c r="K213" s="35">
        <v>1</v>
      </c>
      <c r="L213" s="35">
        <v>0.6</v>
      </c>
      <c r="M213" s="32" t="s">
        <v>253</v>
      </c>
      <c r="N213" s="35">
        <v>0.6</v>
      </c>
      <c r="O213" s="35">
        <v>0.6</v>
      </c>
      <c r="P213" s="32" t="s">
        <v>236</v>
      </c>
      <c r="Q213" s="32" t="s">
        <v>1038</v>
      </c>
      <c r="R213" s="36" t="s">
        <v>1110</v>
      </c>
      <c r="S213" s="32"/>
      <c r="T213" s="45" t="s">
        <v>565</v>
      </c>
      <c r="U213" s="32" t="s">
        <v>1111</v>
      </c>
      <c r="V213" s="37" t="s">
        <v>1049</v>
      </c>
      <c r="W213" s="37" t="s">
        <v>1042</v>
      </c>
      <c r="X213" s="37" t="s">
        <v>1043</v>
      </c>
      <c r="Y213" s="37" t="s">
        <v>1112</v>
      </c>
      <c r="Z213" s="37" t="s">
        <v>1045</v>
      </c>
      <c r="AA213" s="35">
        <v>0.4</v>
      </c>
      <c r="AB213" s="37" t="s">
        <v>1046</v>
      </c>
      <c r="AC213" s="32" t="s">
        <v>224</v>
      </c>
      <c r="AD213" s="32">
        <f t="shared" ref="AD213:AD220" si="372">SUM(AE213:AH213)</f>
        <v>12</v>
      </c>
      <c r="AE213" s="37">
        <v>3</v>
      </c>
      <c r="AF213" s="37">
        <v>3</v>
      </c>
      <c r="AG213" s="37">
        <v>3</v>
      </c>
      <c r="AH213" s="37">
        <v>3</v>
      </c>
      <c r="AI213" s="32">
        <v>3</v>
      </c>
      <c r="AJ213" s="32" t="s">
        <v>859</v>
      </c>
      <c r="AK213" s="32">
        <v>3</v>
      </c>
      <c r="AL213" s="32" t="s">
        <v>1956</v>
      </c>
      <c r="AM213" s="32"/>
      <c r="AN213" s="32"/>
      <c r="AO213" s="32"/>
      <c r="AP213" s="32"/>
      <c r="AQ213" s="51">
        <v>44670</v>
      </c>
      <c r="AR213" s="51">
        <v>44761</v>
      </c>
      <c r="AS213" s="51"/>
      <c r="AT213" s="51"/>
      <c r="AU213" s="32" t="s">
        <v>6</v>
      </c>
      <c r="AV213" s="53" t="s">
        <v>6</v>
      </c>
      <c r="AW213" s="32"/>
      <c r="AX213" s="32"/>
      <c r="AY213" s="38">
        <f>IFERROR(IF(AE213=0,"",IF((AI213/AE213)&gt;1,1,(AI213/AE213))),"")</f>
        <v>1</v>
      </c>
      <c r="AZ213" s="38">
        <f>IFERROR(IF(AF213=0,"",IF((AK213/AF213)&gt;1,1,(AK213/AF213))),"")</f>
        <v>1</v>
      </c>
      <c r="BA213" s="38">
        <f>IFERROR(IF(AG213=0,"",IF((AM213/AG213)&gt;1,1,(AM213/AG213))),"")</f>
        <v>0</v>
      </c>
      <c r="BB213" s="38">
        <f>IFERROR(IF(AH213=0,"",IF((AO213/AH213)&gt;1,1,(AO213/AH213))),"")</f>
        <v>0</v>
      </c>
      <c r="BC213" s="38">
        <f>IFERROR(IF((AI213+AK213+AM213+AO213)/AD213&gt;1,1,(AI213+AK213+AM213+AO213)/AD213),"")</f>
        <v>0.5</v>
      </c>
      <c r="BD213" s="33"/>
      <c r="BE213" s="32"/>
      <c r="BF213" s="32"/>
      <c r="BG213" s="32"/>
      <c r="BH213" s="37"/>
      <c r="BI213" s="37"/>
      <c r="BJ213" s="37"/>
      <c r="BK213" s="37"/>
      <c r="BL213" s="37"/>
      <c r="BM213" s="35"/>
      <c r="BN213" s="37"/>
      <c r="BO213" s="32"/>
      <c r="BP213" s="32"/>
      <c r="BQ213" s="32"/>
      <c r="BR213" s="32"/>
      <c r="BS213" s="32"/>
      <c r="BT213" s="32"/>
      <c r="BU213" s="32"/>
      <c r="BV213" s="32"/>
      <c r="BW213" s="32"/>
      <c r="BX213" s="32"/>
      <c r="BY213" s="32"/>
      <c r="BZ213" s="32"/>
      <c r="CA213" s="32"/>
      <c r="CB213" s="32"/>
      <c r="CC213" s="51">
        <v>44670</v>
      </c>
      <c r="CD213" s="51">
        <v>44761</v>
      </c>
      <c r="CE213" s="51"/>
      <c r="CF213" s="51"/>
      <c r="CG213" s="32"/>
      <c r="CH213" s="53"/>
      <c r="CI213" s="32"/>
      <c r="CJ213" s="32"/>
      <c r="CK213" s="38" t="str">
        <f>IFERROR(IF(BQ213=0,"",IF((BU213/BQ213)&gt;1,1,(BU213/BQ213))),"")</f>
        <v/>
      </c>
      <c r="CL213" s="38" t="str">
        <f>IFERROR(IF(BR213=0,"",IF((BW213/BR213)&gt;1,1,(BW213/BR213))),"")</f>
        <v/>
      </c>
      <c r="CM213" s="38" t="str">
        <f>IFERROR(IF(BS213=0,"",IF((BY213/BS213)&gt;1,1,(BY213/BS213))),"")</f>
        <v/>
      </c>
      <c r="CN213" s="38" t="str">
        <f>IFERROR(IF(BT213=0,"",IF((CA213/BT213)&gt;1,1,(CA213/BT213))),"")</f>
        <v/>
      </c>
      <c r="CO213" s="38" t="str">
        <f>IFERROR(IF((BU213+BW213+BY213+CA213)/BP213&gt;1,1,(BU213+BW213+BY213+CA213)/BP213),"")</f>
        <v/>
      </c>
      <c r="CP213" s="33"/>
      <c r="CQ213" s="32"/>
      <c r="CR213" s="37"/>
      <c r="CS213" s="32"/>
      <c r="CT213" s="37"/>
      <c r="CU213" s="37"/>
      <c r="CV213" s="37"/>
      <c r="CW213" s="37"/>
      <c r="CX213" s="37"/>
      <c r="CY213" s="35"/>
      <c r="CZ213" s="37"/>
      <c r="DA213" s="32"/>
      <c r="DB213" s="32"/>
      <c r="DC213" s="32"/>
      <c r="DD213" s="32"/>
      <c r="DE213" s="32"/>
      <c r="DF213" s="32"/>
      <c r="DG213" s="32"/>
      <c r="DH213" s="32"/>
      <c r="DI213" s="32"/>
      <c r="DJ213" s="32"/>
      <c r="DK213" s="32"/>
      <c r="DL213" s="32"/>
      <c r="DM213" s="32"/>
      <c r="DN213" s="32"/>
      <c r="DO213" s="51">
        <v>44670</v>
      </c>
      <c r="DP213" s="51">
        <v>44761</v>
      </c>
      <c r="DQ213" s="51"/>
      <c r="DR213" s="51"/>
      <c r="DS213" s="32"/>
      <c r="DT213" s="53"/>
      <c r="DU213" s="32"/>
      <c r="DV213" s="32"/>
      <c r="DW213" s="38" t="str">
        <f>IFERROR(IF(DC213=0,"",IF((DG213/DC213)&gt;1,1,(DG213/DC213))),"")</f>
        <v/>
      </c>
      <c r="DX213" s="38" t="str">
        <f>IFERROR(IF(DD213=0,"",IF((DI213/DD213)&gt;1,1,(DI213/DD213))),"")</f>
        <v/>
      </c>
      <c r="DY213" s="38" t="str">
        <f>IFERROR(IF(DE213=0,"",IF((DK213/DE213)&gt;1,1,(DK213/DE213))),"")</f>
        <v/>
      </c>
      <c r="DZ213" s="38" t="str">
        <f>IFERROR(IF(DF213=0,"",IF((DM213/DF213)&gt;1,1,(DM213/DF213))),"")</f>
        <v/>
      </c>
      <c r="EA213" s="38" t="str">
        <f>IFERROR(IF((DG213+DI213+DK213+DM213)/DB213&gt;1,1,(DG213+DI213+DK213+DM213)/DB213),"")</f>
        <v/>
      </c>
      <c r="EB213" s="32"/>
      <c r="EC213" s="32"/>
      <c r="ED213" s="32"/>
      <c r="EE213" s="32"/>
      <c r="EF213" s="32"/>
      <c r="EG213" s="32"/>
      <c r="EH213" s="32"/>
      <c r="EI213" s="32"/>
      <c r="EJ213" s="32"/>
      <c r="EK213" s="32"/>
      <c r="EL213" s="32"/>
      <c r="EM213" s="32"/>
      <c r="EN213" s="32"/>
      <c r="EO213" s="32"/>
      <c r="EP213" s="32"/>
      <c r="EQ213" s="32"/>
      <c r="ER213" s="32"/>
      <c r="ES213" s="32"/>
      <c r="ET213" s="32"/>
      <c r="EU213" s="32"/>
      <c r="EV213" s="32"/>
      <c r="EW213" s="32"/>
      <c r="EX213" s="32"/>
      <c r="EY213" s="32"/>
      <c r="EZ213" s="32"/>
      <c r="FA213" s="32"/>
      <c r="FB213" s="32"/>
      <c r="FC213" s="32"/>
      <c r="FD213" s="32"/>
      <c r="FE213" s="32"/>
      <c r="FF213" s="51">
        <v>44670</v>
      </c>
      <c r="FG213" s="51">
        <v>44761</v>
      </c>
      <c r="FH213" s="51"/>
      <c r="FI213" s="51"/>
      <c r="FJ213" s="32"/>
      <c r="FK213" s="32"/>
      <c r="FL213" s="32"/>
      <c r="FM213" s="32"/>
      <c r="FN213" s="32"/>
      <c r="FO213" s="32"/>
      <c r="FP213" s="32"/>
      <c r="FQ213" s="32"/>
      <c r="FR213" s="32"/>
      <c r="FS213" s="32"/>
      <c r="FT213" s="32"/>
      <c r="FU213" s="32"/>
      <c r="FV213" s="38" t="str">
        <f t="shared" si="367"/>
        <v/>
      </c>
      <c r="FW213" s="38" t="str">
        <f t="shared" si="368"/>
        <v/>
      </c>
      <c r="FX213" s="38" t="str">
        <f t="shared" si="369"/>
        <v/>
      </c>
      <c r="FY213" s="38" t="str">
        <f t="shared" si="370"/>
        <v/>
      </c>
      <c r="FZ213" s="38" t="str">
        <f t="shared" si="371"/>
        <v/>
      </c>
      <c r="GA213" s="32"/>
      <c r="GB213" s="32"/>
      <c r="GC213" s="32">
        <f>IF(R213&lt;&gt;"",1,0)+IF(BD213&lt;&gt;"",1,0)+IF(CP213&lt;&gt;"",1,0)+IF(EB213&lt;&gt;"",1,0)</f>
        <v>1</v>
      </c>
      <c r="GD213" s="32" t="str">
        <f>'[20]BD Plan'!$B$3</f>
        <v>Sucre</v>
      </c>
      <c r="GE213" s="39" t="s">
        <v>860</v>
      </c>
      <c r="GF213" s="39" t="s">
        <v>1924</v>
      </c>
      <c r="GG213" s="39"/>
      <c r="GH213" s="39"/>
      <c r="GI213" s="39"/>
      <c r="GJ213" s="39"/>
      <c r="GK213" s="39"/>
      <c r="GL213" s="39"/>
      <c r="GM213" s="39"/>
      <c r="GN213" s="39"/>
      <c r="GO213" s="39"/>
      <c r="GP213" s="39"/>
      <c r="GQ213" s="39"/>
      <c r="GR213" s="39"/>
      <c r="GS213" s="39"/>
      <c r="GT213" s="39"/>
      <c r="GU213" t="s">
        <v>144</v>
      </c>
      <c r="GV213" s="42" t="s">
        <v>29</v>
      </c>
    </row>
    <row r="214" spans="1:204" ht="15" hidden="1" customHeight="1" x14ac:dyDescent="0.3">
      <c r="A214" s="32" t="str">
        <f>'[20]BD Plan'!$B$3</f>
        <v>Sucre</v>
      </c>
      <c r="B214" t="s">
        <v>33</v>
      </c>
      <c r="C214" t="s">
        <v>27</v>
      </c>
      <c r="D214" s="32" t="s">
        <v>1120</v>
      </c>
      <c r="E214" s="32" t="s">
        <v>304</v>
      </c>
      <c r="F214" s="32" t="s">
        <v>231</v>
      </c>
      <c r="G214" s="32" t="s">
        <v>312</v>
      </c>
      <c r="H214" s="32" t="s">
        <v>284</v>
      </c>
      <c r="I214" s="41" t="s">
        <v>1121</v>
      </c>
      <c r="J214" s="32" t="s">
        <v>319</v>
      </c>
      <c r="K214" s="35">
        <v>0.8</v>
      </c>
      <c r="L214" s="35">
        <v>0.6</v>
      </c>
      <c r="M214" s="32" t="s">
        <v>253</v>
      </c>
      <c r="N214" s="35">
        <v>0.48</v>
      </c>
      <c r="O214" s="35">
        <v>0.6</v>
      </c>
      <c r="P214" s="32" t="s">
        <v>236</v>
      </c>
      <c r="Q214" s="32" t="s">
        <v>1038</v>
      </c>
      <c r="R214" s="36" t="s">
        <v>1122</v>
      </c>
      <c r="S214" s="32"/>
      <c r="T214" s="45" t="s">
        <v>565</v>
      </c>
      <c r="U214" s="39" t="s">
        <v>1123</v>
      </c>
      <c r="V214" s="37" t="s">
        <v>1049</v>
      </c>
      <c r="W214" s="37" t="s">
        <v>1042</v>
      </c>
      <c r="X214" s="37" t="s">
        <v>1043</v>
      </c>
      <c r="Y214" s="37" t="s">
        <v>1112</v>
      </c>
      <c r="Z214" s="37" t="s">
        <v>1045</v>
      </c>
      <c r="AA214" s="35">
        <v>0.4</v>
      </c>
      <c r="AB214" s="37" t="s">
        <v>1046</v>
      </c>
      <c r="AC214" s="32" t="s">
        <v>224</v>
      </c>
      <c r="AD214" s="32">
        <f t="shared" si="372"/>
        <v>42</v>
      </c>
      <c r="AE214" s="37">
        <v>6</v>
      </c>
      <c r="AF214" s="37">
        <v>12</v>
      </c>
      <c r="AG214" s="37">
        <v>12</v>
      </c>
      <c r="AH214" s="37">
        <v>12</v>
      </c>
      <c r="AI214" s="32">
        <v>6</v>
      </c>
      <c r="AJ214" s="32" t="s">
        <v>861</v>
      </c>
      <c r="AK214" s="32">
        <v>12</v>
      </c>
      <c r="AL214" s="32" t="s">
        <v>1957</v>
      </c>
      <c r="AM214" s="32"/>
      <c r="AN214" s="32"/>
      <c r="AO214" s="32"/>
      <c r="AP214" s="32"/>
      <c r="AQ214" s="51">
        <v>44663</v>
      </c>
      <c r="AR214" s="51">
        <v>44761</v>
      </c>
      <c r="AS214" s="51"/>
      <c r="AT214" s="51"/>
      <c r="AU214" s="32" t="s">
        <v>6</v>
      </c>
      <c r="AV214" s="53" t="s">
        <v>6</v>
      </c>
      <c r="AW214" s="32"/>
      <c r="AX214" s="32"/>
      <c r="AY214" s="38">
        <f>IFERROR(IF(AE214=0,"",IF((AI214/AE214)&gt;1,1,(AI214/AE214))),"")</f>
        <v>1</v>
      </c>
      <c r="AZ214" s="38">
        <f>IFERROR(IF(AF214=0,"",IF((AK214/AF214)&gt;1,1,(AK214/AF214))),"")</f>
        <v>1</v>
      </c>
      <c r="BA214" s="38">
        <f>IFERROR(IF(AG214=0,"",IF((AM214/AG214)&gt;1,1,(AM214/AG214))),"")</f>
        <v>0</v>
      </c>
      <c r="BB214" s="38">
        <f>IFERROR(IF(AH214=0,"",IF((AO214/AH214)&gt;1,1,(AO214/AH214))),"")</f>
        <v>0</v>
      </c>
      <c r="BC214" s="38">
        <f>IFERROR(IF((AI214+AK214+AM214+AO214)/AD214&gt;1,1,(AI214+AK214+AM214+AO214)/AD214),"")</f>
        <v>0.42857142857142855</v>
      </c>
      <c r="BD214" s="33"/>
      <c r="BE214" s="32"/>
      <c r="BG214" s="32"/>
      <c r="BH214" s="37"/>
      <c r="BI214" s="37"/>
      <c r="BJ214" s="37"/>
      <c r="BK214" s="37"/>
      <c r="BL214" s="37"/>
      <c r="BM214" s="35"/>
      <c r="BN214" s="37"/>
      <c r="BO214" s="32"/>
      <c r="BP214" s="32"/>
      <c r="BQ214" s="32"/>
      <c r="BR214" s="32"/>
      <c r="BS214" s="32"/>
      <c r="BT214" s="32"/>
      <c r="BU214" s="32"/>
      <c r="BV214" s="32"/>
      <c r="BW214" s="32"/>
      <c r="BX214" s="32"/>
      <c r="BY214" s="32"/>
      <c r="BZ214" s="32"/>
      <c r="CA214" s="32"/>
      <c r="CB214" s="32"/>
      <c r="CC214" s="51">
        <v>44663</v>
      </c>
      <c r="CD214" s="51">
        <v>44761</v>
      </c>
      <c r="CE214" s="51"/>
      <c r="CF214" s="51"/>
      <c r="CG214" s="32"/>
      <c r="CH214" s="53"/>
      <c r="CI214" s="32"/>
      <c r="CJ214" s="32"/>
      <c r="CK214" s="38" t="str">
        <f>IFERROR(IF(BQ214=0,"",IF((BU214/BQ214)&gt;1,1,(BU214/BQ214))),"")</f>
        <v/>
      </c>
      <c r="CL214" s="38" t="str">
        <f>IFERROR(IF(BR214=0,"",IF((BW214/BR214)&gt;1,1,(BW214/BR214))),"")</f>
        <v/>
      </c>
      <c r="CM214" s="38" t="str">
        <f>IFERROR(IF(BS214=0,"",IF((BY214/BS214)&gt;1,1,(BY214/BS214))),"")</f>
        <v/>
      </c>
      <c r="CN214" s="38" t="str">
        <f>IFERROR(IF(BT214=0,"",IF((CA214/BT214)&gt;1,1,(CA214/BT214))),"")</f>
        <v/>
      </c>
      <c r="CO214" s="38" t="str">
        <f>IFERROR(IF((BU214+BW214+BY214+CA214)/BP214&gt;1,1,(BU214+BW214+BY214+CA214)/BP214),"")</f>
        <v/>
      </c>
      <c r="CP214" s="33"/>
      <c r="CQ214" s="32"/>
      <c r="CR214" s="37"/>
      <c r="CS214" s="32"/>
      <c r="CT214" s="37"/>
      <c r="CU214" s="37"/>
      <c r="CV214" s="37"/>
      <c r="CW214" s="37"/>
      <c r="CX214" s="37"/>
      <c r="CY214" s="35"/>
      <c r="CZ214" s="37"/>
      <c r="DA214" s="32"/>
      <c r="DB214" s="32"/>
      <c r="DC214" s="32"/>
      <c r="DD214" s="32"/>
      <c r="DE214" s="32"/>
      <c r="DF214" s="32"/>
      <c r="DG214" s="32"/>
      <c r="DH214" s="32"/>
      <c r="DI214" s="32"/>
      <c r="DJ214" s="32"/>
      <c r="DK214" s="32"/>
      <c r="DL214" s="32"/>
      <c r="DM214" s="32"/>
      <c r="DN214" s="32"/>
      <c r="DO214" s="51">
        <v>44663</v>
      </c>
      <c r="DP214" s="51">
        <v>44761</v>
      </c>
      <c r="DQ214" s="51"/>
      <c r="DR214" s="51"/>
      <c r="DS214" s="32"/>
      <c r="DT214" s="53"/>
      <c r="DU214" s="32"/>
      <c r="DV214" s="32"/>
      <c r="DW214" s="38" t="str">
        <f>IFERROR(IF(DC214=0,"",IF((DG214/DC214)&gt;1,1,(DG214/DC214))),"")</f>
        <v/>
      </c>
      <c r="DX214" s="38" t="str">
        <f>IFERROR(IF(DD214=0,"",IF((DI214/DD214)&gt;1,1,(DI214/DD214))),"")</f>
        <v/>
      </c>
      <c r="DY214" s="38" t="str">
        <f>IFERROR(IF(DE214=0,"",IF((DK214/DE214)&gt;1,1,(DK214/DE214))),"")</f>
        <v/>
      </c>
      <c r="DZ214" s="38" t="str">
        <f>IFERROR(IF(DF214=0,"",IF((DM214/DF214)&gt;1,1,(DM214/DF214))),"")</f>
        <v/>
      </c>
      <c r="EA214" s="38" t="str">
        <f>IFERROR(IF((DG214+DI214+DK214+DM214)/DB214&gt;1,1,(DG214+DI214+DK214+DM214)/DB214),"")</f>
        <v/>
      </c>
      <c r="EB214" s="32"/>
      <c r="EC214" s="32"/>
      <c r="ED214" s="32"/>
      <c r="EE214" s="32"/>
      <c r="EF214" s="32"/>
      <c r="EG214" s="32"/>
      <c r="EH214" s="32"/>
      <c r="EI214" s="32"/>
      <c r="EJ214" s="32"/>
      <c r="EK214" s="32"/>
      <c r="EL214" s="32"/>
      <c r="EM214" s="32"/>
      <c r="EN214" s="32"/>
      <c r="EO214" s="32"/>
      <c r="EP214" s="32"/>
      <c r="EQ214" s="32"/>
      <c r="ER214" s="32"/>
      <c r="ES214" s="32"/>
      <c r="ET214" s="32"/>
      <c r="EU214" s="32"/>
      <c r="EV214" s="32"/>
      <c r="EW214" s="32"/>
      <c r="EX214" s="32"/>
      <c r="EY214" s="32"/>
      <c r="EZ214" s="32"/>
      <c r="FA214" s="32"/>
      <c r="FB214" s="32"/>
      <c r="FC214" s="32"/>
      <c r="FD214" s="32"/>
      <c r="FE214" s="32"/>
      <c r="FF214" s="51">
        <v>44663</v>
      </c>
      <c r="FG214" s="51">
        <v>44761</v>
      </c>
      <c r="FH214" s="51"/>
      <c r="FI214" s="51"/>
      <c r="FJ214" s="32"/>
      <c r="FK214" s="32"/>
      <c r="FL214" s="32"/>
      <c r="FM214" s="32"/>
      <c r="FN214" s="32"/>
      <c r="FO214" s="32"/>
      <c r="FP214" s="32"/>
      <c r="FQ214" s="32"/>
      <c r="FR214" s="32"/>
      <c r="FS214" s="32"/>
      <c r="FT214" s="32"/>
      <c r="FU214" s="32"/>
      <c r="FV214" s="38" t="str">
        <f t="shared" si="367"/>
        <v/>
      </c>
      <c r="FW214" s="38" t="str">
        <f t="shared" si="368"/>
        <v/>
      </c>
      <c r="FX214" s="38" t="str">
        <f t="shared" si="369"/>
        <v/>
      </c>
      <c r="FY214" s="38" t="str">
        <f t="shared" si="370"/>
        <v/>
      </c>
      <c r="FZ214" s="38" t="str">
        <f t="shared" si="371"/>
        <v/>
      </c>
      <c r="GA214" s="32"/>
      <c r="GB214" s="32"/>
      <c r="GC214" s="32">
        <f>IF(R214&lt;&gt;"",1,0)+IF(BD214&lt;&gt;"",1,0)+IF(CP214&lt;&gt;"",1,0)+IF(EB214&lt;&gt;"",1,0)</f>
        <v>1</v>
      </c>
      <c r="GD214" s="32" t="str">
        <f>'[20]BD Plan'!$B$3</f>
        <v>Sucre</v>
      </c>
      <c r="GE214" s="39" t="s">
        <v>862</v>
      </c>
      <c r="GF214" s="39" t="s">
        <v>1924</v>
      </c>
      <c r="GG214" s="39"/>
      <c r="GH214" s="39"/>
      <c r="GI214" s="39"/>
      <c r="GJ214" s="39"/>
      <c r="GK214" s="39"/>
      <c r="GL214" s="39"/>
      <c r="GM214" s="39"/>
      <c r="GN214" s="39"/>
      <c r="GO214" s="39"/>
      <c r="GP214" s="39"/>
      <c r="GQ214" s="39"/>
      <c r="GR214" s="39"/>
      <c r="GS214" s="39"/>
      <c r="GT214" s="39"/>
      <c r="GU214" t="s">
        <v>146</v>
      </c>
      <c r="GV214" s="42" t="s">
        <v>28</v>
      </c>
    </row>
    <row r="215" spans="1:204" ht="15" hidden="1" customHeight="1" x14ac:dyDescent="0.3">
      <c r="A215" s="32" t="str">
        <f>'[20]BD Plan'!$B$3</f>
        <v>Sucre</v>
      </c>
      <c r="B215" t="s">
        <v>34</v>
      </c>
      <c r="C215" t="s">
        <v>27</v>
      </c>
      <c r="D215" s="32" t="s">
        <v>328</v>
      </c>
      <c r="E215" s="32" t="s">
        <v>317</v>
      </c>
      <c r="F215" s="32" t="s">
        <v>231</v>
      </c>
      <c r="G215" s="32" t="s">
        <v>312</v>
      </c>
      <c r="H215" s="32" t="s">
        <v>233</v>
      </c>
      <c r="I215" s="41" t="s">
        <v>1126</v>
      </c>
      <c r="J215" s="32" t="s">
        <v>319</v>
      </c>
      <c r="K215" s="35">
        <v>1</v>
      </c>
      <c r="L215" s="35">
        <v>0.8</v>
      </c>
      <c r="M215" s="32" t="s">
        <v>253</v>
      </c>
      <c r="N215" s="35">
        <v>0.6</v>
      </c>
      <c r="O215" s="35">
        <v>0.8</v>
      </c>
      <c r="P215" s="32" t="s">
        <v>253</v>
      </c>
      <c r="Q215" s="32" t="s">
        <v>1038</v>
      </c>
      <c r="R215" s="36" t="s">
        <v>1127</v>
      </c>
      <c r="S215" s="32"/>
      <c r="T215" s="45" t="s">
        <v>565</v>
      </c>
      <c r="U215" s="32" t="s">
        <v>1128</v>
      </c>
      <c r="V215" s="37" t="s">
        <v>1049</v>
      </c>
      <c r="W215" s="37" t="s">
        <v>1042</v>
      </c>
      <c r="X215" s="37" t="s">
        <v>1043</v>
      </c>
      <c r="Y215" s="37" t="s">
        <v>1044</v>
      </c>
      <c r="Z215" s="37" t="s">
        <v>1045</v>
      </c>
      <c r="AA215" s="35">
        <v>0.4</v>
      </c>
      <c r="AB215" s="37" t="s">
        <v>1046</v>
      </c>
      <c r="AC215" s="32" t="s">
        <v>224</v>
      </c>
      <c r="AD215" s="32">
        <f t="shared" si="372"/>
        <v>12</v>
      </c>
      <c r="AE215" s="37">
        <v>3</v>
      </c>
      <c r="AF215" s="37">
        <v>3</v>
      </c>
      <c r="AG215" s="37">
        <v>3</v>
      </c>
      <c r="AH215" s="37">
        <v>3</v>
      </c>
      <c r="AI215" s="32">
        <v>3</v>
      </c>
      <c r="AJ215" s="32" t="s">
        <v>863</v>
      </c>
      <c r="AK215" s="32">
        <v>3</v>
      </c>
      <c r="AL215" s="32" t="s">
        <v>1958</v>
      </c>
      <c r="AM215" s="32"/>
      <c r="AN215" s="32"/>
      <c r="AO215" s="32"/>
      <c r="AP215" s="32"/>
      <c r="AQ215" s="51">
        <v>44670</v>
      </c>
      <c r="AR215" s="51">
        <v>44761</v>
      </c>
      <c r="AS215" s="51"/>
      <c r="AT215" s="51"/>
      <c r="AU215" s="32" t="s">
        <v>6</v>
      </c>
      <c r="AV215" s="53" t="s">
        <v>6</v>
      </c>
      <c r="AW215" s="32"/>
      <c r="AX215" s="32"/>
      <c r="AY215" s="38">
        <f>IFERROR(IF(AE215=0,"",IF((AI215/AE215)&gt;1,1,(AI215/AE215))),"")</f>
        <v>1</v>
      </c>
      <c r="AZ215" s="38">
        <f>IFERROR(IF(AF215=0,"",IF((AK215/AF215)&gt;1,1,(AK215/AF215))),"")</f>
        <v>1</v>
      </c>
      <c r="BA215" s="38">
        <f>IFERROR(IF(AG215=0,"",IF((AM215/AG215)&gt;1,1,(AM215/AG215))),"")</f>
        <v>0</v>
      </c>
      <c r="BB215" s="38">
        <f>IFERROR(IF(AH215=0,"",IF((AO215/AH215)&gt;1,1,(AO215/AH215))),"")</f>
        <v>0</v>
      </c>
      <c r="BC215" s="38">
        <f>IFERROR(IF((AI215+AK215+AM215+AO215)/AD215&gt;1,1,(AI215+AK215+AM215+AO215)/AD215),"")</f>
        <v>0.5</v>
      </c>
      <c r="BD215" s="33"/>
      <c r="BE215" s="32"/>
      <c r="BF215" s="32"/>
      <c r="BG215" s="32"/>
      <c r="BH215" s="37"/>
      <c r="BI215" s="37"/>
      <c r="BJ215" s="37"/>
      <c r="BK215" s="37"/>
      <c r="BL215" s="37"/>
      <c r="BM215" s="35"/>
      <c r="BN215" s="37"/>
      <c r="BO215" s="32"/>
      <c r="BP215" s="32"/>
      <c r="BQ215" s="32"/>
      <c r="BR215" s="32"/>
      <c r="BS215" s="32"/>
      <c r="BT215" s="32"/>
      <c r="BU215" s="32"/>
      <c r="BV215" s="32"/>
      <c r="BW215" s="32"/>
      <c r="BX215" s="32"/>
      <c r="BY215" s="32"/>
      <c r="BZ215" s="32"/>
      <c r="CA215" s="32"/>
      <c r="CB215" s="32"/>
      <c r="CC215" s="51">
        <v>44670</v>
      </c>
      <c r="CD215" s="51">
        <v>44761</v>
      </c>
      <c r="CE215" s="51"/>
      <c r="CF215" s="51"/>
      <c r="CG215" s="32"/>
      <c r="CH215" s="53"/>
      <c r="CI215" s="32"/>
      <c r="CJ215" s="32"/>
      <c r="CK215" s="38" t="str">
        <f>IFERROR(IF(BQ215=0,"",IF((BU215/BQ215)&gt;1,1,(BU215/BQ215))),"")</f>
        <v/>
      </c>
      <c r="CL215" s="38" t="str">
        <f>IFERROR(IF(BR215=0,"",IF((BW215/BR215)&gt;1,1,(BW215/BR215))),"")</f>
        <v/>
      </c>
      <c r="CM215" s="38" t="str">
        <f>IFERROR(IF(BS215=0,"",IF((BY215/BS215)&gt;1,1,(BY215/BS215))),"")</f>
        <v/>
      </c>
      <c r="CN215" s="38" t="str">
        <f>IFERROR(IF(BT215=0,"",IF((CA215/BT215)&gt;1,1,(CA215/BT215))),"")</f>
        <v/>
      </c>
      <c r="CO215" s="38" t="str">
        <f>IFERROR(IF((BU215+BW215+BY215+CA215)/BP215&gt;1,1,(BU215+BW215+BY215+CA215)/BP215),"")</f>
        <v/>
      </c>
      <c r="CP215" s="33"/>
      <c r="CQ215" s="32"/>
      <c r="CR215" s="37"/>
      <c r="CS215" s="32"/>
      <c r="CT215" s="37"/>
      <c r="CU215" s="37"/>
      <c r="CV215" s="37"/>
      <c r="CW215" s="37"/>
      <c r="CX215" s="37"/>
      <c r="CY215" s="35"/>
      <c r="CZ215" s="37"/>
      <c r="DA215" s="32"/>
      <c r="DB215" s="32"/>
      <c r="DC215" s="32"/>
      <c r="DD215" s="32"/>
      <c r="DE215" s="32"/>
      <c r="DF215" s="32"/>
      <c r="DG215" s="32"/>
      <c r="DH215" s="32"/>
      <c r="DI215" s="32"/>
      <c r="DJ215" s="32"/>
      <c r="DK215" s="32"/>
      <c r="DL215" s="32"/>
      <c r="DM215" s="32"/>
      <c r="DN215" s="32"/>
      <c r="DO215" s="51">
        <v>44670</v>
      </c>
      <c r="DP215" s="51">
        <v>44761</v>
      </c>
      <c r="DQ215" s="51"/>
      <c r="DR215" s="51"/>
      <c r="DS215" s="32"/>
      <c r="DT215" s="53"/>
      <c r="DU215" s="32"/>
      <c r="DV215" s="32"/>
      <c r="DW215" s="38" t="str">
        <f>IFERROR(IF(DC215=0,"",IF((DG215/DC215)&gt;1,1,(DG215/DC215))),"")</f>
        <v/>
      </c>
      <c r="DX215" s="38" t="str">
        <f>IFERROR(IF(DD215=0,"",IF((DI215/DD215)&gt;1,1,(DI215/DD215))),"")</f>
        <v/>
      </c>
      <c r="DY215" s="38" t="str">
        <f>IFERROR(IF(DE215=0,"",IF((DK215/DE215)&gt;1,1,(DK215/DE215))),"")</f>
        <v/>
      </c>
      <c r="DZ215" s="38" t="str">
        <f>IFERROR(IF(DF215=0,"",IF((DM215/DF215)&gt;1,1,(DM215/DF215))),"")</f>
        <v/>
      </c>
      <c r="EA215" s="38" t="str">
        <f>IFERROR(IF((DG215+DI215+DK215+DM215)/DB215&gt;1,1,(DG215+DI215+DK215+DM215)/DB215),"")</f>
        <v/>
      </c>
      <c r="EB215" s="32"/>
      <c r="EC215" s="32"/>
      <c r="ED215" s="32"/>
      <c r="EE215" s="32"/>
      <c r="EF215" s="32"/>
      <c r="EG215" s="32"/>
      <c r="EH215" s="32"/>
      <c r="EI215" s="32"/>
      <c r="EJ215" s="32"/>
      <c r="EK215" s="32"/>
      <c r="EL215" s="32"/>
      <c r="EM215" s="32"/>
      <c r="EN215" s="32"/>
      <c r="EO215" s="32"/>
      <c r="EP215" s="32"/>
      <c r="EQ215" s="32"/>
      <c r="ER215" s="32"/>
      <c r="ES215" s="32"/>
      <c r="ET215" s="32"/>
      <c r="EU215" s="32"/>
      <c r="EV215" s="32"/>
      <c r="EW215" s="32"/>
      <c r="EX215" s="32"/>
      <c r="EY215" s="32"/>
      <c r="EZ215" s="32"/>
      <c r="FA215" s="32"/>
      <c r="FB215" s="32"/>
      <c r="FC215" s="32"/>
      <c r="FD215" s="32"/>
      <c r="FE215" s="32"/>
      <c r="FF215" s="51">
        <v>44670</v>
      </c>
      <c r="FG215" s="51">
        <v>44761</v>
      </c>
      <c r="FH215" s="51"/>
      <c r="FI215" s="51"/>
      <c r="FJ215" s="32"/>
      <c r="FK215" s="32"/>
      <c r="FL215" s="32"/>
      <c r="FM215" s="32"/>
      <c r="FN215" s="32"/>
      <c r="FO215" s="32"/>
      <c r="FP215" s="32"/>
      <c r="FQ215" s="32"/>
      <c r="FR215" s="32"/>
      <c r="FS215" s="32"/>
      <c r="FT215" s="32"/>
      <c r="FU215" s="32"/>
      <c r="FV215" s="38" t="str">
        <f t="shared" si="367"/>
        <v/>
      </c>
      <c r="FW215" s="38" t="str">
        <f t="shared" si="368"/>
        <v/>
      </c>
      <c r="FX215" s="38" t="str">
        <f t="shared" si="369"/>
        <v/>
      </c>
      <c r="FY215" s="38" t="str">
        <f t="shared" si="370"/>
        <v/>
      </c>
      <c r="FZ215" s="38" t="str">
        <f t="shared" si="371"/>
        <v/>
      </c>
      <c r="GA215" s="32"/>
      <c r="GB215" s="32"/>
      <c r="GC215" s="32">
        <f>IF(R215&lt;&gt;"",1,0)+IF(BD215&lt;&gt;"",1,0)+IF(CP215&lt;&gt;"",1,0)+IF(EB215&lt;&gt;"",1,0)</f>
        <v>1</v>
      </c>
      <c r="GD215" s="32" t="str">
        <f>'[20]BD Plan'!$B$3</f>
        <v>Sucre</v>
      </c>
      <c r="GE215" s="40" t="s">
        <v>356</v>
      </c>
      <c r="GF215" s="40" t="s">
        <v>1924</v>
      </c>
      <c r="GG215" s="40"/>
      <c r="GH215" s="40"/>
      <c r="GI215" s="40"/>
      <c r="GJ215" s="40"/>
      <c r="GK215" s="40"/>
      <c r="GL215" s="40"/>
      <c r="GM215" s="40"/>
      <c r="GN215" s="40"/>
      <c r="GO215" s="40"/>
      <c r="GP215" s="40"/>
      <c r="GQ215" s="40"/>
      <c r="GR215" s="40"/>
      <c r="GS215" s="40"/>
      <c r="GT215" s="40"/>
      <c r="GU215" t="s">
        <v>147</v>
      </c>
      <c r="GV215" s="42" t="s">
        <v>29</v>
      </c>
    </row>
    <row r="216" spans="1:204" ht="15" hidden="1" customHeight="1" x14ac:dyDescent="0.3">
      <c r="A216" s="32" t="str">
        <f>'[20]BD Plan'!$B$3</f>
        <v>Sucre</v>
      </c>
      <c r="B216" t="s">
        <v>90</v>
      </c>
      <c r="C216" t="s">
        <v>87</v>
      </c>
      <c r="D216" s="32" t="s">
        <v>505</v>
      </c>
      <c r="E216" s="32" t="s">
        <v>322</v>
      </c>
      <c r="F216" s="32" t="s">
        <v>231</v>
      </c>
      <c r="G216" s="32" t="s">
        <v>232</v>
      </c>
      <c r="H216" s="32" t="s">
        <v>400</v>
      </c>
      <c r="I216" s="41" t="s">
        <v>1439</v>
      </c>
      <c r="J216" s="32" t="s">
        <v>294</v>
      </c>
      <c r="K216" s="35">
        <v>0.8</v>
      </c>
      <c r="L216" s="35">
        <v>0.2</v>
      </c>
      <c r="M216" s="32" t="s">
        <v>236</v>
      </c>
      <c r="N216" s="35">
        <v>0.28999999999999998</v>
      </c>
      <c r="O216" s="35">
        <v>0.2</v>
      </c>
      <c r="P216" s="32" t="s">
        <v>295</v>
      </c>
      <c r="Q216" s="32" t="s">
        <v>1038</v>
      </c>
      <c r="R216" s="36" t="s">
        <v>1440</v>
      </c>
      <c r="S216" s="32"/>
      <c r="T216" s="45" t="s">
        <v>565</v>
      </c>
      <c r="U216" s="32" t="s">
        <v>1441</v>
      </c>
      <c r="V216" s="37" t="s">
        <v>1049</v>
      </c>
      <c r="W216" s="37" t="s">
        <v>1042</v>
      </c>
      <c r="X216" s="37" t="s">
        <v>1043</v>
      </c>
      <c r="Y216" s="37" t="s">
        <v>1044</v>
      </c>
      <c r="Z216" s="37" t="s">
        <v>1045</v>
      </c>
      <c r="AA216" s="35">
        <v>0.4</v>
      </c>
      <c r="AB216" s="37" t="s">
        <v>1046</v>
      </c>
      <c r="AC216" s="32" t="s">
        <v>224</v>
      </c>
      <c r="AD216" s="32">
        <f t="shared" si="372"/>
        <v>32</v>
      </c>
      <c r="AE216" s="37">
        <v>0</v>
      </c>
      <c r="AF216" s="37">
        <v>32</v>
      </c>
      <c r="AG216" s="37">
        <v>0</v>
      </c>
      <c r="AH216" s="37">
        <v>0</v>
      </c>
      <c r="AI216" s="32"/>
      <c r="AJ216" s="32"/>
      <c r="AK216" s="32">
        <v>32</v>
      </c>
      <c r="AL216" s="32" t="s">
        <v>1959</v>
      </c>
      <c r="AM216" s="32"/>
      <c r="AN216" s="32"/>
      <c r="AO216" s="32"/>
      <c r="AP216" s="32"/>
      <c r="AQ216" s="51"/>
      <c r="AR216" s="51">
        <v>44761</v>
      </c>
      <c r="AS216" s="51"/>
      <c r="AT216" s="51"/>
      <c r="AU216" s="32"/>
      <c r="AV216" s="53" t="s">
        <v>6</v>
      </c>
      <c r="AW216" s="32"/>
      <c r="AX216" s="32"/>
      <c r="AY216" s="38" t="str">
        <f>IFERROR(IF(AE216=0,"",IF((AI216/AE216)&gt;1,1,(AI216/AE216))),"")</f>
        <v/>
      </c>
      <c r="AZ216" s="38">
        <f>IFERROR(IF(AF216=0,"",IF((AK216/AF216)&gt;1,1,(AK216/AF216))),"")</f>
        <v>1</v>
      </c>
      <c r="BA216" s="38" t="str">
        <f>IFERROR(IF(AG216=0,"",IF((AM216/AG216)&gt;1,1,(AM216/AG216))),"")</f>
        <v/>
      </c>
      <c r="BB216" s="38" t="str">
        <f>IFERROR(IF(AH216=0,"",IF((AO216/AH216)&gt;1,1,(AO216/AH216))),"")</f>
        <v/>
      </c>
      <c r="BC216" s="38">
        <f>IFERROR(IF((AI216+AK216+AM216+AO216)/AD216&gt;1,1,(AI216+AK216+AM216+AO216)/AD216),"")</f>
        <v>1</v>
      </c>
      <c r="BD216" s="33" t="s">
        <v>1442</v>
      </c>
      <c r="BE216" s="32"/>
      <c r="BF216" s="45" t="s">
        <v>565</v>
      </c>
      <c r="BG216" s="32" t="s">
        <v>1443</v>
      </c>
      <c r="BH216" s="37" t="s">
        <v>1049</v>
      </c>
      <c r="BI216" s="37" t="s">
        <v>1042</v>
      </c>
      <c r="BJ216" s="37" t="s">
        <v>1043</v>
      </c>
      <c r="BK216" s="37" t="s">
        <v>1044</v>
      </c>
      <c r="BL216" s="37" t="s">
        <v>1045</v>
      </c>
      <c r="BM216" s="35">
        <v>0.4</v>
      </c>
      <c r="BN216" s="37" t="s">
        <v>1046</v>
      </c>
      <c r="BO216" s="32" t="s">
        <v>224</v>
      </c>
      <c r="BP216" s="32">
        <f t="shared" ref="BP216" si="373">SUM(BQ216:BT216)</f>
        <v>8</v>
      </c>
      <c r="BQ216" s="32">
        <v>0</v>
      </c>
      <c r="BR216" s="32">
        <v>6</v>
      </c>
      <c r="BS216" s="32">
        <v>1</v>
      </c>
      <c r="BT216" s="32">
        <v>1</v>
      </c>
      <c r="BU216" s="32"/>
      <c r="BV216" s="32"/>
      <c r="BW216" s="32">
        <v>6</v>
      </c>
      <c r="BX216" s="32" t="s">
        <v>1960</v>
      </c>
      <c r="BY216" s="32"/>
      <c r="BZ216" s="32"/>
      <c r="CA216" s="32"/>
      <c r="CB216" s="32"/>
      <c r="CC216" s="51"/>
      <c r="CD216" s="51">
        <v>44761</v>
      </c>
      <c r="CE216" s="51"/>
      <c r="CF216" s="51"/>
      <c r="CG216" s="32"/>
      <c r="CH216" s="53" t="s">
        <v>6</v>
      </c>
      <c r="CI216" s="32"/>
      <c r="CJ216" s="32"/>
      <c r="CK216" s="38" t="str">
        <f>IFERROR(IF(BQ216=0,"",IF((BU216/BQ216)&gt;1,1,(BU216/BQ216))),"")</f>
        <v/>
      </c>
      <c r="CL216" s="38">
        <f>IFERROR(IF(BR216=0,"",IF((BW216/BR216)&gt;1,1,(BW216/BR216))),"")</f>
        <v>1</v>
      </c>
      <c r="CM216" s="38">
        <f>IFERROR(IF(BS216=0,"",IF((BY216/BS216)&gt;1,1,(BY216/BS216))),"")</f>
        <v>0</v>
      </c>
      <c r="CN216" s="38">
        <f>IFERROR(IF(BT216=0,"",IF((CA216/BT216)&gt;1,1,(CA216/BT216))),"")</f>
        <v>0</v>
      </c>
      <c r="CO216" s="38">
        <f>IFERROR(IF((BU216+BW216+BY216+CA216)/BP216&gt;1,1,(BU216+BW216+BY216+CA216)/BP216),"")</f>
        <v>0.75</v>
      </c>
      <c r="CP216" s="33"/>
      <c r="CQ216" s="32"/>
      <c r="CR216" s="37"/>
      <c r="CS216" s="32"/>
      <c r="CT216" s="37"/>
      <c r="CU216" s="37"/>
      <c r="CV216" s="37"/>
      <c r="CW216" s="37"/>
      <c r="CX216" s="37"/>
      <c r="CY216" s="35"/>
      <c r="CZ216" s="37"/>
      <c r="DA216" s="32"/>
      <c r="DB216" s="32"/>
      <c r="DC216" s="32"/>
      <c r="DD216" s="32"/>
      <c r="DE216" s="32"/>
      <c r="DF216" s="32"/>
      <c r="DG216" s="32"/>
      <c r="DH216" s="32"/>
      <c r="DI216" s="32"/>
      <c r="DJ216" s="32"/>
      <c r="DK216" s="32"/>
      <c r="DL216" s="32"/>
      <c r="DM216" s="32"/>
      <c r="DN216" s="32"/>
      <c r="DO216" s="51"/>
      <c r="DP216" s="51">
        <v>44761</v>
      </c>
      <c r="DQ216" s="51"/>
      <c r="DR216" s="51"/>
      <c r="DS216" s="32"/>
      <c r="DT216" s="53"/>
      <c r="DU216" s="32"/>
      <c r="DV216" s="32"/>
      <c r="DW216" s="38" t="str">
        <f>IFERROR(IF(DC216=0,"",IF((DG216/DC216)&gt;1,1,(DG216/DC216))),"")</f>
        <v/>
      </c>
      <c r="DX216" s="38" t="str">
        <f>IFERROR(IF(DD216=0,"",IF((DI216/DD216)&gt;1,1,(DI216/DD216))),"")</f>
        <v/>
      </c>
      <c r="DY216" s="38" t="str">
        <f>IFERROR(IF(DE216=0,"",IF((DK216/DE216)&gt;1,1,(DK216/DE216))),"")</f>
        <v/>
      </c>
      <c r="DZ216" s="38" t="str">
        <f>IFERROR(IF(DF216=0,"",IF((DM216/DF216)&gt;1,1,(DM216/DF216))),"")</f>
        <v/>
      </c>
      <c r="EA216" s="38" t="str">
        <f>IFERROR(IF((DG216+DI216+DK216+DM216)/DB216&gt;1,1,(DG216+DI216+DK216+DM216)/DB216),"")</f>
        <v/>
      </c>
      <c r="EB216" s="32"/>
      <c r="EC216" s="32"/>
      <c r="ED216" s="32"/>
      <c r="EE216" s="32"/>
      <c r="EF216" s="32"/>
      <c r="EG216" s="32"/>
      <c r="EH216" s="32"/>
      <c r="EI216" s="32"/>
      <c r="EJ216" s="32"/>
      <c r="EK216" s="32"/>
      <c r="EL216" s="32"/>
      <c r="EM216" s="32"/>
      <c r="EN216" s="32"/>
      <c r="EO216" s="32"/>
      <c r="EP216" s="32"/>
      <c r="EQ216" s="32"/>
      <c r="ER216" s="32"/>
      <c r="ES216" s="32"/>
      <c r="ET216" s="32"/>
      <c r="EU216" s="32"/>
      <c r="EV216" s="32"/>
      <c r="EW216" s="32"/>
      <c r="EX216" s="32"/>
      <c r="EY216" s="32"/>
      <c r="EZ216" s="32"/>
      <c r="FA216" s="32"/>
      <c r="FB216" s="32"/>
      <c r="FC216" s="32"/>
      <c r="FD216" s="32"/>
      <c r="FE216" s="32"/>
      <c r="FF216" s="51"/>
      <c r="FG216" s="51">
        <v>44761</v>
      </c>
      <c r="FH216" s="51"/>
      <c r="FI216" s="51"/>
      <c r="FJ216" s="32"/>
      <c r="FK216" s="32"/>
      <c r="FL216" s="32"/>
      <c r="FM216" s="32"/>
      <c r="FN216" s="32"/>
      <c r="FO216" s="32"/>
      <c r="FP216" s="32"/>
      <c r="FQ216" s="32"/>
      <c r="FR216" s="32"/>
      <c r="FS216" s="32"/>
      <c r="FT216" s="32"/>
      <c r="FU216" s="32"/>
      <c r="FV216" s="38"/>
      <c r="FW216" s="38"/>
      <c r="FX216" s="38"/>
      <c r="FY216" s="38"/>
      <c r="FZ216" s="38"/>
      <c r="GA216" s="32"/>
      <c r="GB216" s="32"/>
      <c r="GC216" s="32">
        <f>IF(R216&lt;&gt;"",1,0)+IF(BD216&lt;&gt;"",1,0)+IF(CP216&lt;&gt;"",1,0)+IF(EB216&lt;&gt;"",1,0)</f>
        <v>2</v>
      </c>
      <c r="GD216" s="32" t="str">
        <f>'[20]BD Plan'!$B$3</f>
        <v>Sucre</v>
      </c>
      <c r="GE216" s="40"/>
      <c r="GF216" s="40" t="s">
        <v>1924</v>
      </c>
      <c r="GG216" s="40"/>
      <c r="GH216" s="40"/>
      <c r="GI216" s="40"/>
      <c r="GJ216" s="40" t="s">
        <v>1924</v>
      </c>
      <c r="GK216" s="40"/>
      <c r="GL216" s="40"/>
      <c r="GM216" s="40"/>
      <c r="GN216" s="40"/>
      <c r="GO216" s="40"/>
      <c r="GP216" s="40"/>
      <c r="GQ216" s="40"/>
      <c r="GR216" s="40"/>
      <c r="GS216" s="40"/>
      <c r="GT216" s="40"/>
      <c r="GU216" t="s">
        <v>476</v>
      </c>
      <c r="GV216" s="42" t="s">
        <v>88</v>
      </c>
    </row>
    <row r="217" spans="1:204" ht="15" hidden="1" customHeight="1" x14ac:dyDescent="0.3">
      <c r="A217" s="32" t="str">
        <f>'[20]BD Plan'!$B$3</f>
        <v>Sucre</v>
      </c>
      <c r="B217" t="s">
        <v>153</v>
      </c>
      <c r="C217" t="s">
        <v>87</v>
      </c>
      <c r="D217" s="32" t="s">
        <v>514</v>
      </c>
      <c r="E217" s="32" t="s">
        <v>317</v>
      </c>
      <c r="F217" s="32" t="s">
        <v>215</v>
      </c>
      <c r="G217" s="32" t="s">
        <v>232</v>
      </c>
      <c r="H217" s="32" t="s">
        <v>284</v>
      </c>
      <c r="I217" s="44" t="s">
        <v>515</v>
      </c>
      <c r="J217" s="32" t="s">
        <v>335</v>
      </c>
      <c r="K217" s="35">
        <v>0.8</v>
      </c>
      <c r="L217" s="35">
        <v>0.8</v>
      </c>
      <c r="M217" s="32" t="s">
        <v>253</v>
      </c>
      <c r="N217" s="35">
        <v>0.48</v>
      </c>
      <c r="O217" s="35">
        <v>0.8</v>
      </c>
      <c r="P217" s="32" t="s">
        <v>253</v>
      </c>
      <c r="Q217" s="32" t="s">
        <v>1038</v>
      </c>
      <c r="R217" s="36" t="s">
        <v>1451</v>
      </c>
      <c r="S217" s="32"/>
      <c r="T217" s="45" t="s">
        <v>565</v>
      </c>
      <c r="U217" s="32" t="s">
        <v>1452</v>
      </c>
      <c r="V217" s="37" t="s">
        <v>1049</v>
      </c>
      <c r="W217" s="37" t="s">
        <v>1042</v>
      </c>
      <c r="X217" s="37" t="s">
        <v>1043</v>
      </c>
      <c r="Y217" s="37" t="s">
        <v>1044</v>
      </c>
      <c r="Z217" s="37" t="s">
        <v>1045</v>
      </c>
      <c r="AA217" s="35">
        <v>0.4</v>
      </c>
      <c r="AB217" s="37" t="s">
        <v>1046</v>
      </c>
      <c r="AC217" s="32" t="s">
        <v>224</v>
      </c>
      <c r="AD217" s="32">
        <f t="shared" si="372"/>
        <v>15</v>
      </c>
      <c r="AE217" s="37">
        <v>3</v>
      </c>
      <c r="AF217" s="37">
        <v>6</v>
      </c>
      <c r="AG217" s="37">
        <v>3</v>
      </c>
      <c r="AH217" s="37">
        <v>3</v>
      </c>
      <c r="AI217" s="32"/>
      <c r="AJ217" s="32"/>
      <c r="AK217" s="32">
        <v>6</v>
      </c>
      <c r="AL217" s="32" t="s">
        <v>1961</v>
      </c>
      <c r="AM217" s="32"/>
      <c r="AN217" s="32"/>
      <c r="AO217" s="32"/>
      <c r="AP217" s="32"/>
      <c r="AQ217" s="51">
        <v>44663</v>
      </c>
      <c r="AR217" s="51">
        <v>44761</v>
      </c>
      <c r="AS217" s="51"/>
      <c r="AT217" s="51"/>
      <c r="AU217" s="32"/>
      <c r="AV217" s="53" t="s">
        <v>6</v>
      </c>
      <c r="AW217" s="32"/>
      <c r="AX217" s="32"/>
      <c r="AY217" s="38">
        <f>IFERROR(IF(AE217=0,"",IF((AI217/AE217)&gt;1,1,(AI217/AE217))),"")</f>
        <v>0</v>
      </c>
      <c r="AZ217" s="38">
        <f>IFERROR(IF(AF217=0,"",IF((AK217/AF217)&gt;1,1,(AK217/AF217))),"")</f>
        <v>1</v>
      </c>
      <c r="BA217" s="38">
        <f>IFERROR(IF(AG217=0,"",IF((AM217/AG217)&gt;1,1,(AM217/AG217))),"")</f>
        <v>0</v>
      </c>
      <c r="BB217" s="38">
        <f>IFERROR(IF(AH217=0,"",IF((AO217/AH217)&gt;1,1,(AO217/AH217))),"")</f>
        <v>0</v>
      </c>
      <c r="BC217" s="38">
        <f>IFERROR(IF((AI217+AK217+AM217+AO217)/AD217&gt;1,1,(AI217+AK217+AM217+AO217)/AD217),"")</f>
        <v>0.4</v>
      </c>
      <c r="BD217" s="36"/>
      <c r="BE217" s="32"/>
      <c r="BF217" s="32"/>
      <c r="BG217" s="32"/>
      <c r="BH217" s="37"/>
      <c r="BI217" s="37"/>
      <c r="BJ217" s="37"/>
      <c r="BK217" s="37"/>
      <c r="BL217" s="37"/>
      <c r="BM217" s="35"/>
      <c r="BN217" s="37"/>
      <c r="BO217" s="32"/>
      <c r="BP217" s="32"/>
      <c r="BQ217" s="32"/>
      <c r="BR217" s="32"/>
      <c r="BS217" s="32"/>
      <c r="BT217" s="32"/>
      <c r="BU217" s="32"/>
      <c r="BV217" s="32"/>
      <c r="BW217" s="32"/>
      <c r="BX217" s="32"/>
      <c r="BY217" s="32"/>
      <c r="BZ217" s="32"/>
      <c r="CA217" s="32"/>
      <c r="CB217" s="32"/>
      <c r="CC217" s="51">
        <v>44663</v>
      </c>
      <c r="CD217" s="51">
        <v>44761</v>
      </c>
      <c r="CE217" s="51"/>
      <c r="CF217" s="51"/>
      <c r="CG217" s="32"/>
      <c r="CH217" s="53"/>
      <c r="CI217" s="32"/>
      <c r="CJ217" s="32"/>
      <c r="CK217" s="38" t="str">
        <f>IFERROR(IF(BQ217=0,"",IF((BU217/BQ217)&gt;1,1,(BU217/BQ217))),"")</f>
        <v/>
      </c>
      <c r="CL217" s="38" t="str">
        <f>IFERROR(IF(BR217=0,"",IF((BW217/BR217)&gt;1,1,(BW217/BR217))),"")</f>
        <v/>
      </c>
      <c r="CM217" s="38" t="str">
        <f>IFERROR(IF(BS217=0,"",IF((BY217/BS217)&gt;1,1,(BY217/BS217))),"")</f>
        <v/>
      </c>
      <c r="CN217" s="38" t="str">
        <f>IFERROR(IF(BT217=0,"",IF((CA217/BT217)&gt;1,1,(CA217/BT217))),"")</f>
        <v/>
      </c>
      <c r="CO217" s="38" t="str">
        <f>IFERROR(IF((BU217+BW217+BY217+CA217)/BP217&gt;1,1,(BU217+BW217+BY217+CA217)/BP217),"")</f>
        <v/>
      </c>
      <c r="CP217" s="36"/>
      <c r="CQ217" s="32"/>
      <c r="CR217" s="37"/>
      <c r="CS217" s="32"/>
      <c r="CT217" s="37"/>
      <c r="CU217" s="37"/>
      <c r="CV217" s="37"/>
      <c r="CW217" s="37"/>
      <c r="CX217" s="37"/>
      <c r="CY217" s="35"/>
      <c r="CZ217" s="37"/>
      <c r="DA217" s="32"/>
      <c r="DB217" s="32"/>
      <c r="DC217" s="32"/>
      <c r="DD217" s="32"/>
      <c r="DE217" s="32"/>
      <c r="DF217" s="32"/>
      <c r="DG217" s="32"/>
      <c r="DH217" s="32"/>
      <c r="DI217" s="32"/>
      <c r="DJ217" s="32"/>
      <c r="DK217" s="32"/>
      <c r="DL217" s="32"/>
      <c r="DM217" s="32"/>
      <c r="DN217" s="32"/>
      <c r="DO217" s="51"/>
      <c r="DP217" s="51">
        <v>44761</v>
      </c>
      <c r="DQ217" s="51"/>
      <c r="DR217" s="51"/>
      <c r="DS217" s="32"/>
      <c r="DT217" s="53"/>
      <c r="DU217" s="32"/>
      <c r="DV217" s="32"/>
      <c r="DW217" s="38" t="str">
        <f>IFERROR(IF(DC217=0,"",IF((DG217/DC217)&gt;1,1,(DG217/DC217))),"")</f>
        <v/>
      </c>
      <c r="DX217" s="38" t="str">
        <f>IFERROR(IF(DD217=0,"",IF((DI217/DD217)&gt;1,1,(DI217/DD217))),"")</f>
        <v/>
      </c>
      <c r="DY217" s="38" t="str">
        <f>IFERROR(IF(DE217=0,"",IF((DK217/DE217)&gt;1,1,(DK217/DE217))),"")</f>
        <v/>
      </c>
      <c r="DZ217" s="38" t="str">
        <f>IFERROR(IF(DF217=0,"",IF((DM217/DF217)&gt;1,1,(DM217/DF217))),"")</f>
        <v/>
      </c>
      <c r="EA217" s="38" t="str">
        <f>IFERROR(IF((DG217+DI217+DK217+DM217)/DB217&gt;1,1,(DG217+DI217+DK217+DM217)/DB217),"")</f>
        <v/>
      </c>
      <c r="EB217" s="32"/>
      <c r="EC217" s="32"/>
      <c r="ED217" s="32"/>
      <c r="EE217" s="32"/>
      <c r="EF217" s="32"/>
      <c r="EG217" s="32"/>
      <c r="EH217" s="32"/>
      <c r="EI217" s="32"/>
      <c r="EJ217" s="32"/>
      <c r="EK217" s="32"/>
      <c r="EL217" s="32"/>
      <c r="EM217" s="32"/>
      <c r="EN217" s="32"/>
      <c r="EO217" s="32"/>
      <c r="EP217" s="32"/>
      <c r="EQ217" s="32"/>
      <c r="ER217" s="32"/>
      <c r="ES217" s="32"/>
      <c r="ET217" s="32"/>
      <c r="EU217" s="32"/>
      <c r="EV217" s="32"/>
      <c r="EW217" s="32"/>
      <c r="EX217" s="32"/>
      <c r="EY217" s="32"/>
      <c r="EZ217" s="32"/>
      <c r="FA217" s="32"/>
      <c r="FB217" s="32"/>
      <c r="FC217" s="32"/>
      <c r="FD217" s="32"/>
      <c r="FE217" s="32"/>
      <c r="FF217" s="51">
        <v>44663</v>
      </c>
      <c r="FG217" s="51">
        <v>44761</v>
      </c>
      <c r="FH217" s="51"/>
      <c r="FI217" s="51"/>
      <c r="FJ217" s="32"/>
      <c r="FK217" s="32"/>
      <c r="FL217" s="32"/>
      <c r="FM217" s="32"/>
      <c r="FN217" s="32"/>
      <c r="FO217" s="32"/>
      <c r="FP217" s="32"/>
      <c r="FQ217" s="32"/>
      <c r="FR217" s="32"/>
      <c r="FS217" s="32"/>
      <c r="FT217" s="32"/>
      <c r="FU217" s="32"/>
      <c r="FV217" s="38" t="str">
        <f t="shared" ref="FV217:FV218" si="374">IFERROR(IF(ET217=0,"",IF((EX217/ET217)&gt;1,1,(EX217/ET217))),"")</f>
        <v/>
      </c>
      <c r="FW217" s="38" t="str">
        <f t="shared" ref="FW217:FW218" si="375">IFERROR(IF(EU217=0,"",IF((EZ217/EU217)&gt;1,1,(EZ217/EU217))),"")</f>
        <v/>
      </c>
      <c r="FX217" s="38" t="str">
        <f t="shared" ref="FX217:FX218" si="376">IFERROR(IF(EV217=0,"",IF((FB217/EV217)&gt;1,1,(FB217/EV217))),"")</f>
        <v/>
      </c>
      <c r="FY217" s="38" t="str">
        <f t="shared" ref="FY217:FY218" si="377">IFERROR(IF(EW217=0,"",IF((FD217/EW217)&gt;1,1,(FD217/EW217))),"")</f>
        <v/>
      </c>
      <c r="FZ217" s="38" t="str">
        <f t="shared" ref="FZ217:FZ218" si="378">IFERROR(IF((EX217+EZ217+FB217+FD217)/ES217&gt;1,1,(EX217+EZ217+FB217+FD217)/ES217),"")</f>
        <v/>
      </c>
      <c r="GA217" s="32"/>
      <c r="GB217" s="32"/>
      <c r="GC217" s="32">
        <f>IF(R217&lt;&gt;"",1,0)+IF(BD217&lt;&gt;"",1,0)+IF(CP217&lt;&gt;"",1,0)+IF(EB217&lt;&gt;"",1,0)</f>
        <v>1</v>
      </c>
      <c r="GD217" s="32" t="str">
        <f>'[20]BD Plan'!$B$3</f>
        <v>Sucre</v>
      </c>
      <c r="GE217" s="40"/>
      <c r="GF217" s="40" t="s">
        <v>1924</v>
      </c>
      <c r="GG217" s="40"/>
      <c r="GH217" s="40"/>
      <c r="GI217" s="40"/>
      <c r="GJ217" s="40"/>
      <c r="GK217" s="40"/>
      <c r="GL217" s="40"/>
      <c r="GM217" s="40" t="s">
        <v>356</v>
      </c>
      <c r="GN217" s="40"/>
      <c r="GO217" s="40"/>
      <c r="GP217" s="40"/>
      <c r="GQ217" s="40"/>
      <c r="GR217" s="40"/>
      <c r="GS217" s="40"/>
      <c r="GT217" s="40"/>
      <c r="GU217" t="s">
        <v>518</v>
      </c>
      <c r="GV217" s="42" t="s">
        <v>89</v>
      </c>
    </row>
    <row r="218" spans="1:204" ht="15" hidden="1" customHeight="1" x14ac:dyDescent="0.3">
      <c r="A218" s="32" t="str">
        <f>'[20]BD Plan'!$B$3</f>
        <v>Sucre</v>
      </c>
      <c r="B218" t="s">
        <v>94</v>
      </c>
      <c r="C218" t="s">
        <v>92</v>
      </c>
      <c r="D218" s="32" t="s">
        <v>519</v>
      </c>
      <c r="E218" s="42" t="s">
        <v>322</v>
      </c>
      <c r="F218" s="32" t="s">
        <v>231</v>
      </c>
      <c r="G218" s="32" t="s">
        <v>312</v>
      </c>
      <c r="H218" s="32" t="s">
        <v>265</v>
      </c>
      <c r="I218" s="41" t="s">
        <v>1454</v>
      </c>
      <c r="J218" s="32" t="s">
        <v>294</v>
      </c>
      <c r="K218" s="35">
        <v>0.6</v>
      </c>
      <c r="L218" s="35">
        <v>0.8</v>
      </c>
      <c r="M218" s="32" t="s">
        <v>253</v>
      </c>
      <c r="N218" s="35">
        <v>0.36</v>
      </c>
      <c r="O218" s="35">
        <v>0.8</v>
      </c>
      <c r="P218" s="32" t="s">
        <v>253</v>
      </c>
      <c r="Q218" s="32" t="s">
        <v>1038</v>
      </c>
      <c r="R218" s="36" t="s">
        <v>1455</v>
      </c>
      <c r="S218" s="32"/>
      <c r="T218" s="45" t="s">
        <v>565</v>
      </c>
      <c r="U218" s="39" t="s">
        <v>1456</v>
      </c>
      <c r="V218" s="37" t="s">
        <v>1049</v>
      </c>
      <c r="W218" s="37" t="s">
        <v>1042</v>
      </c>
      <c r="X218" s="37" t="s">
        <v>1043</v>
      </c>
      <c r="Y218" s="37" t="s">
        <v>1044</v>
      </c>
      <c r="Z218" s="37" t="s">
        <v>1045</v>
      </c>
      <c r="AA218" s="35">
        <v>0.4</v>
      </c>
      <c r="AB218" s="37" t="s">
        <v>1046</v>
      </c>
      <c r="AC218" s="32" t="s">
        <v>224</v>
      </c>
      <c r="AD218" s="32">
        <f t="shared" si="372"/>
        <v>27</v>
      </c>
      <c r="AE218" s="37">
        <v>24</v>
      </c>
      <c r="AF218" s="37">
        <v>1</v>
      </c>
      <c r="AG218" s="37">
        <v>1</v>
      </c>
      <c r="AH218" s="37">
        <v>1</v>
      </c>
      <c r="AI218" s="32">
        <v>24</v>
      </c>
      <c r="AJ218" s="32" t="s">
        <v>864</v>
      </c>
      <c r="AK218" s="32">
        <v>1</v>
      </c>
      <c r="AL218" s="32" t="s">
        <v>1962</v>
      </c>
      <c r="AM218" s="32"/>
      <c r="AN218" s="32"/>
      <c r="AO218" s="32"/>
      <c r="AP218" s="32"/>
      <c r="AQ218" s="51">
        <v>44670</v>
      </c>
      <c r="AR218" s="51">
        <v>44761</v>
      </c>
      <c r="AS218" s="51"/>
      <c r="AT218" s="51"/>
      <c r="AU218" s="32" t="s">
        <v>6</v>
      </c>
      <c r="AV218" s="53" t="s">
        <v>6</v>
      </c>
      <c r="AW218" s="32"/>
      <c r="AX218" s="32"/>
      <c r="AY218" s="38">
        <f>IFERROR(IF(AE218=0,"",IF((AI218/AE218)&gt;1,1,(AI218/AE218))),"")</f>
        <v>1</v>
      </c>
      <c r="AZ218" s="38">
        <f>IFERROR(IF(AF218=0,"",IF((AK218/AF218)&gt;1,1,(AK218/AF218))),"")</f>
        <v>1</v>
      </c>
      <c r="BA218" s="38">
        <f>IFERROR(IF(AG218=0,"",IF((AM218/AG218)&gt;1,1,(AM218/AG218))),"")</f>
        <v>0</v>
      </c>
      <c r="BB218" s="38">
        <f>IFERROR(IF(AH218=0,"",IF((AO218/AH218)&gt;1,1,(AO218/AH218))),"")</f>
        <v>0</v>
      </c>
      <c r="BC218" s="38">
        <f>IFERROR(IF((AI218+AK218+AM218+AO218)/AD218&gt;1,1,(AI218+AK218+AM218+AO218)/AD218),"")</f>
        <v>0.92592592592592593</v>
      </c>
      <c r="BD218" s="36"/>
      <c r="BE218" s="32"/>
      <c r="BF218" s="32"/>
      <c r="BG218" s="32"/>
      <c r="BH218" s="37"/>
      <c r="BI218" s="37"/>
      <c r="BJ218" s="37"/>
      <c r="BK218" s="37"/>
      <c r="BL218" s="37"/>
      <c r="BM218" s="35"/>
      <c r="BN218" s="37"/>
      <c r="BO218" s="32"/>
      <c r="BP218" s="32"/>
      <c r="BQ218" s="32"/>
      <c r="BR218" s="32"/>
      <c r="BS218" s="32"/>
      <c r="BT218" s="32"/>
      <c r="BU218" s="32"/>
      <c r="BV218" s="32"/>
      <c r="BW218" s="32"/>
      <c r="BX218" s="32"/>
      <c r="BY218" s="32"/>
      <c r="BZ218" s="32"/>
      <c r="CA218" s="32"/>
      <c r="CB218" s="32"/>
      <c r="CC218" s="51"/>
      <c r="CD218" s="51">
        <v>44761</v>
      </c>
      <c r="CE218" s="51"/>
      <c r="CF218" s="51"/>
      <c r="CG218" s="32"/>
      <c r="CH218" s="53"/>
      <c r="CI218" s="32"/>
      <c r="CJ218" s="32"/>
      <c r="CK218" s="38" t="str">
        <f>IFERROR(IF(BQ218=0,"",IF((BU218/BQ218)&gt;1,1,(BU218/BQ218))),"")</f>
        <v/>
      </c>
      <c r="CL218" s="38" t="str">
        <f>IFERROR(IF(BR218=0,"",IF((BW218/BR218)&gt;1,1,(BW218/BR218))),"")</f>
        <v/>
      </c>
      <c r="CM218" s="38" t="str">
        <f>IFERROR(IF(BS218=0,"",IF((BY218/BS218)&gt;1,1,(BY218/BS218))),"")</f>
        <v/>
      </c>
      <c r="CN218" s="38" t="str">
        <f>IFERROR(IF(BT218=0,"",IF((CA218/BT218)&gt;1,1,(CA218/BT218))),"")</f>
        <v/>
      </c>
      <c r="CO218" s="38" t="str">
        <f>IFERROR(IF((BU218+BW218+BY218+CA218)/BP218&gt;1,1,(BU218+BW218+BY218+CA218)/BP218),"")</f>
        <v/>
      </c>
      <c r="CP218" s="33"/>
      <c r="CQ218" s="32"/>
      <c r="CR218" s="37"/>
      <c r="CS218" s="32"/>
      <c r="CT218" s="37"/>
      <c r="CU218" s="37"/>
      <c r="CV218" s="37"/>
      <c r="CW218" s="37"/>
      <c r="CX218" s="37"/>
      <c r="CY218" s="35"/>
      <c r="CZ218" s="37"/>
      <c r="DA218" s="32"/>
      <c r="DB218" s="32"/>
      <c r="DC218" s="32"/>
      <c r="DD218" s="32"/>
      <c r="DE218" s="32"/>
      <c r="DF218" s="32"/>
      <c r="DG218" s="32"/>
      <c r="DH218" s="32"/>
      <c r="DI218" s="32"/>
      <c r="DJ218" s="32"/>
      <c r="DK218" s="32"/>
      <c r="DL218" s="32"/>
      <c r="DM218" s="32"/>
      <c r="DN218" s="32"/>
      <c r="DO218" s="51">
        <v>44670</v>
      </c>
      <c r="DP218" s="51">
        <v>44761</v>
      </c>
      <c r="DQ218" s="51"/>
      <c r="DR218" s="51"/>
      <c r="DS218" s="32"/>
      <c r="DT218" s="53"/>
      <c r="DU218" s="32"/>
      <c r="DV218" s="32"/>
      <c r="DW218" s="38" t="str">
        <f>IFERROR(IF(DC218=0,"",IF((DG218/DC218)&gt;1,1,(DG218/DC218))),"")</f>
        <v/>
      </c>
      <c r="DX218" s="38" t="str">
        <f>IFERROR(IF(DD218=0,"",IF((DI218/DD218)&gt;1,1,(DI218/DD218))),"")</f>
        <v/>
      </c>
      <c r="DY218" s="38" t="str">
        <f>IFERROR(IF(DE218=0,"",IF((DK218/DE218)&gt;1,1,(DK218/DE218))),"")</f>
        <v/>
      </c>
      <c r="DZ218" s="38" t="str">
        <f>IFERROR(IF(DF218=0,"",IF((DM218/DF218)&gt;1,1,(DM218/DF218))),"")</f>
        <v/>
      </c>
      <c r="EA218" s="38" t="str">
        <f>IFERROR(IF((DG218+DI218+DK218+DM218)/DB218&gt;1,1,(DG218+DI218+DK218+DM218)/DB218),"")</f>
        <v/>
      </c>
      <c r="EB218" s="32"/>
      <c r="EC218" s="32"/>
      <c r="ED218" s="32"/>
      <c r="EE218" s="32"/>
      <c r="EF218" s="32"/>
      <c r="EG218" s="32"/>
      <c r="EH218" s="32"/>
      <c r="EI218" s="32"/>
      <c r="EJ218" s="32"/>
      <c r="EK218" s="32"/>
      <c r="EL218" s="32"/>
      <c r="EM218" s="32"/>
      <c r="EN218" s="32"/>
      <c r="EO218" s="32"/>
      <c r="EP218" s="32"/>
      <c r="EQ218" s="32"/>
      <c r="ER218" s="32"/>
      <c r="ES218" s="32"/>
      <c r="ET218" s="32"/>
      <c r="EU218" s="32"/>
      <c r="EV218" s="32"/>
      <c r="EW218" s="32"/>
      <c r="EX218" s="32"/>
      <c r="EY218" s="32"/>
      <c r="EZ218" s="32"/>
      <c r="FA218" s="32"/>
      <c r="FB218" s="32"/>
      <c r="FC218" s="32"/>
      <c r="FD218" s="32"/>
      <c r="FE218" s="32"/>
      <c r="FF218" s="51">
        <v>44670</v>
      </c>
      <c r="FG218" s="51">
        <v>44761</v>
      </c>
      <c r="FH218" s="51"/>
      <c r="FI218" s="51"/>
      <c r="FJ218" s="32"/>
      <c r="FK218" s="32"/>
      <c r="FL218" s="32"/>
      <c r="FM218" s="32"/>
      <c r="FN218" s="32"/>
      <c r="FO218" s="32"/>
      <c r="FP218" s="32"/>
      <c r="FQ218" s="32"/>
      <c r="FR218" s="32"/>
      <c r="FS218" s="32"/>
      <c r="FT218" s="32"/>
      <c r="FU218" s="32"/>
      <c r="FV218" s="38" t="str">
        <f t="shared" si="374"/>
        <v/>
      </c>
      <c r="FW218" s="38" t="str">
        <f t="shared" si="375"/>
        <v/>
      </c>
      <c r="FX218" s="38" t="str">
        <f t="shared" si="376"/>
        <v/>
      </c>
      <c r="FY218" s="38" t="str">
        <f t="shared" si="377"/>
        <v/>
      </c>
      <c r="FZ218" s="38" t="str">
        <f t="shared" si="378"/>
        <v/>
      </c>
      <c r="GA218" s="32"/>
      <c r="GB218" s="32"/>
      <c r="GC218" s="32">
        <f>IF(R218&lt;&gt;"",1,0)+IF(BD218&lt;&gt;"",1,0)+IF(CP218&lt;&gt;"",1,0)+IF(EB218&lt;&gt;"",1,0)</f>
        <v>1</v>
      </c>
      <c r="GD218" s="32" t="str">
        <f>'[20]BD Plan'!$B$3</f>
        <v>Sucre</v>
      </c>
      <c r="GE218" s="40" t="s">
        <v>356</v>
      </c>
      <c r="GF218" s="40" t="s">
        <v>1924</v>
      </c>
      <c r="GG218" s="40"/>
      <c r="GH218" s="40"/>
      <c r="GI218" s="40" t="s">
        <v>356</v>
      </c>
      <c r="GJ218" s="40"/>
      <c r="GK218" s="40"/>
      <c r="GL218" s="40"/>
      <c r="GM218" s="40"/>
      <c r="GN218" s="40"/>
      <c r="GO218" s="40"/>
      <c r="GP218" s="40"/>
      <c r="GQ218" s="40"/>
      <c r="GR218" s="40"/>
      <c r="GS218" s="40"/>
      <c r="GT218" s="40"/>
      <c r="GU218" t="s">
        <v>150</v>
      </c>
      <c r="GV218" s="42" t="s">
        <v>93</v>
      </c>
    </row>
    <row r="219" spans="1:204" ht="15" hidden="1" customHeight="1" x14ac:dyDescent="0.3">
      <c r="A219" s="32" t="str">
        <f>'[20]BD Plan'!$B$3</f>
        <v>Sucre</v>
      </c>
      <c r="B219" t="s">
        <v>38</v>
      </c>
      <c r="C219" t="s">
        <v>37</v>
      </c>
      <c r="D219" s="32" t="s">
        <v>333</v>
      </c>
      <c r="E219" s="42" t="s">
        <v>304</v>
      </c>
      <c r="F219" s="32" t="s">
        <v>231</v>
      </c>
      <c r="G219" s="32" t="s">
        <v>232</v>
      </c>
      <c r="H219" s="32" t="s">
        <v>284</v>
      </c>
      <c r="I219" s="41" t="s">
        <v>334</v>
      </c>
      <c r="J219" s="32" t="s">
        <v>335</v>
      </c>
      <c r="K219" s="35">
        <v>0.8</v>
      </c>
      <c r="L219" s="35">
        <v>0.6</v>
      </c>
      <c r="M219" s="32" t="s">
        <v>253</v>
      </c>
      <c r="N219" s="35">
        <v>0.28999999999999998</v>
      </c>
      <c r="O219" s="35">
        <v>0.6</v>
      </c>
      <c r="P219" s="32" t="s">
        <v>236</v>
      </c>
      <c r="Q219" s="32" t="s">
        <v>1038</v>
      </c>
      <c r="R219" s="36"/>
      <c r="S219" s="32"/>
      <c r="T219" s="39"/>
      <c r="U219" s="39"/>
      <c r="V219" s="37"/>
      <c r="W219" s="37"/>
      <c r="X219" s="37"/>
      <c r="Y219" s="37"/>
      <c r="Z219" s="37"/>
      <c r="AA219" s="35"/>
      <c r="AB219" s="37"/>
      <c r="AC219" s="32"/>
      <c r="AD219" s="32"/>
      <c r="AE219" s="37"/>
      <c r="AF219" s="37"/>
      <c r="AG219" s="37"/>
      <c r="AH219" s="37"/>
      <c r="AI219" s="32"/>
      <c r="AJ219" s="32"/>
      <c r="AK219" s="32"/>
      <c r="AL219" s="32"/>
      <c r="AM219" s="32"/>
      <c r="AN219" s="32"/>
      <c r="AO219" s="32"/>
      <c r="AP219" s="32"/>
      <c r="AQ219" s="51"/>
      <c r="AR219" s="51">
        <v>44761</v>
      </c>
      <c r="AS219" s="51"/>
      <c r="AT219" s="51"/>
      <c r="AU219" s="32"/>
      <c r="AV219" s="53"/>
      <c r="AW219" s="32"/>
      <c r="AX219" s="32"/>
      <c r="AY219" s="38" t="str">
        <f>IFERROR(IF(AE219=0,"",IF((AI219/AE219)&gt;1,1,(AI219/AE219))),"")</f>
        <v/>
      </c>
      <c r="AZ219" s="38" t="str">
        <f>IFERROR(IF(AF219=0,"",IF((AK219/AF219)&gt;1,1,(AK219/AF219))),"")</f>
        <v/>
      </c>
      <c r="BA219" s="38" t="str">
        <f>IFERROR(IF(AG219=0,"",IF((AM219/AG219)&gt;1,1,(AM219/AG219))),"")</f>
        <v/>
      </c>
      <c r="BB219" s="38" t="str">
        <f>IFERROR(IF(AH219=0,"",IF((AO219/AH219)&gt;1,1,(AO219/AH219))),"")</f>
        <v/>
      </c>
      <c r="BC219" s="38" t="str">
        <f>IFERROR(IF((AI219+AK219+AM219+AO219)/AD219&gt;1,1,(AI219+AK219+AM219+AO219)/AD219),"")</f>
        <v/>
      </c>
      <c r="BD219" s="36" t="s">
        <v>1544</v>
      </c>
      <c r="BE219" s="32"/>
      <c r="BF219" s="45" t="s">
        <v>565</v>
      </c>
      <c r="BG219" s="32" t="s">
        <v>1545</v>
      </c>
      <c r="BH219" s="37" t="s">
        <v>1049</v>
      </c>
      <c r="BI219" s="37" t="s">
        <v>1042</v>
      </c>
      <c r="BJ219" s="37" t="s">
        <v>1043</v>
      </c>
      <c r="BK219" s="37" t="s">
        <v>1044</v>
      </c>
      <c r="BL219" s="37" t="s">
        <v>1045</v>
      </c>
      <c r="BM219" s="35">
        <v>0.4</v>
      </c>
      <c r="BN219" s="37" t="s">
        <v>1046</v>
      </c>
      <c r="BO219" s="32" t="s">
        <v>224</v>
      </c>
      <c r="BP219" s="32">
        <f t="shared" ref="BP219" si="379">SUM(BQ219:BT219)</f>
        <v>12</v>
      </c>
      <c r="BQ219" s="32">
        <v>0</v>
      </c>
      <c r="BR219" s="32">
        <v>6</v>
      </c>
      <c r="BS219" s="32">
        <v>3</v>
      </c>
      <c r="BT219" s="32">
        <v>3</v>
      </c>
      <c r="BU219" s="32"/>
      <c r="BV219" s="32"/>
      <c r="BW219" s="32">
        <v>6</v>
      </c>
      <c r="BX219" s="32" t="s">
        <v>1963</v>
      </c>
      <c r="BY219" s="32"/>
      <c r="BZ219" s="32"/>
      <c r="CA219" s="32"/>
      <c r="CB219" s="32"/>
      <c r="CC219" s="51"/>
      <c r="CD219" s="51">
        <v>44761</v>
      </c>
      <c r="CE219" s="51"/>
      <c r="CF219" s="51"/>
      <c r="CG219" s="32"/>
      <c r="CH219" s="53" t="s">
        <v>6</v>
      </c>
      <c r="CI219" s="32"/>
      <c r="CJ219" s="32"/>
      <c r="CK219" s="38" t="str">
        <f>IFERROR(IF(BQ219=0,"",IF((BU219/BQ219)&gt;1,1,(BU219/BQ219))),"")</f>
        <v/>
      </c>
      <c r="CL219" s="38">
        <f>IFERROR(IF(BR219=0,"",IF((BW219/BR219)&gt;1,1,(BW219/BR219))),"")</f>
        <v>1</v>
      </c>
      <c r="CM219" s="38">
        <f>IFERROR(IF(BS219=0,"",IF((BY219/BS219)&gt;1,1,(BY219/BS219))),"")</f>
        <v>0</v>
      </c>
      <c r="CN219" s="38">
        <f>IFERROR(IF(BT219=0,"",IF((CA219/BT219)&gt;1,1,(CA219/BT219))),"")</f>
        <v>0</v>
      </c>
      <c r="CO219" s="38">
        <f>IFERROR(IF((BU219+BW219+BY219+CA219)/BP219&gt;1,1,(BU219+BW219+BY219+CA219)/BP219),"")</f>
        <v>0.5</v>
      </c>
      <c r="CP219" s="33"/>
      <c r="CQ219" s="32"/>
      <c r="CR219" s="37"/>
      <c r="CS219" s="32"/>
      <c r="CT219" s="37"/>
      <c r="CU219" s="37"/>
      <c r="CV219" s="37"/>
      <c r="CW219" s="37"/>
      <c r="CX219" s="37"/>
      <c r="CY219" s="35"/>
      <c r="CZ219" s="37"/>
      <c r="DA219" s="32"/>
      <c r="DB219" s="32"/>
      <c r="DC219" s="32"/>
      <c r="DD219" s="32"/>
      <c r="DE219" s="32"/>
      <c r="DF219" s="32"/>
      <c r="DG219" s="32"/>
      <c r="DH219" s="32"/>
      <c r="DI219" s="32"/>
      <c r="DJ219" s="32"/>
      <c r="DK219" s="32"/>
      <c r="DL219" s="32"/>
      <c r="DM219" s="32"/>
      <c r="DN219" s="32"/>
      <c r="DO219" s="51"/>
      <c r="DP219" s="51">
        <v>44761</v>
      </c>
      <c r="DQ219" s="51"/>
      <c r="DR219" s="51"/>
      <c r="DS219" s="32"/>
      <c r="DT219" s="53"/>
      <c r="DU219" s="32"/>
      <c r="DV219" s="32"/>
      <c r="DW219" s="38" t="str">
        <f>IFERROR(IF(DC219=0,"",IF((DG219/DC219)&gt;1,1,(DG219/DC219))),"")</f>
        <v/>
      </c>
      <c r="DX219" s="38" t="str">
        <f>IFERROR(IF(DD219=0,"",IF((DI219/DD219)&gt;1,1,(DI219/DD219))),"")</f>
        <v/>
      </c>
      <c r="DY219" s="38" t="str">
        <f>IFERROR(IF(DE219=0,"",IF((DK219/DE219)&gt;1,1,(DK219/DE219))),"")</f>
        <v/>
      </c>
      <c r="DZ219" s="38" t="str">
        <f>IFERROR(IF(DF219=0,"",IF((DM219/DF219)&gt;1,1,(DM219/DF219))),"")</f>
        <v/>
      </c>
      <c r="EA219" s="38" t="str">
        <f>IFERROR(IF((DG219+DI219+DK219+DM219)/DB219&gt;1,1,(DG219+DI219+DK219+DM219)/DB219),"")</f>
        <v/>
      </c>
      <c r="EB219" s="32"/>
      <c r="EC219" s="32"/>
      <c r="ED219" s="32"/>
      <c r="EE219" s="32"/>
      <c r="EF219" s="32"/>
      <c r="EG219" s="32"/>
      <c r="EH219" s="32"/>
      <c r="EI219" s="32"/>
      <c r="EJ219" s="32"/>
      <c r="EK219" s="32"/>
      <c r="EL219" s="32"/>
      <c r="EM219" s="32"/>
      <c r="EN219" s="32"/>
      <c r="EO219" s="32"/>
      <c r="EP219" s="32"/>
      <c r="EQ219" s="32"/>
      <c r="ER219" s="32"/>
      <c r="ES219" s="32"/>
      <c r="ET219" s="32"/>
      <c r="EU219" s="32"/>
      <c r="EV219" s="32"/>
      <c r="EW219" s="32"/>
      <c r="EX219" s="32"/>
      <c r="EY219" s="32"/>
      <c r="EZ219" s="32"/>
      <c r="FA219" s="32"/>
      <c r="FB219" s="32"/>
      <c r="FC219" s="32"/>
      <c r="FD219" s="32"/>
      <c r="FE219" s="32"/>
      <c r="FF219" s="51"/>
      <c r="FG219" s="51">
        <v>44761</v>
      </c>
      <c r="FH219" s="51"/>
      <c r="FI219" s="51"/>
      <c r="FJ219" s="32"/>
      <c r="FK219" s="32"/>
      <c r="FL219" s="32"/>
      <c r="FM219" s="32"/>
      <c r="FN219" s="32"/>
      <c r="FO219" s="32"/>
      <c r="FP219" s="32"/>
      <c r="FQ219" s="32"/>
      <c r="FR219" s="32"/>
      <c r="FS219" s="32"/>
      <c r="FT219" s="32"/>
      <c r="FU219" s="32"/>
      <c r="FV219" s="38"/>
      <c r="FW219" s="38"/>
      <c r="FX219" s="38"/>
      <c r="FY219" s="38"/>
      <c r="FZ219" s="38"/>
      <c r="GA219" s="32"/>
      <c r="GB219" s="32"/>
      <c r="GC219" s="32">
        <f>IF(R219&lt;&gt;"",1,0)+IF(BD219&lt;&gt;"",1,0)+IF(CP219&lt;&gt;"",1,0)+IF(EB219&lt;&gt;"",1,0)</f>
        <v>1</v>
      </c>
      <c r="GD219" s="32" t="str">
        <f>'[20]BD Plan'!$B$3</f>
        <v>Sucre</v>
      </c>
      <c r="GE219" s="40"/>
      <c r="GF219" s="40"/>
      <c r="GG219" s="40"/>
      <c r="GH219" s="40"/>
      <c r="GI219" s="40"/>
      <c r="GJ219" s="40" t="s">
        <v>1924</v>
      </c>
      <c r="GK219" s="40"/>
      <c r="GL219" s="40"/>
      <c r="GM219" s="40"/>
      <c r="GN219" s="40"/>
      <c r="GO219" s="40"/>
      <c r="GP219" s="40"/>
      <c r="GQ219" s="40"/>
      <c r="GR219" s="40"/>
      <c r="GS219" s="40"/>
      <c r="GT219" s="40"/>
      <c r="GU219" t="s">
        <v>38</v>
      </c>
      <c r="GV219" s="42" t="s">
        <v>37</v>
      </c>
    </row>
    <row r="220" spans="1:204" ht="15" hidden="1" customHeight="1" x14ac:dyDescent="0.3">
      <c r="A220" s="32" t="str">
        <f>'[20]BD Plan'!$B$3</f>
        <v>Sucre</v>
      </c>
      <c r="B220" t="s">
        <v>39</v>
      </c>
      <c r="C220" t="s">
        <v>37</v>
      </c>
      <c r="D220" s="32" t="s">
        <v>338</v>
      </c>
      <c r="E220" s="32" t="s">
        <v>317</v>
      </c>
      <c r="F220" s="32" t="s">
        <v>231</v>
      </c>
      <c r="G220" s="32" t="s">
        <v>232</v>
      </c>
      <c r="H220" s="32" t="s">
        <v>284</v>
      </c>
      <c r="I220" s="41" t="s">
        <v>339</v>
      </c>
      <c r="J220" s="32" t="s">
        <v>319</v>
      </c>
      <c r="K220" s="35">
        <v>0.8</v>
      </c>
      <c r="L220" s="35">
        <v>0.6</v>
      </c>
      <c r="M220" s="32" t="s">
        <v>253</v>
      </c>
      <c r="N220" s="35">
        <v>0.28999999999999998</v>
      </c>
      <c r="O220" s="35">
        <v>0.6</v>
      </c>
      <c r="P220" s="32" t="s">
        <v>236</v>
      </c>
      <c r="Q220" s="32" t="s">
        <v>1038</v>
      </c>
      <c r="R220" s="36" t="s">
        <v>1139</v>
      </c>
      <c r="S220" s="32"/>
      <c r="T220" s="45" t="s">
        <v>565</v>
      </c>
      <c r="U220" s="32" t="s">
        <v>1140</v>
      </c>
      <c r="V220" s="37" t="s">
        <v>1049</v>
      </c>
      <c r="W220" s="37" t="s">
        <v>1042</v>
      </c>
      <c r="X220" s="37" t="s">
        <v>1043</v>
      </c>
      <c r="Y220" s="37" t="s">
        <v>1044</v>
      </c>
      <c r="Z220" s="37" t="s">
        <v>1045</v>
      </c>
      <c r="AA220" s="35">
        <v>0.4</v>
      </c>
      <c r="AB220" s="37" t="s">
        <v>1046</v>
      </c>
      <c r="AC220" s="32" t="s">
        <v>224</v>
      </c>
      <c r="AD220" s="32">
        <f t="shared" si="372"/>
        <v>0</v>
      </c>
      <c r="AE220" s="37">
        <v>0</v>
      </c>
      <c r="AF220" s="37">
        <v>0</v>
      </c>
      <c r="AG220" s="37">
        <v>0</v>
      </c>
      <c r="AH220" s="37">
        <v>0</v>
      </c>
      <c r="AI220" s="32">
        <v>0</v>
      </c>
      <c r="AJ220" s="32" t="s">
        <v>865</v>
      </c>
      <c r="AK220" s="32">
        <v>0</v>
      </c>
      <c r="AL220" s="32" t="s">
        <v>1964</v>
      </c>
      <c r="AM220" s="32"/>
      <c r="AN220" s="32"/>
      <c r="AO220" s="32"/>
      <c r="AP220" s="32"/>
      <c r="AQ220" s="51">
        <v>44670</v>
      </c>
      <c r="AR220" s="51">
        <v>44761</v>
      </c>
      <c r="AS220" s="51"/>
      <c r="AT220" s="51"/>
      <c r="AU220" s="32" t="s">
        <v>7</v>
      </c>
      <c r="AV220" s="53" t="s">
        <v>6</v>
      </c>
      <c r="AW220" s="32"/>
      <c r="AX220" s="32"/>
      <c r="AY220" s="38" t="str">
        <f>IFERROR(IF(AE220=0,"",IF((AI220/AE220)&gt;1,1,(AI220/AE220))),"")</f>
        <v/>
      </c>
      <c r="AZ220" s="38" t="str">
        <f>IFERROR(IF(AF220=0,"",IF((AK220/AF220)&gt;1,1,(AK220/AF220))),"")</f>
        <v/>
      </c>
      <c r="BA220" s="38" t="str">
        <f>IFERROR(IF(AG220=0,"",IF((AM220/AG220)&gt;1,1,(AM220/AG220))),"")</f>
        <v/>
      </c>
      <c r="BB220" s="38" t="str">
        <f>IFERROR(IF(AH220=0,"",IF((AO220/AH220)&gt;1,1,(AO220/AH220))),"")</f>
        <v/>
      </c>
      <c r="BC220" s="38" t="str">
        <f>IFERROR(IF((AI220+AK220+AM220+AO220)/AD220&gt;1,1,(AI220+AK220+AM220+AO220)/AD220),"")</f>
        <v/>
      </c>
      <c r="BD220" s="36"/>
      <c r="BE220" s="32"/>
      <c r="BF220" s="37"/>
      <c r="BG220" s="32"/>
      <c r="BH220" s="37"/>
      <c r="BI220" s="37"/>
      <c r="BJ220" s="37"/>
      <c r="BK220" s="37"/>
      <c r="BL220" s="37"/>
      <c r="BM220" s="35"/>
      <c r="BN220" s="37"/>
      <c r="BO220" s="32"/>
      <c r="BP220" s="32"/>
      <c r="BQ220" s="32"/>
      <c r="BR220" s="32"/>
      <c r="BS220" s="32"/>
      <c r="BT220" s="32"/>
      <c r="BU220" s="32"/>
      <c r="BV220" s="32"/>
      <c r="BW220" s="32"/>
      <c r="BX220" s="32"/>
      <c r="BY220" s="32"/>
      <c r="BZ220" s="32"/>
      <c r="CA220" s="32"/>
      <c r="CB220" s="32"/>
      <c r="CC220" s="51">
        <v>44670</v>
      </c>
      <c r="CD220" s="51">
        <v>44761</v>
      </c>
      <c r="CE220" s="51"/>
      <c r="CF220" s="51"/>
      <c r="CG220" s="32"/>
      <c r="CH220" s="53"/>
      <c r="CI220" s="32"/>
      <c r="CJ220" s="32"/>
      <c r="CK220" s="38" t="str">
        <f>IFERROR(IF(BQ220=0,"",IF((BU220/BQ220)&gt;1,1,(BU220/BQ220))),"")</f>
        <v/>
      </c>
      <c r="CL220" s="38" t="str">
        <f>IFERROR(IF(BR220=0,"",IF((BW220/BR220)&gt;1,1,(BW220/BR220))),"")</f>
        <v/>
      </c>
      <c r="CM220" s="38" t="str">
        <f>IFERROR(IF(BS220=0,"",IF((BY220/BS220)&gt;1,1,(BY220/BS220))),"")</f>
        <v/>
      </c>
      <c r="CN220" s="38" t="str">
        <f>IFERROR(IF(BT220=0,"",IF((CA220/BT220)&gt;1,1,(CA220/BT220))),"")</f>
        <v/>
      </c>
      <c r="CO220" s="38" t="str">
        <f>IFERROR(IF((BU220+BW220+BY220+CA220)/BP220&gt;1,1,(BU220+BW220+BY220+CA220)/BP220),"")</f>
        <v/>
      </c>
      <c r="CP220" s="33"/>
      <c r="CQ220" s="32"/>
      <c r="CR220" s="37"/>
      <c r="CS220" s="32"/>
      <c r="CT220" s="37"/>
      <c r="CU220" s="37"/>
      <c r="CV220" s="37"/>
      <c r="CW220" s="37"/>
      <c r="CX220" s="37"/>
      <c r="CY220" s="35"/>
      <c r="CZ220" s="37"/>
      <c r="DA220" s="32"/>
      <c r="DB220" s="32"/>
      <c r="DC220" s="32"/>
      <c r="DD220" s="32"/>
      <c r="DE220" s="32"/>
      <c r="DF220" s="32"/>
      <c r="DG220" s="32"/>
      <c r="DH220" s="32"/>
      <c r="DI220" s="32"/>
      <c r="DJ220" s="32"/>
      <c r="DK220" s="32"/>
      <c r="DL220" s="32"/>
      <c r="DM220" s="32"/>
      <c r="DN220" s="32"/>
      <c r="DO220" s="51">
        <v>44670</v>
      </c>
      <c r="DP220" s="51">
        <v>44761</v>
      </c>
      <c r="DQ220" s="51"/>
      <c r="DR220" s="51"/>
      <c r="DS220" s="32"/>
      <c r="DT220" s="53"/>
      <c r="DU220" s="32"/>
      <c r="DV220" s="32"/>
      <c r="DW220" s="38" t="str">
        <f>IFERROR(IF(DC220=0,"",IF((DG220/DC220)&gt;1,1,(DG220/DC220))),"")</f>
        <v/>
      </c>
      <c r="DX220" s="38" t="str">
        <f>IFERROR(IF(DD220=0,"",IF((DI220/DD220)&gt;1,1,(DI220/DD220))),"")</f>
        <v/>
      </c>
      <c r="DY220" s="38" t="str">
        <f>IFERROR(IF(DE220=0,"",IF((DK220/DE220)&gt;1,1,(DK220/DE220))),"")</f>
        <v/>
      </c>
      <c r="DZ220" s="38" t="str">
        <f>IFERROR(IF(DF220=0,"",IF((DM220/DF220)&gt;1,1,(DM220/DF220))),"")</f>
        <v/>
      </c>
      <c r="EA220" s="38" t="str">
        <f>IFERROR(IF((DG220+DI220+DK220+DM220)/DB220&gt;1,1,(DG220+DI220+DK220+DM220)/DB220),"")</f>
        <v/>
      </c>
      <c r="EB220" s="32"/>
      <c r="EC220" s="32"/>
      <c r="ED220" s="32"/>
      <c r="EE220" s="32"/>
      <c r="EF220" s="32"/>
      <c r="EG220" s="32"/>
      <c r="EH220" s="32"/>
      <c r="EI220" s="32"/>
      <c r="EJ220" s="32"/>
      <c r="EK220" s="32"/>
      <c r="EL220" s="32"/>
      <c r="EM220" s="32"/>
      <c r="EN220" s="32"/>
      <c r="EO220" s="32"/>
      <c r="EP220" s="32"/>
      <c r="EQ220" s="32"/>
      <c r="ER220" s="32"/>
      <c r="ES220" s="32"/>
      <c r="ET220" s="32"/>
      <c r="EU220" s="32"/>
      <c r="EV220" s="32"/>
      <c r="EW220" s="32"/>
      <c r="EX220" s="32"/>
      <c r="EY220" s="32"/>
      <c r="EZ220" s="32"/>
      <c r="FA220" s="32"/>
      <c r="FB220" s="32"/>
      <c r="FC220" s="32"/>
      <c r="FD220" s="32"/>
      <c r="FE220" s="32"/>
      <c r="FF220" s="51">
        <v>44670</v>
      </c>
      <c r="FG220" s="51">
        <v>44761</v>
      </c>
      <c r="FH220" s="51"/>
      <c r="FI220" s="51"/>
      <c r="FJ220" s="32"/>
      <c r="FK220" s="32"/>
      <c r="FL220" s="32"/>
      <c r="FM220" s="32"/>
      <c r="FN220" s="32"/>
      <c r="FO220" s="32"/>
      <c r="FP220" s="32"/>
      <c r="FQ220" s="32"/>
      <c r="FR220" s="32"/>
      <c r="FS220" s="32"/>
      <c r="FT220" s="32"/>
      <c r="FU220" s="32"/>
      <c r="FV220" s="38" t="str">
        <f t="shared" ref="FV220:FV221" si="380">IFERROR(IF(ET220=0,"",IF((EX220/ET220)&gt;1,1,(EX220/ET220))),"")</f>
        <v/>
      </c>
      <c r="FW220" s="38" t="str">
        <f t="shared" ref="FW220:FW221" si="381">IFERROR(IF(EU220=0,"",IF((EZ220/EU220)&gt;1,1,(EZ220/EU220))),"")</f>
        <v/>
      </c>
      <c r="FX220" s="38" t="str">
        <f t="shared" ref="FX220:FX221" si="382">IFERROR(IF(EV220=0,"",IF((FB220/EV220)&gt;1,1,(FB220/EV220))),"")</f>
        <v/>
      </c>
      <c r="FY220" s="38" t="str">
        <f t="shared" ref="FY220:FY221" si="383">IFERROR(IF(EW220=0,"",IF((FD220/EW220)&gt;1,1,(FD220/EW220))),"")</f>
        <v/>
      </c>
      <c r="FZ220" s="38" t="str">
        <f t="shared" ref="FZ220:FZ221" si="384">IFERROR(IF((EX220+EZ220+FB220+FD220)/ES220&gt;1,1,(EX220+EZ220+FB220+FD220)/ES220),"")</f>
        <v/>
      </c>
      <c r="GA220" s="32"/>
      <c r="GB220" s="32"/>
      <c r="GC220" s="32">
        <f>IF(R220&lt;&gt;"",1,0)+IF(BD220&lt;&gt;"",1,0)+IF(CP220&lt;&gt;"",1,0)+IF(EB220&lt;&gt;"",1,0)</f>
        <v>1</v>
      </c>
      <c r="GD220" s="32" t="str">
        <f>'[20]BD Plan'!$B$3</f>
        <v>Sucre</v>
      </c>
      <c r="GE220" s="40" t="s">
        <v>866</v>
      </c>
      <c r="GF220" s="40" t="s">
        <v>1924</v>
      </c>
      <c r="GG220" s="40"/>
      <c r="GH220" s="40"/>
      <c r="GI220" s="40"/>
      <c r="GJ220" s="40"/>
      <c r="GK220" s="40"/>
      <c r="GL220" s="40"/>
      <c r="GM220" s="40"/>
      <c r="GN220" s="40"/>
      <c r="GO220" s="40"/>
      <c r="GP220" s="40"/>
      <c r="GQ220" s="40"/>
      <c r="GR220" s="40"/>
      <c r="GS220" s="40"/>
      <c r="GT220" s="40"/>
      <c r="GU220" t="s">
        <v>39</v>
      </c>
      <c r="GV220" s="42" t="s">
        <v>37</v>
      </c>
    </row>
    <row r="221" spans="1:204" ht="15" hidden="1" customHeight="1" x14ac:dyDescent="0.3">
      <c r="A221" s="32" t="str">
        <f>'[20]BD Plan'!$B$3</f>
        <v>Sucre</v>
      </c>
      <c r="B221" t="s">
        <v>24</v>
      </c>
      <c r="C221" t="s">
        <v>21</v>
      </c>
      <c r="D221" s="32" t="s">
        <v>1084</v>
      </c>
      <c r="E221" s="32" t="s">
        <v>304</v>
      </c>
      <c r="F221" s="32" t="s">
        <v>231</v>
      </c>
      <c r="G221" s="32" t="s">
        <v>232</v>
      </c>
      <c r="H221" s="32" t="s">
        <v>284</v>
      </c>
      <c r="I221" s="41" t="s">
        <v>1085</v>
      </c>
      <c r="J221" s="32" t="s">
        <v>294</v>
      </c>
      <c r="K221" s="35">
        <v>0.2</v>
      </c>
      <c r="L221" s="35">
        <v>0.4</v>
      </c>
      <c r="M221" s="32" t="s">
        <v>295</v>
      </c>
      <c r="N221" s="35">
        <v>0.04</v>
      </c>
      <c r="O221" s="35">
        <v>0.4</v>
      </c>
      <c r="P221" s="32" t="s">
        <v>295</v>
      </c>
      <c r="Q221" s="32" t="s">
        <v>1038</v>
      </c>
      <c r="R221" s="36"/>
      <c r="S221" s="32"/>
      <c r="T221" s="37"/>
      <c r="U221" s="32"/>
      <c r="V221" s="37"/>
      <c r="W221" s="37"/>
      <c r="X221" s="37"/>
      <c r="Y221" s="37"/>
      <c r="Z221" s="37"/>
      <c r="AA221" s="35"/>
      <c r="AB221" s="37"/>
      <c r="AC221" s="32"/>
      <c r="AD221" s="32"/>
      <c r="AE221" s="37"/>
      <c r="AF221" s="37"/>
      <c r="AG221" s="37"/>
      <c r="AH221" s="37"/>
      <c r="AI221" s="32"/>
      <c r="AJ221" s="32"/>
      <c r="AK221" s="32"/>
      <c r="AL221" s="32"/>
      <c r="AM221" s="32"/>
      <c r="AN221" s="32"/>
      <c r="AO221" s="32"/>
      <c r="AP221" s="32"/>
      <c r="AQ221" s="51">
        <v>44670</v>
      </c>
      <c r="AR221" s="51">
        <v>44761</v>
      </c>
      <c r="AS221" s="51"/>
      <c r="AT221" s="51"/>
      <c r="AU221" s="32"/>
      <c r="AV221" s="53"/>
      <c r="AW221" s="32"/>
      <c r="AX221" s="32"/>
      <c r="AY221" s="38" t="str">
        <f>IFERROR(IF(AE221=0,"",IF((AI221/AE221)&gt;1,1,(AI221/AE221))),"")</f>
        <v/>
      </c>
      <c r="AZ221" s="38" t="str">
        <f>IFERROR(IF(AF221=0,"",IF((AK221/AF221)&gt;1,1,(AK221/AF221))),"")</f>
        <v/>
      </c>
      <c r="BA221" s="38" t="str">
        <f>IFERROR(IF(AG221=0,"",IF((AM221/AG221)&gt;1,1,(AM221/AG221))),"")</f>
        <v/>
      </c>
      <c r="BB221" s="38" t="str">
        <f>IFERROR(IF(AH221=0,"",IF((AO221/AH221)&gt;1,1,(AO221/AH221))),"")</f>
        <v/>
      </c>
      <c r="BC221" s="38" t="str">
        <f>IFERROR(IF((AI221+AK221+AM221+AO221)/AD221&gt;1,1,(AI221+AK221+AM221+AO221)/AD221),"")</f>
        <v/>
      </c>
      <c r="BD221" s="36" t="s">
        <v>1087</v>
      </c>
      <c r="BE221" s="32"/>
      <c r="BF221" s="45" t="s">
        <v>565</v>
      </c>
      <c r="BG221" s="32" t="s">
        <v>1088</v>
      </c>
      <c r="BH221" s="37" t="s">
        <v>1049</v>
      </c>
      <c r="BI221" s="37" t="s">
        <v>1042</v>
      </c>
      <c r="BJ221" s="37" t="s">
        <v>1043</v>
      </c>
      <c r="BK221" s="37" t="s">
        <v>1044</v>
      </c>
      <c r="BL221" s="37" t="s">
        <v>1045</v>
      </c>
      <c r="BM221" s="35">
        <v>0.4</v>
      </c>
      <c r="BN221" s="37" t="s">
        <v>1046</v>
      </c>
      <c r="BO221" s="32" t="s">
        <v>224</v>
      </c>
      <c r="BP221" s="32">
        <f t="shared" ref="BP221" si="385">SUM(BQ221:BT221)</f>
        <v>7</v>
      </c>
      <c r="BQ221" s="32">
        <v>3</v>
      </c>
      <c r="BR221" s="32">
        <v>3</v>
      </c>
      <c r="BS221" s="32">
        <v>0</v>
      </c>
      <c r="BT221" s="32">
        <v>1</v>
      </c>
      <c r="BU221" s="32">
        <v>3</v>
      </c>
      <c r="BV221" s="32" t="s">
        <v>867</v>
      </c>
      <c r="BW221" s="32">
        <v>3</v>
      </c>
      <c r="BX221" s="32" t="s">
        <v>1965</v>
      </c>
      <c r="BY221" s="32"/>
      <c r="BZ221" s="32"/>
      <c r="CA221" s="32"/>
      <c r="CB221" s="32"/>
      <c r="CC221" s="51">
        <v>44670</v>
      </c>
      <c r="CD221" s="51">
        <v>44761</v>
      </c>
      <c r="CE221" s="51"/>
      <c r="CF221" s="51"/>
      <c r="CG221" s="32" t="s">
        <v>6</v>
      </c>
      <c r="CH221" s="53" t="s">
        <v>6</v>
      </c>
      <c r="CI221" s="32"/>
      <c r="CJ221" s="32"/>
      <c r="CK221" s="38">
        <f>IFERROR(IF(BQ221=0,"",IF((BU221/BQ221)&gt;1,1,(BU221/BQ221))),"")</f>
        <v>1</v>
      </c>
      <c r="CL221" s="38">
        <f>IFERROR(IF(BR221=0,"",IF((BW221/BR221)&gt;1,1,(BW221/BR221))),"")</f>
        <v>1</v>
      </c>
      <c r="CM221" s="38" t="str">
        <f>IFERROR(IF(BS221=0,"",IF((BY221/BS221)&gt;1,1,(BY221/BS221))),"")</f>
        <v/>
      </c>
      <c r="CN221" s="38">
        <f>IFERROR(IF(BT221=0,"",IF((CA221/BT221)&gt;1,1,(CA221/BT221))),"")</f>
        <v>0</v>
      </c>
      <c r="CO221" s="38">
        <f>IFERROR(IF((BU221+BW221+BY221+CA221)/BP221&gt;1,1,(BU221+BW221+BY221+CA221)/BP221),"")</f>
        <v>0.8571428571428571</v>
      </c>
      <c r="CP221" s="36" t="s">
        <v>1090</v>
      </c>
      <c r="CQ221" s="32"/>
      <c r="CR221" s="45" t="s">
        <v>565</v>
      </c>
      <c r="CS221" s="32" t="s">
        <v>1091</v>
      </c>
      <c r="CT221" s="37" t="s">
        <v>1049</v>
      </c>
      <c r="CU221" s="37" t="s">
        <v>1042</v>
      </c>
      <c r="CV221" s="37" t="s">
        <v>1043</v>
      </c>
      <c r="CW221" s="37" t="s">
        <v>1044</v>
      </c>
      <c r="CX221" s="37" t="s">
        <v>1045</v>
      </c>
      <c r="CY221" s="35">
        <v>0.4</v>
      </c>
      <c r="CZ221" s="37" t="s">
        <v>1046</v>
      </c>
      <c r="DA221" s="32" t="s">
        <v>224</v>
      </c>
      <c r="DB221" s="32">
        <f>SUM(DC221:DF221)</f>
        <v>0</v>
      </c>
      <c r="DC221" s="32">
        <v>0</v>
      </c>
      <c r="DD221" s="32">
        <v>0</v>
      </c>
      <c r="DE221" s="32">
        <v>0</v>
      </c>
      <c r="DF221" s="32">
        <v>0</v>
      </c>
      <c r="DG221" s="32"/>
      <c r="DH221" s="32"/>
      <c r="DI221" s="32">
        <v>0</v>
      </c>
      <c r="DJ221" s="32" t="s">
        <v>1966</v>
      </c>
      <c r="DK221" s="32"/>
      <c r="DL221" s="32"/>
      <c r="DM221" s="32"/>
      <c r="DN221" s="32"/>
      <c r="DO221" s="51">
        <v>44670</v>
      </c>
      <c r="DP221" s="51">
        <v>44761</v>
      </c>
      <c r="DQ221" s="51"/>
      <c r="DR221" s="51"/>
      <c r="DS221" s="32"/>
      <c r="DT221" s="53" t="s">
        <v>7</v>
      </c>
      <c r="DU221" s="32"/>
      <c r="DV221" s="32"/>
      <c r="DW221" s="38" t="str">
        <f>IFERROR(IF(DC221=0,"",IF((DG221/DC221)&gt;1,1,(DG221/DC221))),"")</f>
        <v/>
      </c>
      <c r="DX221" s="38" t="str">
        <f>IFERROR(IF(DD221=0,"",IF((DI221/DD221)&gt;1,1,(DI221/DD221))),"")</f>
        <v/>
      </c>
      <c r="DY221" s="38" t="str">
        <f>IFERROR(IF(DE221=0,"",IF((DK221/DE221)&gt;1,1,(DK221/DE221))),"")</f>
        <v/>
      </c>
      <c r="DZ221" s="38" t="str">
        <f>IFERROR(IF(DF221=0,"",IF((DM221/DF221)&gt;1,1,(DM221/DF221))),"")</f>
        <v/>
      </c>
      <c r="EA221" s="38" t="str">
        <f>IFERROR(IF((DG221+DI221+DK221+DM221)/DB221&gt;1,1,(DG221+DI221+DK221+DM221)/DB221),"")</f>
        <v/>
      </c>
      <c r="EB221" s="32"/>
      <c r="EC221" s="32"/>
      <c r="ED221" s="32"/>
      <c r="EE221" s="32"/>
      <c r="EF221" s="32"/>
      <c r="EG221" s="32"/>
      <c r="EH221" s="32"/>
      <c r="EI221" s="32"/>
      <c r="EJ221" s="32"/>
      <c r="EK221" s="32"/>
      <c r="EL221" s="32"/>
      <c r="EM221" s="32"/>
      <c r="EN221" s="32"/>
      <c r="EO221" s="32"/>
      <c r="EP221" s="32"/>
      <c r="EQ221" s="32"/>
      <c r="ER221" s="32"/>
      <c r="ES221" s="32"/>
      <c r="ET221" s="32"/>
      <c r="EU221" s="32"/>
      <c r="EV221" s="32"/>
      <c r="EW221" s="32"/>
      <c r="EX221" s="32"/>
      <c r="EY221" s="32"/>
      <c r="EZ221" s="32"/>
      <c r="FA221" s="32"/>
      <c r="FB221" s="32"/>
      <c r="FC221" s="32"/>
      <c r="FD221" s="32"/>
      <c r="FE221" s="32"/>
      <c r="FF221" s="51">
        <v>44670</v>
      </c>
      <c r="FG221" s="51">
        <v>44761</v>
      </c>
      <c r="FH221" s="51"/>
      <c r="FI221" s="51"/>
      <c r="FJ221" s="32"/>
      <c r="FK221" s="32"/>
      <c r="FL221" s="32"/>
      <c r="FM221" s="32"/>
      <c r="FN221" s="32"/>
      <c r="FO221" s="32"/>
      <c r="FP221" s="32"/>
      <c r="FQ221" s="32"/>
      <c r="FR221" s="32"/>
      <c r="FS221" s="32"/>
      <c r="FT221" s="32"/>
      <c r="FU221" s="32"/>
      <c r="FV221" s="38" t="str">
        <f t="shared" si="380"/>
        <v/>
      </c>
      <c r="FW221" s="38" t="str">
        <f t="shared" si="381"/>
        <v/>
      </c>
      <c r="FX221" s="38" t="str">
        <f t="shared" si="382"/>
        <v/>
      </c>
      <c r="FY221" s="38" t="str">
        <f t="shared" si="383"/>
        <v/>
      </c>
      <c r="FZ221" s="38" t="str">
        <f t="shared" si="384"/>
        <v/>
      </c>
      <c r="GA221" s="32"/>
      <c r="GB221" s="32"/>
      <c r="GC221" s="32">
        <f>IF(R221&lt;&gt;"",1,0)+IF(BD221&lt;&gt;"",1,0)+IF(CP221&lt;&gt;"",1,0)+IF(EB221&lt;&gt;"",1,0)</f>
        <v>2</v>
      </c>
      <c r="GD221" s="32" t="str">
        <f>'[20]BD Plan'!$B$3</f>
        <v>Sucre</v>
      </c>
      <c r="GE221" s="40"/>
      <c r="GF221" s="40"/>
      <c r="GG221" s="40"/>
      <c r="GH221" s="40"/>
      <c r="GI221" s="40" t="s">
        <v>356</v>
      </c>
      <c r="GJ221" s="40" t="s">
        <v>1924</v>
      </c>
      <c r="GK221" s="40"/>
      <c r="GL221" s="40"/>
      <c r="GM221" s="40"/>
      <c r="GN221" s="40" t="s">
        <v>741</v>
      </c>
      <c r="GO221" s="40"/>
      <c r="GP221" s="40"/>
      <c r="GQ221" s="40"/>
      <c r="GR221" s="40"/>
      <c r="GS221" s="40"/>
      <c r="GT221" s="40"/>
      <c r="GU221" t="s">
        <v>142</v>
      </c>
      <c r="GV221" s="42" t="s">
        <v>22</v>
      </c>
    </row>
    <row r="222" spans="1:204" ht="15" hidden="1" customHeight="1" x14ac:dyDescent="0.3">
      <c r="A222" s="32" t="str">
        <f>'[21]BD Plan'!$B$3</f>
        <v>Tolima</v>
      </c>
      <c r="B222" s="32" t="s">
        <v>20</v>
      </c>
      <c r="C222" s="32" t="s">
        <v>4</v>
      </c>
      <c r="D222" s="32" t="s">
        <v>1074</v>
      </c>
      <c r="E222" s="32" t="s">
        <v>141</v>
      </c>
      <c r="F222" s="32" t="s">
        <v>283</v>
      </c>
      <c r="G222" s="32" t="s">
        <v>232</v>
      </c>
      <c r="H222" s="32" t="s">
        <v>284</v>
      </c>
      <c r="I222" s="41" t="s">
        <v>285</v>
      </c>
      <c r="J222" s="32" t="s">
        <v>294</v>
      </c>
      <c r="K222" s="35">
        <v>0.4</v>
      </c>
      <c r="L222" s="35">
        <v>0.6</v>
      </c>
      <c r="M222" s="32" t="s">
        <v>236</v>
      </c>
      <c r="N222" s="35">
        <v>0.09</v>
      </c>
      <c r="O222" s="35">
        <v>0.6</v>
      </c>
      <c r="P222" s="32" t="s">
        <v>236</v>
      </c>
      <c r="Q222" s="32" t="s">
        <v>1038</v>
      </c>
      <c r="R222" s="36"/>
      <c r="S222" s="32"/>
      <c r="T222" s="39"/>
      <c r="U222" s="32"/>
      <c r="V222" s="37"/>
      <c r="W222" s="37"/>
      <c r="X222" s="37"/>
      <c r="Y222" s="37"/>
      <c r="Z222" s="37"/>
      <c r="AA222" s="35"/>
      <c r="AB222" s="37"/>
      <c r="AC222" s="32"/>
      <c r="AD222" s="32"/>
      <c r="AE222" s="32"/>
      <c r="AF222" s="32"/>
      <c r="AG222" s="32"/>
      <c r="AH222" s="32"/>
      <c r="AI222" s="32"/>
      <c r="AJ222" s="32"/>
      <c r="AK222" s="32"/>
      <c r="AL222" s="32"/>
      <c r="AM222" s="32"/>
      <c r="AN222" s="32"/>
      <c r="AO222" s="32"/>
      <c r="AP222" s="32"/>
      <c r="AQ222" s="51">
        <v>44670</v>
      </c>
      <c r="AR222" s="51">
        <v>44754</v>
      </c>
      <c r="AS222" s="51"/>
      <c r="AT222" s="51"/>
      <c r="AU222" s="32"/>
      <c r="AV222" s="53"/>
      <c r="AW222" s="32"/>
      <c r="AX222" s="32"/>
      <c r="AY222" s="38" t="str">
        <f>IFERROR(IF(AE222=0,"",IF((AI222/AE222)&gt;1,1,(AI222/AE222))),"")</f>
        <v/>
      </c>
      <c r="AZ222" s="38" t="str">
        <f>IFERROR(IF(AF222=0,"",IF((AK222/AF222)&gt;1,1,(AK222/AF222))),"")</f>
        <v/>
      </c>
      <c r="BA222" s="38" t="str">
        <f>IFERROR(IF(AG222=0,"",IF((AM222/AG222)&gt;1,1,(AM222/AG222))),"")</f>
        <v/>
      </c>
      <c r="BB222" s="38" t="str">
        <f>IFERROR(IF(AH222=0,"",IF((AO222/AH222)&gt;1,1,(AO222/AH222))),"")</f>
        <v/>
      </c>
      <c r="BC222" s="38" t="str">
        <f>IFERROR(IF((AI222+AK222+AM222+AO222)/AD222&gt;1,1,(AI222+AK222+AM222+AO222)/AD222),"")</f>
        <v/>
      </c>
      <c r="BD222" s="36"/>
      <c r="BE222" s="32"/>
      <c r="BF222" s="32"/>
      <c r="BG222" s="32"/>
      <c r="BH222" s="37"/>
      <c r="BI222" s="37"/>
      <c r="BJ222" s="37"/>
      <c r="BK222" s="37"/>
      <c r="BL222" s="37"/>
      <c r="BM222" s="35"/>
      <c r="BN222" s="37"/>
      <c r="BO222" s="32"/>
      <c r="BP222" s="32"/>
      <c r="BQ222" s="32"/>
      <c r="BR222" s="32"/>
      <c r="BS222" s="32"/>
      <c r="BT222" s="32"/>
      <c r="BU222" s="32"/>
      <c r="BV222" s="32"/>
      <c r="BW222" s="32"/>
      <c r="BX222" s="32"/>
      <c r="BY222" s="32"/>
      <c r="BZ222" s="32"/>
      <c r="CA222" s="32"/>
      <c r="CB222" s="32"/>
      <c r="CC222" s="51">
        <v>44670</v>
      </c>
      <c r="CD222" s="51">
        <v>44754</v>
      </c>
      <c r="CE222" s="51"/>
      <c r="CF222" s="51"/>
      <c r="CG222" s="32"/>
      <c r="CH222" s="53"/>
      <c r="CI222" s="32"/>
      <c r="CJ222" s="32"/>
      <c r="CK222" s="38" t="str">
        <f>IFERROR(IF(BQ222=0,"",IF((BU222/BQ222)&gt;1,1,(BU222/BQ222))),"")</f>
        <v/>
      </c>
      <c r="CL222" s="38" t="str">
        <f>IFERROR(IF(BR222=0,"",IF((BW222/BR222)&gt;1,1,(BW222/BR222))),"")</f>
        <v/>
      </c>
      <c r="CM222" s="38" t="str">
        <f>IFERROR(IF(BS222=0,"",IF((BY222/BS222)&gt;1,1,(BY222/BS222))),"")</f>
        <v/>
      </c>
      <c r="CN222" s="38" t="str">
        <f>IFERROR(IF(BT222=0,"",IF((CA222/BT222)&gt;1,1,(CA222/BT222))),"")</f>
        <v/>
      </c>
      <c r="CO222" s="38" t="str">
        <f>IFERROR(IF((BU222+BW222+BY222+CA222)/BP222&gt;1,1,(BU222+BW222+BY222+CA222)/BP222),"")</f>
        <v/>
      </c>
      <c r="CP222" s="36" t="s">
        <v>1079</v>
      </c>
      <c r="CQ222" s="32"/>
      <c r="CR222" s="45" t="s">
        <v>565</v>
      </c>
      <c r="CS222" s="32" t="s">
        <v>1080</v>
      </c>
      <c r="CT222" s="37" t="s">
        <v>1049</v>
      </c>
      <c r="CU222" s="37" t="s">
        <v>1042</v>
      </c>
      <c r="CV222" s="37" t="s">
        <v>1043</v>
      </c>
      <c r="CW222" s="37" t="s">
        <v>1044</v>
      </c>
      <c r="CX222" s="37" t="s">
        <v>1045</v>
      </c>
      <c r="CY222" s="35">
        <v>0.4</v>
      </c>
      <c r="CZ222" s="37" t="s">
        <v>1046</v>
      </c>
      <c r="DA222" s="32" t="s">
        <v>224</v>
      </c>
      <c r="DB222" s="32">
        <f>SUM(DC222:DF222)</f>
        <v>4</v>
      </c>
      <c r="DC222" s="32">
        <v>1</v>
      </c>
      <c r="DD222" s="32">
        <v>1</v>
      </c>
      <c r="DE222" s="32">
        <v>1</v>
      </c>
      <c r="DF222" s="32">
        <v>1</v>
      </c>
      <c r="DG222" s="32">
        <v>1</v>
      </c>
      <c r="DH222" s="32" t="s">
        <v>868</v>
      </c>
      <c r="DI222" s="32">
        <v>1</v>
      </c>
      <c r="DJ222" s="32" t="s">
        <v>1967</v>
      </c>
      <c r="DK222" s="32"/>
      <c r="DL222" s="32"/>
      <c r="DM222" s="32"/>
      <c r="DN222" s="32"/>
      <c r="DO222" s="51">
        <v>44670</v>
      </c>
      <c r="DP222" s="51">
        <v>44754</v>
      </c>
      <c r="DQ222" s="51"/>
      <c r="DR222" s="51"/>
      <c r="DS222" s="32" t="s">
        <v>6</v>
      </c>
      <c r="DT222" s="53" t="s">
        <v>6</v>
      </c>
      <c r="DU222" s="32"/>
      <c r="DV222" s="32"/>
      <c r="DW222" s="38">
        <f>IFERROR(IF(DC222=0,"",IF((DG222/DC222)&gt;1,1,(DG222/DC222))),"")</f>
        <v>1</v>
      </c>
      <c r="DX222" s="38">
        <f>IFERROR(IF(DD222=0,"",IF((DI222/DD222)&gt;1,1,(DI222/DD222))),"")</f>
        <v>1</v>
      </c>
      <c r="DY222" s="38">
        <f>IFERROR(IF(DE222=0,"",IF((DK222/DE222)&gt;1,1,(DK222/DE222))),"")</f>
        <v>0</v>
      </c>
      <c r="DZ222" s="38">
        <f>IFERROR(IF(DF222=0,"",IF((DM222/DF222)&gt;1,1,(DM222/DF222))),"")</f>
        <v>0</v>
      </c>
      <c r="EA222" s="38">
        <f>IFERROR(IF((DG222+DI222+DK222+DM222)/DB222&gt;1,1,(DG222+DI222+DK222+DM222)/DB222),"")</f>
        <v>0.5</v>
      </c>
      <c r="EB222" s="32"/>
      <c r="EC222" s="32"/>
      <c r="ED222" s="32"/>
      <c r="EE222" s="32"/>
      <c r="EF222" s="32"/>
      <c r="EG222" s="32"/>
      <c r="EH222" s="32"/>
      <c r="EI222" s="32"/>
      <c r="EJ222" s="32"/>
      <c r="EK222" s="32"/>
      <c r="EL222" s="32"/>
      <c r="EM222" s="32"/>
      <c r="EN222" s="32"/>
      <c r="EO222" s="32"/>
      <c r="EP222" s="32"/>
      <c r="EQ222" s="32"/>
      <c r="ER222" s="32"/>
      <c r="ES222" s="32"/>
      <c r="ET222" s="32"/>
      <c r="EU222" s="32"/>
      <c r="EV222" s="32"/>
      <c r="EW222" s="32"/>
      <c r="EX222" s="32"/>
      <c r="EY222" s="32"/>
      <c r="EZ222" s="32"/>
      <c r="FA222" s="32"/>
      <c r="FB222" s="32"/>
      <c r="FC222" s="32"/>
      <c r="FD222" s="32"/>
      <c r="FE222" s="32"/>
      <c r="FF222" s="51">
        <v>44670</v>
      </c>
      <c r="FG222" s="51">
        <v>44754</v>
      </c>
      <c r="FH222" s="51"/>
      <c r="FI222" s="51"/>
      <c r="FJ222" s="32"/>
      <c r="FK222" s="32"/>
      <c r="FL222" s="32"/>
      <c r="FM222" s="32"/>
      <c r="FN222" s="32"/>
      <c r="FO222" s="32"/>
      <c r="FP222" s="32"/>
      <c r="FQ222" s="32"/>
      <c r="FR222" s="32"/>
      <c r="FS222" s="32"/>
      <c r="FT222" s="32"/>
      <c r="FU222" s="32"/>
      <c r="FV222" s="38" t="str">
        <f>IFERROR(IF(ET222=0,"",IF((EX222/ET222)&gt;1,1,(EX222/ET222))),"")</f>
        <v/>
      </c>
      <c r="FW222" s="38" t="str">
        <f>IFERROR(IF(EU222=0,"",IF((EZ222/EU222)&gt;1,1,(EZ222/EU222))),"")</f>
        <v/>
      </c>
      <c r="FX222" s="38" t="str">
        <f>IFERROR(IF(EV222=0,"",IF((FB222/EV222)&gt;1,1,(FB222/EV222))),"")</f>
        <v/>
      </c>
      <c r="FY222" s="38" t="str">
        <f>IFERROR(IF(EW222=0,"",IF((FD222/EW222)&gt;1,1,(FD222/EW222))),"")</f>
        <v/>
      </c>
      <c r="FZ222" s="38" t="str">
        <f>IFERROR(IF((EX222+EZ222+FB222+FD222)/ES222&gt;1,1,(EX222+EZ222+FB222+FD222)/ES222),"")</f>
        <v/>
      </c>
      <c r="GA222" s="32"/>
      <c r="GB222" s="32"/>
      <c r="GC222" s="32">
        <f>IF(R222&lt;&gt;"",1,0)+IF(BD222&lt;&gt;"",1,0)+IF(CP222&lt;&gt;"",1,0)+IF(EB222&lt;&gt;"",1,0)</f>
        <v>1</v>
      </c>
      <c r="GD222" s="32" t="str">
        <f>'[21]BD Plan'!$B$3</f>
        <v>Tolima</v>
      </c>
      <c r="GE222" s="39"/>
      <c r="GF222" s="39"/>
      <c r="GG222" s="39"/>
      <c r="GH222" s="39"/>
      <c r="GI222" s="39"/>
      <c r="GJ222" s="39"/>
      <c r="GK222" s="39"/>
      <c r="GL222" s="39"/>
      <c r="GM222" s="39" t="s">
        <v>869</v>
      </c>
      <c r="GN222" s="39" t="s">
        <v>1968</v>
      </c>
      <c r="GO222" s="39"/>
      <c r="GP222" s="39"/>
      <c r="GQ222" s="39"/>
      <c r="GR222" s="39"/>
      <c r="GS222" s="39"/>
      <c r="GT222" s="39"/>
      <c r="GU222" s="32" t="s">
        <v>140</v>
      </c>
      <c r="GV222" s="33" t="s">
        <v>8</v>
      </c>
    </row>
    <row r="223" spans="1:204" ht="15" hidden="1" customHeight="1" x14ac:dyDescent="0.3">
      <c r="A223" s="32" t="str">
        <f>'[21]BD Plan'!$B$3</f>
        <v>Tolima</v>
      </c>
      <c r="B223" t="s">
        <v>66</v>
      </c>
      <c r="C223" t="s">
        <v>568</v>
      </c>
      <c r="D223" s="32" t="s">
        <v>1342</v>
      </c>
      <c r="E223" s="32" t="s">
        <v>304</v>
      </c>
      <c r="F223" s="32" t="s">
        <v>231</v>
      </c>
      <c r="G223" s="32" t="s">
        <v>426</v>
      </c>
      <c r="H223" s="32" t="s">
        <v>233</v>
      </c>
      <c r="I223" s="41" t="s">
        <v>427</v>
      </c>
      <c r="J223" s="32" t="s">
        <v>319</v>
      </c>
      <c r="K223" s="35">
        <v>1</v>
      </c>
      <c r="L223" s="35">
        <v>0.8</v>
      </c>
      <c r="M223" s="32" t="s">
        <v>253</v>
      </c>
      <c r="N223" s="35">
        <v>0.36</v>
      </c>
      <c r="O223" s="35">
        <v>0.8</v>
      </c>
      <c r="P223" s="32" t="s">
        <v>253</v>
      </c>
      <c r="Q223" s="32" t="s">
        <v>1038</v>
      </c>
      <c r="R223" s="36"/>
      <c r="S223" s="32"/>
      <c r="T223" s="39"/>
      <c r="U223" s="32"/>
      <c r="V223" s="37"/>
      <c r="W223" s="37"/>
      <c r="X223" s="37"/>
      <c r="Y223" s="37"/>
      <c r="Z223" s="37"/>
      <c r="AA223" s="35"/>
      <c r="AB223" s="37"/>
      <c r="AC223" s="32"/>
      <c r="AD223" s="32"/>
      <c r="AE223" s="37"/>
      <c r="AF223" s="37"/>
      <c r="AG223" s="37"/>
      <c r="AH223" s="37"/>
      <c r="AI223" s="32"/>
      <c r="AJ223" s="32"/>
      <c r="AK223" s="32"/>
      <c r="AL223" s="32"/>
      <c r="AM223" s="32"/>
      <c r="AN223" s="32"/>
      <c r="AO223" s="32"/>
      <c r="AP223" s="32"/>
      <c r="AQ223" s="51"/>
      <c r="AR223" s="51">
        <v>44761</v>
      </c>
      <c r="AS223" s="51"/>
      <c r="AT223" s="51"/>
      <c r="AU223" s="32"/>
      <c r="AV223" s="53"/>
      <c r="AW223" s="32"/>
      <c r="AX223" s="32"/>
      <c r="AY223" s="38" t="str">
        <f>IFERROR(IF(AE223=0,"",IF((AI223/AE223)&gt;1,1,(AI223/AE223))),"")</f>
        <v/>
      </c>
      <c r="AZ223" s="38" t="str">
        <f>IFERROR(IF(AF223=0,"",IF((AK223/AF223)&gt;1,1,(AK223/AF223))),"")</f>
        <v/>
      </c>
      <c r="BA223" s="38" t="str">
        <f>IFERROR(IF(AG223=0,"",IF((AM223/AG223)&gt;1,1,(AM223/AG223))),"")</f>
        <v/>
      </c>
      <c r="BB223" s="38" t="str">
        <f>IFERROR(IF(AH223=0,"",IF((AO223/AH223)&gt;1,1,(AO223/AH223))),"")</f>
        <v/>
      </c>
      <c r="BC223" s="38" t="str">
        <f>IFERROR(IF((AI223+AK223+AM223+AO223)/AD223&gt;1,1,(AI223+AK223+AM223+AO223)/AD223),"")</f>
        <v/>
      </c>
      <c r="BD223" s="33" t="s">
        <v>1528</v>
      </c>
      <c r="BE223" s="32"/>
      <c r="BF223" s="45" t="s">
        <v>565</v>
      </c>
      <c r="BG223" s="32" t="s">
        <v>1529</v>
      </c>
      <c r="BH223" s="37" t="s">
        <v>1049</v>
      </c>
      <c r="BI223" s="37" t="s">
        <v>1042</v>
      </c>
      <c r="BJ223" s="37" t="s">
        <v>1043</v>
      </c>
      <c r="BK223" s="37" t="s">
        <v>1044</v>
      </c>
      <c r="BL223" s="37" t="s">
        <v>1045</v>
      </c>
      <c r="BM223" s="35">
        <v>0.4</v>
      </c>
      <c r="BN223" s="37" t="s">
        <v>1046</v>
      </c>
      <c r="BO223" s="32" t="s">
        <v>224</v>
      </c>
      <c r="BP223" s="32">
        <f t="shared" ref="BP223" si="386">SUM(BQ223:BT223)</f>
        <v>1469</v>
      </c>
      <c r="BQ223" s="32">
        <v>0</v>
      </c>
      <c r="BR223" s="32">
        <v>1463</v>
      </c>
      <c r="BS223" s="32">
        <v>3</v>
      </c>
      <c r="BT223" s="32">
        <v>3</v>
      </c>
      <c r="BU223" s="32"/>
      <c r="BV223" s="32"/>
      <c r="BW223" s="32">
        <v>96</v>
      </c>
      <c r="BX223" s="32" t="s">
        <v>1969</v>
      </c>
      <c r="BY223" s="32"/>
      <c r="BZ223" s="32"/>
      <c r="CA223" s="32"/>
      <c r="CB223" s="32"/>
      <c r="CC223" s="51">
        <v>44670</v>
      </c>
      <c r="CD223" s="51">
        <v>44761</v>
      </c>
      <c r="CE223" s="51"/>
      <c r="CF223" s="51"/>
      <c r="CG223" s="32"/>
      <c r="CH223" s="53" t="s">
        <v>9</v>
      </c>
      <c r="CI223" s="32"/>
      <c r="CJ223" s="32"/>
      <c r="CK223" s="38" t="str">
        <f>IFERROR(IF(BQ223=0,"",IF((BU223/BQ223)&gt;1,1,(BU223/BQ223))),"")</f>
        <v/>
      </c>
      <c r="CL223" s="38">
        <f>IFERROR(IF(BR223=0,"",IF((BW223/BR223)&gt;1,1,(BW223/BR223))),"")</f>
        <v>6.5618591934381409E-2</v>
      </c>
      <c r="CM223" s="38">
        <f>IFERROR(IF(BS223=0,"",IF((BY223/BS223)&gt;1,1,(BY223/BS223))),"")</f>
        <v>0</v>
      </c>
      <c r="CN223" s="38">
        <f>IFERROR(IF(BT223=0,"",IF((CA223/BT223)&gt;1,1,(CA223/BT223))),"")</f>
        <v>0</v>
      </c>
      <c r="CO223" s="38">
        <f>IFERROR(IF((BU223+BW223+BY223+CA223)/BP223&gt;1,1,(BU223+BW223+BY223+CA223)/BP223),"")</f>
        <v>6.5350578624914904E-2</v>
      </c>
      <c r="CP223" s="33"/>
      <c r="CQ223" s="32"/>
      <c r="CR223" s="37"/>
      <c r="CS223" s="32"/>
      <c r="CT223" s="37"/>
      <c r="CU223" s="37"/>
      <c r="CV223" s="37"/>
      <c r="CW223" s="37"/>
      <c r="CX223" s="37"/>
      <c r="CY223" s="35"/>
      <c r="CZ223" s="37"/>
      <c r="DA223" s="32"/>
      <c r="DB223" s="32"/>
      <c r="DC223" s="32"/>
      <c r="DD223" s="32"/>
      <c r="DE223" s="32"/>
      <c r="DF223" s="32"/>
      <c r="DG223" s="32"/>
      <c r="DH223" s="32"/>
      <c r="DI223" s="32"/>
      <c r="DJ223" s="32"/>
      <c r="DK223" s="32"/>
      <c r="DL223" s="32"/>
      <c r="DM223" s="32"/>
      <c r="DN223" s="32"/>
      <c r="DO223" s="51">
        <v>44670</v>
      </c>
      <c r="DP223" s="51">
        <v>44761</v>
      </c>
      <c r="DQ223" s="51"/>
      <c r="DR223" s="51"/>
      <c r="DS223" s="32"/>
      <c r="DT223" s="53"/>
      <c r="DU223" s="32"/>
      <c r="DV223" s="32"/>
      <c r="DW223" s="38" t="str">
        <f>IFERROR(IF(DC223=0,"",IF((DG223/DC223)&gt;1,1,(DG223/DC223))),"")</f>
        <v/>
      </c>
      <c r="DX223" s="38" t="str">
        <f>IFERROR(IF(DD223=0,"",IF((DI223/DD223)&gt;1,1,(DI223/DD223))),"")</f>
        <v/>
      </c>
      <c r="DY223" s="38" t="str">
        <f>IFERROR(IF(DE223=0,"",IF((DK223/DE223)&gt;1,1,(DK223/DE223))),"")</f>
        <v/>
      </c>
      <c r="DZ223" s="38" t="str">
        <f>IFERROR(IF(DF223=0,"",IF((DM223/DF223)&gt;1,1,(DM223/DF223))),"")</f>
        <v/>
      </c>
      <c r="EA223" s="38" t="str">
        <f>IFERROR(IF((DG223+DI223+DK223+DM223)/DB223&gt;1,1,(DG223+DI223+DK223+DM223)/DB223),"")</f>
        <v/>
      </c>
      <c r="EB223" s="32"/>
      <c r="EC223" s="32"/>
      <c r="ED223" s="32"/>
      <c r="EE223" s="32"/>
      <c r="EF223" s="32"/>
      <c r="EG223" s="32"/>
      <c r="EH223" s="32"/>
      <c r="EI223" s="32"/>
      <c r="EJ223" s="32"/>
      <c r="EK223" s="32"/>
      <c r="EL223" s="32"/>
      <c r="EM223" s="32"/>
      <c r="EN223" s="32"/>
      <c r="EO223" s="32"/>
      <c r="EP223" s="32"/>
      <c r="EQ223" s="32"/>
      <c r="ER223" s="32"/>
      <c r="ES223" s="32"/>
      <c r="ET223" s="32"/>
      <c r="EU223" s="32"/>
      <c r="EV223" s="32"/>
      <c r="EW223" s="32"/>
      <c r="EX223" s="32"/>
      <c r="EY223" s="32"/>
      <c r="EZ223" s="32"/>
      <c r="FA223" s="32"/>
      <c r="FB223" s="32"/>
      <c r="FC223" s="32"/>
      <c r="FD223" s="32"/>
      <c r="FE223" s="32"/>
      <c r="FF223" s="51">
        <v>44670</v>
      </c>
      <c r="FG223" s="51">
        <v>44761</v>
      </c>
      <c r="FH223" s="51"/>
      <c r="FI223" s="51"/>
      <c r="FJ223" s="32"/>
      <c r="FK223" s="32"/>
      <c r="FL223" s="32"/>
      <c r="FM223" s="32"/>
      <c r="FN223" s="32"/>
      <c r="FO223" s="32"/>
      <c r="FP223" s="32"/>
      <c r="FQ223" s="32"/>
      <c r="FR223" s="32"/>
      <c r="FS223" s="32"/>
      <c r="FT223" s="32"/>
      <c r="FU223" s="32"/>
      <c r="FV223" s="38" t="str">
        <f t="shared" ref="FV223:FV226" si="387">IFERROR(IF(ET223=0,"",IF((EX223/ET223)&gt;1,1,(EX223/ET223))),"")</f>
        <v/>
      </c>
      <c r="FW223" s="38" t="str">
        <f t="shared" ref="FW223:FW226" si="388">IFERROR(IF(EU223=0,"",IF((EZ223/EU223)&gt;1,1,(EZ223/EU223))),"")</f>
        <v/>
      </c>
      <c r="FX223" s="38" t="str">
        <f t="shared" ref="FX223:FX226" si="389">IFERROR(IF(EV223=0,"",IF((FB223/EV223)&gt;1,1,(FB223/EV223))),"")</f>
        <v/>
      </c>
      <c r="FY223" s="38" t="str">
        <f t="shared" ref="FY223:FY226" si="390">IFERROR(IF(EW223=0,"",IF((FD223/EW223)&gt;1,1,(FD223/EW223))),"")</f>
        <v/>
      </c>
      <c r="FZ223" s="38" t="str">
        <f t="shared" ref="FZ223:FZ226" si="391">IFERROR(IF((EX223+EZ223+FB223+FD223)/ES223&gt;1,1,(EX223+EZ223+FB223+FD223)/ES223),"")</f>
        <v/>
      </c>
      <c r="GA223" s="32"/>
      <c r="GB223" s="32"/>
      <c r="GC223" s="32">
        <f>IF(R223&lt;&gt;"",1,0)+IF(BD223&lt;&gt;"",1,0)+IF(CP223&lt;&gt;"",1,0)+IF(EB223&lt;&gt;"",1,0)</f>
        <v>1</v>
      </c>
      <c r="GD223" s="32" t="str">
        <f>'[21]BD Plan'!$B$3</f>
        <v>Tolima</v>
      </c>
      <c r="GE223" s="39" t="s">
        <v>870</v>
      </c>
      <c r="GF223" s="39"/>
      <c r="GG223" s="39"/>
      <c r="GH223" s="39"/>
      <c r="GI223" s="39"/>
      <c r="GJ223" s="39" t="s">
        <v>1970</v>
      </c>
      <c r="GK223" s="39"/>
      <c r="GL223" s="39"/>
      <c r="GM223" s="39"/>
      <c r="GN223" s="39"/>
      <c r="GO223" s="39"/>
      <c r="GP223" s="39"/>
      <c r="GQ223" s="39"/>
      <c r="GR223" s="39"/>
      <c r="GS223" s="39"/>
      <c r="GT223" s="39"/>
      <c r="GU223" t="s">
        <v>431</v>
      </c>
      <c r="GV223" s="42" t="s">
        <v>65</v>
      </c>
    </row>
    <row r="224" spans="1:204" ht="15" hidden="1" customHeight="1" x14ac:dyDescent="0.3">
      <c r="A224" s="32" t="str">
        <f>'[21]BD Plan'!$B$3</f>
        <v>Tolima</v>
      </c>
      <c r="B224" t="s">
        <v>31</v>
      </c>
      <c r="C224" t="s">
        <v>27</v>
      </c>
      <c r="D224" s="32" t="s">
        <v>318</v>
      </c>
      <c r="E224" s="32" t="s">
        <v>322</v>
      </c>
      <c r="F224" s="32" t="s">
        <v>231</v>
      </c>
      <c r="G224" s="32" t="s">
        <v>138</v>
      </c>
      <c r="H224" s="32" t="s">
        <v>284</v>
      </c>
      <c r="I224" s="41" t="s">
        <v>1109</v>
      </c>
      <c r="J224" s="32" t="s">
        <v>319</v>
      </c>
      <c r="K224" s="35">
        <v>1</v>
      </c>
      <c r="L224" s="35">
        <v>0.6</v>
      </c>
      <c r="M224" s="32" t="s">
        <v>253</v>
      </c>
      <c r="N224" s="35">
        <v>0.6</v>
      </c>
      <c r="O224" s="35">
        <v>0.6</v>
      </c>
      <c r="P224" s="32" t="s">
        <v>236</v>
      </c>
      <c r="Q224" s="32" t="s">
        <v>1038</v>
      </c>
      <c r="R224" s="36" t="s">
        <v>1110</v>
      </c>
      <c r="S224" s="32"/>
      <c r="T224" s="45" t="s">
        <v>565</v>
      </c>
      <c r="U224" s="32" t="s">
        <v>1111</v>
      </c>
      <c r="V224" s="37" t="s">
        <v>1049</v>
      </c>
      <c r="W224" s="37" t="s">
        <v>1042</v>
      </c>
      <c r="X224" s="37" t="s">
        <v>1043</v>
      </c>
      <c r="Y224" s="37" t="s">
        <v>1112</v>
      </c>
      <c r="Z224" s="37" t="s">
        <v>1045</v>
      </c>
      <c r="AA224" s="35">
        <v>0.4</v>
      </c>
      <c r="AB224" s="37" t="s">
        <v>1046</v>
      </c>
      <c r="AC224" s="32" t="s">
        <v>224</v>
      </c>
      <c r="AD224" s="32">
        <f t="shared" ref="AD224:AD231" si="392">SUM(AE224:AH224)</f>
        <v>12</v>
      </c>
      <c r="AE224" s="37">
        <v>3</v>
      </c>
      <c r="AF224" s="37">
        <v>3</v>
      </c>
      <c r="AG224" s="37">
        <v>3</v>
      </c>
      <c r="AH224" s="37">
        <v>3</v>
      </c>
      <c r="AI224" s="32">
        <v>3</v>
      </c>
      <c r="AJ224" s="32" t="s">
        <v>871</v>
      </c>
      <c r="AK224" s="32">
        <v>3</v>
      </c>
      <c r="AL224" s="32" t="s">
        <v>1971</v>
      </c>
      <c r="AM224" s="32"/>
      <c r="AN224" s="32"/>
      <c r="AO224" s="32"/>
      <c r="AP224" s="32"/>
      <c r="AQ224" s="51">
        <v>44670</v>
      </c>
      <c r="AR224" s="51">
        <v>44761</v>
      </c>
      <c r="AS224" s="51"/>
      <c r="AT224" s="51"/>
      <c r="AU224" s="32" t="s">
        <v>6</v>
      </c>
      <c r="AV224" s="53" t="s">
        <v>6</v>
      </c>
      <c r="AW224" s="32"/>
      <c r="AX224" s="32"/>
      <c r="AY224" s="38">
        <f>IFERROR(IF(AE224=0,"",IF((AI224/AE224)&gt;1,1,(AI224/AE224))),"")</f>
        <v>1</v>
      </c>
      <c r="AZ224" s="38">
        <f>IFERROR(IF(AF224=0,"",IF((AK224/AF224)&gt;1,1,(AK224/AF224))),"")</f>
        <v>1</v>
      </c>
      <c r="BA224" s="38">
        <f>IFERROR(IF(AG224=0,"",IF((AM224/AG224)&gt;1,1,(AM224/AG224))),"")</f>
        <v>0</v>
      </c>
      <c r="BB224" s="38">
        <f>IFERROR(IF(AH224=0,"",IF((AO224/AH224)&gt;1,1,(AO224/AH224))),"")</f>
        <v>0</v>
      </c>
      <c r="BC224" s="38">
        <f>IFERROR(IF((AI224+AK224+AM224+AO224)/AD224&gt;1,1,(AI224+AK224+AM224+AO224)/AD224),"")</f>
        <v>0.5</v>
      </c>
      <c r="BD224" s="33"/>
      <c r="BE224" s="32"/>
      <c r="BF224" s="32"/>
      <c r="BG224" s="32"/>
      <c r="BH224" s="37"/>
      <c r="BI224" s="37"/>
      <c r="BJ224" s="37"/>
      <c r="BK224" s="37"/>
      <c r="BL224" s="37"/>
      <c r="BM224" s="35"/>
      <c r="BN224" s="37"/>
      <c r="BO224" s="32"/>
      <c r="BP224" s="32"/>
      <c r="BQ224" s="32"/>
      <c r="BR224" s="32"/>
      <c r="BS224" s="32"/>
      <c r="BT224" s="32"/>
      <c r="BU224" s="32"/>
      <c r="BV224" s="32"/>
      <c r="BW224" s="32"/>
      <c r="BX224" s="32"/>
      <c r="BY224" s="32"/>
      <c r="BZ224" s="32"/>
      <c r="CA224" s="32"/>
      <c r="CB224" s="32"/>
      <c r="CC224" s="51">
        <v>44670</v>
      </c>
      <c r="CD224" s="51">
        <v>44761</v>
      </c>
      <c r="CE224" s="51"/>
      <c r="CF224" s="51"/>
      <c r="CG224" s="32"/>
      <c r="CH224" s="53"/>
      <c r="CI224" s="32"/>
      <c r="CJ224" s="32"/>
      <c r="CK224" s="38" t="str">
        <f>IFERROR(IF(BQ224=0,"",IF((BU224/BQ224)&gt;1,1,(BU224/BQ224))),"")</f>
        <v/>
      </c>
      <c r="CL224" s="38" t="str">
        <f>IFERROR(IF(BR224=0,"",IF((BW224/BR224)&gt;1,1,(BW224/BR224))),"")</f>
        <v/>
      </c>
      <c r="CM224" s="38" t="str">
        <f>IFERROR(IF(BS224=0,"",IF((BY224/BS224)&gt;1,1,(BY224/BS224))),"")</f>
        <v/>
      </c>
      <c r="CN224" s="38" t="str">
        <f>IFERROR(IF(BT224=0,"",IF((CA224/BT224)&gt;1,1,(CA224/BT224))),"")</f>
        <v/>
      </c>
      <c r="CO224" s="38" t="str">
        <f>IFERROR(IF((BU224+BW224+BY224+CA224)/BP224&gt;1,1,(BU224+BW224+BY224+CA224)/BP224),"")</f>
        <v/>
      </c>
      <c r="CP224" s="33"/>
      <c r="CQ224" s="32"/>
      <c r="CR224" s="37"/>
      <c r="CS224" s="32"/>
      <c r="CT224" s="37"/>
      <c r="CU224" s="37"/>
      <c r="CV224" s="37"/>
      <c r="CW224" s="37"/>
      <c r="CX224" s="37"/>
      <c r="CY224" s="35"/>
      <c r="CZ224" s="37"/>
      <c r="DA224" s="32"/>
      <c r="DB224" s="32"/>
      <c r="DC224" s="32"/>
      <c r="DD224" s="32"/>
      <c r="DE224" s="32"/>
      <c r="DF224" s="32"/>
      <c r="DG224" s="32"/>
      <c r="DH224" s="32"/>
      <c r="DI224" s="32"/>
      <c r="DJ224" s="32"/>
      <c r="DK224" s="32"/>
      <c r="DL224" s="32"/>
      <c r="DM224" s="32"/>
      <c r="DN224" s="32"/>
      <c r="DO224" s="51">
        <v>44670</v>
      </c>
      <c r="DP224" s="51">
        <v>44761</v>
      </c>
      <c r="DQ224" s="51"/>
      <c r="DR224" s="51"/>
      <c r="DS224" s="32"/>
      <c r="DT224" s="53"/>
      <c r="DU224" s="32"/>
      <c r="DV224" s="32"/>
      <c r="DW224" s="38" t="str">
        <f>IFERROR(IF(DC224=0,"",IF((DG224/DC224)&gt;1,1,(DG224/DC224))),"")</f>
        <v/>
      </c>
      <c r="DX224" s="38" t="str">
        <f>IFERROR(IF(DD224=0,"",IF((DI224/DD224)&gt;1,1,(DI224/DD224))),"")</f>
        <v/>
      </c>
      <c r="DY224" s="38" t="str">
        <f>IFERROR(IF(DE224=0,"",IF((DK224/DE224)&gt;1,1,(DK224/DE224))),"")</f>
        <v/>
      </c>
      <c r="DZ224" s="38" t="str">
        <f>IFERROR(IF(DF224=0,"",IF((DM224/DF224)&gt;1,1,(DM224/DF224))),"")</f>
        <v/>
      </c>
      <c r="EA224" s="38" t="str">
        <f>IFERROR(IF((DG224+DI224+DK224+DM224)/DB224&gt;1,1,(DG224+DI224+DK224+DM224)/DB224),"")</f>
        <v/>
      </c>
      <c r="EB224" s="32"/>
      <c r="EC224" s="32"/>
      <c r="ED224" s="32"/>
      <c r="EE224" s="32"/>
      <c r="EF224" s="32"/>
      <c r="EG224" s="32"/>
      <c r="EH224" s="32"/>
      <c r="EI224" s="32"/>
      <c r="EJ224" s="32"/>
      <c r="EK224" s="32"/>
      <c r="EL224" s="32"/>
      <c r="EM224" s="32"/>
      <c r="EN224" s="32"/>
      <c r="EO224" s="32"/>
      <c r="EP224" s="32"/>
      <c r="EQ224" s="32"/>
      <c r="ER224" s="32"/>
      <c r="ES224" s="32"/>
      <c r="ET224" s="32"/>
      <c r="EU224" s="32"/>
      <c r="EV224" s="32"/>
      <c r="EW224" s="32"/>
      <c r="EX224" s="32"/>
      <c r="EY224" s="32"/>
      <c r="EZ224" s="32"/>
      <c r="FA224" s="32"/>
      <c r="FB224" s="32"/>
      <c r="FC224" s="32"/>
      <c r="FD224" s="32"/>
      <c r="FE224" s="32"/>
      <c r="FF224" s="51">
        <v>44670</v>
      </c>
      <c r="FG224" s="51">
        <v>44761</v>
      </c>
      <c r="FH224" s="51"/>
      <c r="FI224" s="51"/>
      <c r="FJ224" s="32"/>
      <c r="FK224" s="32"/>
      <c r="FL224" s="32"/>
      <c r="FM224" s="32"/>
      <c r="FN224" s="32"/>
      <c r="FO224" s="32"/>
      <c r="FP224" s="32"/>
      <c r="FQ224" s="32"/>
      <c r="FR224" s="32"/>
      <c r="FS224" s="32"/>
      <c r="FT224" s="32"/>
      <c r="FU224" s="32"/>
      <c r="FV224" s="38" t="str">
        <f t="shared" si="387"/>
        <v/>
      </c>
      <c r="FW224" s="38" t="str">
        <f t="shared" si="388"/>
        <v/>
      </c>
      <c r="FX224" s="38" t="str">
        <f t="shared" si="389"/>
        <v/>
      </c>
      <c r="FY224" s="38" t="str">
        <f t="shared" si="390"/>
        <v/>
      </c>
      <c r="FZ224" s="38" t="str">
        <f t="shared" si="391"/>
        <v/>
      </c>
      <c r="GA224" s="32"/>
      <c r="GB224" s="32"/>
      <c r="GC224" s="32">
        <f>IF(R224&lt;&gt;"",1,0)+IF(BD224&lt;&gt;"",1,0)+IF(CP224&lt;&gt;"",1,0)+IF(EB224&lt;&gt;"",1,0)</f>
        <v>1</v>
      </c>
      <c r="GD224" s="32" t="str">
        <f>'[21]BD Plan'!$B$3</f>
        <v>Tolima</v>
      </c>
      <c r="GE224" s="39" t="s">
        <v>872</v>
      </c>
      <c r="GF224" s="39" t="s">
        <v>1972</v>
      </c>
      <c r="GG224" s="39"/>
      <c r="GH224" s="39"/>
      <c r="GI224" s="39"/>
      <c r="GJ224" s="39"/>
      <c r="GK224" s="39"/>
      <c r="GL224" s="39"/>
      <c r="GM224" s="39"/>
      <c r="GN224" s="39"/>
      <c r="GO224" s="39"/>
      <c r="GP224" s="39"/>
      <c r="GQ224" s="39"/>
      <c r="GR224" s="39"/>
      <c r="GS224" s="39"/>
      <c r="GT224" s="39"/>
      <c r="GU224" t="s">
        <v>144</v>
      </c>
      <c r="GV224" s="42" t="s">
        <v>29</v>
      </c>
    </row>
    <row r="225" spans="1:204" ht="15" hidden="1" customHeight="1" x14ac:dyDescent="0.3">
      <c r="A225" s="32" t="str">
        <f>'[21]BD Plan'!$B$3</f>
        <v>Tolima</v>
      </c>
      <c r="B225" t="s">
        <v>33</v>
      </c>
      <c r="C225" t="s">
        <v>27</v>
      </c>
      <c r="D225" s="32" t="s">
        <v>1120</v>
      </c>
      <c r="E225" s="32" t="s">
        <v>304</v>
      </c>
      <c r="F225" s="32" t="s">
        <v>231</v>
      </c>
      <c r="G225" s="32" t="s">
        <v>312</v>
      </c>
      <c r="H225" s="32" t="s">
        <v>284</v>
      </c>
      <c r="I225" s="41" t="s">
        <v>1121</v>
      </c>
      <c r="J225" s="32" t="s">
        <v>319</v>
      </c>
      <c r="K225" s="35">
        <v>0.8</v>
      </c>
      <c r="L225" s="35">
        <v>0.6</v>
      </c>
      <c r="M225" s="32" t="s">
        <v>253</v>
      </c>
      <c r="N225" s="35">
        <v>0.48</v>
      </c>
      <c r="O225" s="35">
        <v>0.6</v>
      </c>
      <c r="P225" s="32" t="s">
        <v>236</v>
      </c>
      <c r="Q225" s="32" t="s">
        <v>1038</v>
      </c>
      <c r="R225" s="36" t="s">
        <v>1122</v>
      </c>
      <c r="S225" s="32"/>
      <c r="T225" s="45" t="s">
        <v>565</v>
      </c>
      <c r="U225" s="39" t="s">
        <v>1123</v>
      </c>
      <c r="V225" s="37" t="s">
        <v>1049</v>
      </c>
      <c r="W225" s="37" t="s">
        <v>1042</v>
      </c>
      <c r="X225" s="37" t="s">
        <v>1043</v>
      </c>
      <c r="Y225" s="37" t="s">
        <v>1112</v>
      </c>
      <c r="Z225" s="37" t="s">
        <v>1045</v>
      </c>
      <c r="AA225" s="35">
        <v>0.4</v>
      </c>
      <c r="AB225" s="37" t="s">
        <v>1046</v>
      </c>
      <c r="AC225" s="32" t="s">
        <v>224</v>
      </c>
      <c r="AD225" s="32">
        <f t="shared" si="392"/>
        <v>42</v>
      </c>
      <c r="AE225" s="37">
        <v>6</v>
      </c>
      <c r="AF225" s="37">
        <v>12</v>
      </c>
      <c r="AG225" s="37">
        <v>12</v>
      </c>
      <c r="AH225" s="37">
        <v>12</v>
      </c>
      <c r="AI225" s="32">
        <v>6</v>
      </c>
      <c r="AJ225" s="32" t="s">
        <v>873</v>
      </c>
      <c r="AK225" s="32">
        <v>12</v>
      </c>
      <c r="AL225" s="32" t="s">
        <v>1973</v>
      </c>
      <c r="AM225" s="32"/>
      <c r="AN225" s="32"/>
      <c r="AO225" s="32"/>
      <c r="AP225" s="32"/>
      <c r="AQ225" s="51">
        <v>44670</v>
      </c>
      <c r="AR225" s="51">
        <v>44761</v>
      </c>
      <c r="AS225" s="51"/>
      <c r="AT225" s="51"/>
      <c r="AU225" s="32" t="s">
        <v>6</v>
      </c>
      <c r="AV225" s="53" t="s">
        <v>6</v>
      </c>
      <c r="AW225" s="32"/>
      <c r="AX225" s="32"/>
      <c r="AY225" s="38">
        <f>IFERROR(IF(AE225=0,"",IF((AI225/AE225)&gt;1,1,(AI225/AE225))),"")</f>
        <v>1</v>
      </c>
      <c r="AZ225" s="38">
        <f>IFERROR(IF(AF225=0,"",IF((AK225/AF225)&gt;1,1,(AK225/AF225))),"")</f>
        <v>1</v>
      </c>
      <c r="BA225" s="38">
        <f>IFERROR(IF(AG225=0,"",IF((AM225/AG225)&gt;1,1,(AM225/AG225))),"")</f>
        <v>0</v>
      </c>
      <c r="BB225" s="38">
        <f>IFERROR(IF(AH225=0,"",IF((AO225/AH225)&gt;1,1,(AO225/AH225))),"")</f>
        <v>0</v>
      </c>
      <c r="BC225" s="38">
        <f>IFERROR(IF((AI225+AK225+AM225+AO225)/AD225&gt;1,1,(AI225+AK225+AM225+AO225)/AD225),"")</f>
        <v>0.42857142857142855</v>
      </c>
      <c r="BD225" s="33"/>
      <c r="BE225" s="32"/>
      <c r="BG225" s="32"/>
      <c r="BH225" s="37"/>
      <c r="BI225" s="37"/>
      <c r="BJ225" s="37"/>
      <c r="BK225" s="37"/>
      <c r="BL225" s="37"/>
      <c r="BM225" s="35"/>
      <c r="BN225" s="37"/>
      <c r="BO225" s="32"/>
      <c r="BP225" s="32"/>
      <c r="BQ225" s="32"/>
      <c r="BR225" s="32"/>
      <c r="BS225" s="32"/>
      <c r="BT225" s="32"/>
      <c r="BU225" s="32"/>
      <c r="BV225" s="32"/>
      <c r="BW225" s="32"/>
      <c r="BX225" s="32"/>
      <c r="BY225" s="32"/>
      <c r="BZ225" s="32"/>
      <c r="CA225" s="32"/>
      <c r="CB225" s="32"/>
      <c r="CC225" s="51">
        <v>44670</v>
      </c>
      <c r="CD225" s="51">
        <v>44761</v>
      </c>
      <c r="CE225" s="51"/>
      <c r="CF225" s="51"/>
      <c r="CG225" s="32"/>
      <c r="CH225" s="53"/>
      <c r="CI225" s="32"/>
      <c r="CJ225" s="32"/>
      <c r="CK225" s="38" t="str">
        <f>IFERROR(IF(BQ225=0,"",IF((BU225/BQ225)&gt;1,1,(BU225/BQ225))),"")</f>
        <v/>
      </c>
      <c r="CL225" s="38" t="str">
        <f>IFERROR(IF(BR225=0,"",IF((BW225/BR225)&gt;1,1,(BW225/BR225))),"")</f>
        <v/>
      </c>
      <c r="CM225" s="38" t="str">
        <f>IFERROR(IF(BS225=0,"",IF((BY225/BS225)&gt;1,1,(BY225/BS225))),"")</f>
        <v/>
      </c>
      <c r="CN225" s="38" t="str">
        <f>IFERROR(IF(BT225=0,"",IF((CA225/BT225)&gt;1,1,(CA225/BT225))),"")</f>
        <v/>
      </c>
      <c r="CO225" s="38" t="str">
        <f>IFERROR(IF((BU225+BW225+BY225+CA225)/BP225&gt;1,1,(BU225+BW225+BY225+CA225)/BP225),"")</f>
        <v/>
      </c>
      <c r="CP225" s="33"/>
      <c r="CQ225" s="32"/>
      <c r="CR225" s="37"/>
      <c r="CS225" s="32"/>
      <c r="CT225" s="37"/>
      <c r="CU225" s="37"/>
      <c r="CV225" s="37"/>
      <c r="CW225" s="37"/>
      <c r="CX225" s="37"/>
      <c r="CY225" s="35"/>
      <c r="CZ225" s="37"/>
      <c r="DA225" s="32"/>
      <c r="DB225" s="32"/>
      <c r="DC225" s="32"/>
      <c r="DD225" s="32"/>
      <c r="DE225" s="32"/>
      <c r="DF225" s="32"/>
      <c r="DG225" s="32"/>
      <c r="DH225" s="32"/>
      <c r="DI225" s="32"/>
      <c r="DJ225" s="32"/>
      <c r="DK225" s="32"/>
      <c r="DL225" s="32"/>
      <c r="DM225" s="32"/>
      <c r="DN225" s="32"/>
      <c r="DO225" s="51">
        <v>44670</v>
      </c>
      <c r="DP225" s="51">
        <v>44761</v>
      </c>
      <c r="DQ225" s="51"/>
      <c r="DR225" s="51"/>
      <c r="DS225" s="32"/>
      <c r="DT225" s="53"/>
      <c r="DU225" s="32"/>
      <c r="DV225" s="32"/>
      <c r="DW225" s="38" t="str">
        <f>IFERROR(IF(DC225=0,"",IF((DG225/DC225)&gt;1,1,(DG225/DC225))),"")</f>
        <v/>
      </c>
      <c r="DX225" s="38" t="str">
        <f>IFERROR(IF(DD225=0,"",IF((DI225/DD225)&gt;1,1,(DI225/DD225))),"")</f>
        <v/>
      </c>
      <c r="DY225" s="38" t="str">
        <f>IFERROR(IF(DE225=0,"",IF((DK225/DE225)&gt;1,1,(DK225/DE225))),"")</f>
        <v/>
      </c>
      <c r="DZ225" s="38" t="str">
        <f>IFERROR(IF(DF225=0,"",IF((DM225/DF225)&gt;1,1,(DM225/DF225))),"")</f>
        <v/>
      </c>
      <c r="EA225" s="38" t="str">
        <f>IFERROR(IF((DG225+DI225+DK225+DM225)/DB225&gt;1,1,(DG225+DI225+DK225+DM225)/DB225),"")</f>
        <v/>
      </c>
      <c r="EB225" s="32"/>
      <c r="EC225" s="32"/>
      <c r="ED225" s="32"/>
      <c r="EE225" s="32"/>
      <c r="EF225" s="32"/>
      <c r="EG225" s="32"/>
      <c r="EH225" s="32"/>
      <c r="EI225" s="32"/>
      <c r="EJ225" s="32"/>
      <c r="EK225" s="32"/>
      <c r="EL225" s="32"/>
      <c r="EM225" s="32"/>
      <c r="EN225" s="32"/>
      <c r="EO225" s="32"/>
      <c r="EP225" s="32"/>
      <c r="EQ225" s="32"/>
      <c r="ER225" s="32"/>
      <c r="ES225" s="32"/>
      <c r="ET225" s="32"/>
      <c r="EU225" s="32"/>
      <c r="EV225" s="32"/>
      <c r="EW225" s="32"/>
      <c r="EX225" s="32"/>
      <c r="EY225" s="32"/>
      <c r="EZ225" s="32"/>
      <c r="FA225" s="32"/>
      <c r="FB225" s="32"/>
      <c r="FC225" s="32"/>
      <c r="FD225" s="32"/>
      <c r="FE225" s="32"/>
      <c r="FF225" s="51">
        <v>44670</v>
      </c>
      <c r="FG225" s="51">
        <v>44761</v>
      </c>
      <c r="FH225" s="51"/>
      <c r="FI225" s="51"/>
      <c r="FJ225" s="32"/>
      <c r="FK225" s="32"/>
      <c r="FL225" s="32"/>
      <c r="FM225" s="32"/>
      <c r="FN225" s="32"/>
      <c r="FO225" s="32"/>
      <c r="FP225" s="32"/>
      <c r="FQ225" s="32"/>
      <c r="FR225" s="32"/>
      <c r="FS225" s="32"/>
      <c r="FT225" s="32"/>
      <c r="FU225" s="32"/>
      <c r="FV225" s="38" t="str">
        <f t="shared" si="387"/>
        <v/>
      </c>
      <c r="FW225" s="38" t="str">
        <f t="shared" si="388"/>
        <v/>
      </c>
      <c r="FX225" s="38" t="str">
        <f t="shared" si="389"/>
        <v/>
      </c>
      <c r="FY225" s="38" t="str">
        <f t="shared" si="390"/>
        <v/>
      </c>
      <c r="FZ225" s="38" t="str">
        <f t="shared" si="391"/>
        <v/>
      </c>
      <c r="GA225" s="32"/>
      <c r="GB225" s="32"/>
      <c r="GC225" s="32">
        <f>IF(R225&lt;&gt;"",1,0)+IF(BD225&lt;&gt;"",1,0)+IF(CP225&lt;&gt;"",1,0)+IF(EB225&lt;&gt;"",1,0)</f>
        <v>1</v>
      </c>
      <c r="GD225" s="32" t="str">
        <f>'[21]BD Plan'!$B$3</f>
        <v>Tolima</v>
      </c>
      <c r="GE225" s="39" t="s">
        <v>874</v>
      </c>
      <c r="GF225" s="39" t="s">
        <v>1974</v>
      </c>
      <c r="GG225" s="39"/>
      <c r="GH225" s="39"/>
      <c r="GI225" s="39"/>
      <c r="GJ225" s="39"/>
      <c r="GK225" s="39"/>
      <c r="GL225" s="39"/>
      <c r="GM225" s="39"/>
      <c r="GN225" s="39"/>
      <c r="GO225" s="39"/>
      <c r="GP225" s="39"/>
      <c r="GQ225" s="39"/>
      <c r="GR225" s="39"/>
      <c r="GS225" s="39"/>
      <c r="GT225" s="39"/>
      <c r="GU225" t="s">
        <v>146</v>
      </c>
      <c r="GV225" s="42" t="s">
        <v>28</v>
      </c>
    </row>
    <row r="226" spans="1:204" ht="15" hidden="1" customHeight="1" x14ac:dyDescent="0.3">
      <c r="A226" s="32" t="str">
        <f>'[21]BD Plan'!$B$3</f>
        <v>Tolima</v>
      </c>
      <c r="B226" t="s">
        <v>34</v>
      </c>
      <c r="C226" t="s">
        <v>27</v>
      </c>
      <c r="D226" s="32" t="s">
        <v>328</v>
      </c>
      <c r="E226" s="32" t="s">
        <v>317</v>
      </c>
      <c r="F226" s="32" t="s">
        <v>231</v>
      </c>
      <c r="G226" s="32" t="s">
        <v>312</v>
      </c>
      <c r="H226" s="32" t="s">
        <v>233</v>
      </c>
      <c r="I226" s="41" t="s">
        <v>1126</v>
      </c>
      <c r="J226" s="32" t="s">
        <v>319</v>
      </c>
      <c r="K226" s="35">
        <v>1</v>
      </c>
      <c r="L226" s="35">
        <v>0.8</v>
      </c>
      <c r="M226" s="32" t="s">
        <v>253</v>
      </c>
      <c r="N226" s="35">
        <v>0.6</v>
      </c>
      <c r="O226" s="35">
        <v>0.8</v>
      </c>
      <c r="P226" s="32" t="s">
        <v>253</v>
      </c>
      <c r="Q226" s="32" t="s">
        <v>1038</v>
      </c>
      <c r="R226" s="36" t="s">
        <v>1127</v>
      </c>
      <c r="S226" s="32"/>
      <c r="T226" s="45" t="s">
        <v>565</v>
      </c>
      <c r="U226" s="32" t="s">
        <v>1128</v>
      </c>
      <c r="V226" s="37" t="s">
        <v>1049</v>
      </c>
      <c r="W226" s="37" t="s">
        <v>1042</v>
      </c>
      <c r="X226" s="37" t="s">
        <v>1043</v>
      </c>
      <c r="Y226" s="37" t="s">
        <v>1044</v>
      </c>
      <c r="Z226" s="37" t="s">
        <v>1045</v>
      </c>
      <c r="AA226" s="35">
        <v>0.4</v>
      </c>
      <c r="AB226" s="37" t="s">
        <v>1046</v>
      </c>
      <c r="AC226" s="32" t="s">
        <v>224</v>
      </c>
      <c r="AD226" s="32">
        <f t="shared" si="392"/>
        <v>12</v>
      </c>
      <c r="AE226" s="37">
        <v>3</v>
      </c>
      <c r="AF226" s="37">
        <v>3</v>
      </c>
      <c r="AG226" s="37">
        <v>3</v>
      </c>
      <c r="AH226" s="37">
        <v>3</v>
      </c>
      <c r="AI226" s="32">
        <v>3</v>
      </c>
      <c r="AJ226" s="32" t="s">
        <v>875</v>
      </c>
      <c r="AK226" s="32">
        <v>3</v>
      </c>
      <c r="AL226" s="32" t="s">
        <v>1971</v>
      </c>
      <c r="AM226" s="32"/>
      <c r="AN226" s="32"/>
      <c r="AO226" s="32"/>
      <c r="AP226" s="32"/>
      <c r="AQ226" s="51">
        <v>44670</v>
      </c>
      <c r="AR226" s="51">
        <v>44761</v>
      </c>
      <c r="AS226" s="51"/>
      <c r="AT226" s="51"/>
      <c r="AU226" s="32" t="s">
        <v>6</v>
      </c>
      <c r="AV226" s="53" t="s">
        <v>6</v>
      </c>
      <c r="AW226" s="32"/>
      <c r="AX226" s="32"/>
      <c r="AY226" s="38">
        <f>IFERROR(IF(AE226=0,"",IF((AI226/AE226)&gt;1,1,(AI226/AE226))),"")</f>
        <v>1</v>
      </c>
      <c r="AZ226" s="38">
        <f>IFERROR(IF(AF226=0,"",IF((AK226/AF226)&gt;1,1,(AK226/AF226))),"")</f>
        <v>1</v>
      </c>
      <c r="BA226" s="38">
        <f>IFERROR(IF(AG226=0,"",IF((AM226/AG226)&gt;1,1,(AM226/AG226))),"")</f>
        <v>0</v>
      </c>
      <c r="BB226" s="38">
        <f>IFERROR(IF(AH226=0,"",IF((AO226/AH226)&gt;1,1,(AO226/AH226))),"")</f>
        <v>0</v>
      </c>
      <c r="BC226" s="38">
        <f>IFERROR(IF((AI226+AK226+AM226+AO226)/AD226&gt;1,1,(AI226+AK226+AM226+AO226)/AD226),"")</f>
        <v>0.5</v>
      </c>
      <c r="BD226" s="33"/>
      <c r="BE226" s="32"/>
      <c r="BF226" s="32"/>
      <c r="BG226" s="32"/>
      <c r="BH226" s="37"/>
      <c r="BI226" s="37"/>
      <c r="BJ226" s="37"/>
      <c r="BK226" s="37"/>
      <c r="BL226" s="37"/>
      <c r="BM226" s="35"/>
      <c r="BN226" s="37"/>
      <c r="BO226" s="32"/>
      <c r="BP226" s="32"/>
      <c r="BQ226" s="32"/>
      <c r="BR226" s="32"/>
      <c r="BS226" s="32"/>
      <c r="BT226" s="32"/>
      <c r="BU226" s="32"/>
      <c r="BV226" s="32"/>
      <c r="BW226" s="32"/>
      <c r="BX226" s="32"/>
      <c r="BY226" s="32"/>
      <c r="BZ226" s="32"/>
      <c r="CA226" s="32"/>
      <c r="CB226" s="32"/>
      <c r="CC226" s="51">
        <v>44670</v>
      </c>
      <c r="CD226" s="51">
        <v>44761</v>
      </c>
      <c r="CE226" s="51"/>
      <c r="CF226" s="51"/>
      <c r="CG226" s="32"/>
      <c r="CH226" s="53"/>
      <c r="CI226" s="32"/>
      <c r="CJ226" s="32"/>
      <c r="CK226" s="38" t="str">
        <f>IFERROR(IF(BQ226=0,"",IF((BU226/BQ226)&gt;1,1,(BU226/BQ226))),"")</f>
        <v/>
      </c>
      <c r="CL226" s="38" t="str">
        <f>IFERROR(IF(BR226=0,"",IF((BW226/BR226)&gt;1,1,(BW226/BR226))),"")</f>
        <v/>
      </c>
      <c r="CM226" s="38" t="str">
        <f>IFERROR(IF(BS226=0,"",IF((BY226/BS226)&gt;1,1,(BY226/BS226))),"")</f>
        <v/>
      </c>
      <c r="CN226" s="38" t="str">
        <f>IFERROR(IF(BT226=0,"",IF((CA226/BT226)&gt;1,1,(CA226/BT226))),"")</f>
        <v/>
      </c>
      <c r="CO226" s="38" t="str">
        <f>IFERROR(IF((BU226+BW226+BY226+CA226)/BP226&gt;1,1,(BU226+BW226+BY226+CA226)/BP226),"")</f>
        <v/>
      </c>
      <c r="CP226" s="33"/>
      <c r="CQ226" s="32"/>
      <c r="CR226" s="37"/>
      <c r="CS226" s="32"/>
      <c r="CT226" s="37"/>
      <c r="CU226" s="37"/>
      <c r="CV226" s="37"/>
      <c r="CW226" s="37"/>
      <c r="CX226" s="37"/>
      <c r="CY226" s="35"/>
      <c r="CZ226" s="37"/>
      <c r="DA226" s="32"/>
      <c r="DB226" s="32"/>
      <c r="DC226" s="32"/>
      <c r="DD226" s="32"/>
      <c r="DE226" s="32"/>
      <c r="DF226" s="32"/>
      <c r="DG226" s="32"/>
      <c r="DH226" s="32"/>
      <c r="DI226" s="32"/>
      <c r="DJ226" s="32"/>
      <c r="DK226" s="32"/>
      <c r="DL226" s="32"/>
      <c r="DM226" s="32"/>
      <c r="DN226" s="32"/>
      <c r="DO226" s="51">
        <v>44670</v>
      </c>
      <c r="DP226" s="51">
        <v>44761</v>
      </c>
      <c r="DQ226" s="51"/>
      <c r="DR226" s="51"/>
      <c r="DS226" s="32"/>
      <c r="DT226" s="53"/>
      <c r="DU226" s="32"/>
      <c r="DV226" s="32"/>
      <c r="DW226" s="38" t="str">
        <f>IFERROR(IF(DC226=0,"",IF((DG226/DC226)&gt;1,1,(DG226/DC226))),"")</f>
        <v/>
      </c>
      <c r="DX226" s="38" t="str">
        <f>IFERROR(IF(DD226=0,"",IF((DI226/DD226)&gt;1,1,(DI226/DD226))),"")</f>
        <v/>
      </c>
      <c r="DY226" s="38" t="str">
        <f>IFERROR(IF(DE226=0,"",IF((DK226/DE226)&gt;1,1,(DK226/DE226))),"")</f>
        <v/>
      </c>
      <c r="DZ226" s="38" t="str">
        <f>IFERROR(IF(DF226=0,"",IF((DM226/DF226)&gt;1,1,(DM226/DF226))),"")</f>
        <v/>
      </c>
      <c r="EA226" s="38" t="str">
        <f>IFERROR(IF((DG226+DI226+DK226+DM226)/DB226&gt;1,1,(DG226+DI226+DK226+DM226)/DB226),"")</f>
        <v/>
      </c>
      <c r="EB226" s="32"/>
      <c r="EC226" s="32"/>
      <c r="ED226" s="32"/>
      <c r="EE226" s="32"/>
      <c r="EF226" s="32"/>
      <c r="EG226" s="32"/>
      <c r="EH226" s="32"/>
      <c r="EI226" s="32"/>
      <c r="EJ226" s="32"/>
      <c r="EK226" s="32"/>
      <c r="EL226" s="32"/>
      <c r="EM226" s="32"/>
      <c r="EN226" s="32"/>
      <c r="EO226" s="32"/>
      <c r="EP226" s="32"/>
      <c r="EQ226" s="32"/>
      <c r="ER226" s="32"/>
      <c r="ES226" s="32"/>
      <c r="ET226" s="32"/>
      <c r="EU226" s="32"/>
      <c r="EV226" s="32"/>
      <c r="EW226" s="32"/>
      <c r="EX226" s="32"/>
      <c r="EY226" s="32"/>
      <c r="EZ226" s="32"/>
      <c r="FA226" s="32"/>
      <c r="FB226" s="32"/>
      <c r="FC226" s="32"/>
      <c r="FD226" s="32"/>
      <c r="FE226" s="32"/>
      <c r="FF226" s="51">
        <v>44670</v>
      </c>
      <c r="FG226" s="51">
        <v>44761</v>
      </c>
      <c r="FH226" s="51"/>
      <c r="FI226" s="51"/>
      <c r="FJ226" s="32"/>
      <c r="FK226" s="32"/>
      <c r="FL226" s="32"/>
      <c r="FM226" s="32"/>
      <c r="FN226" s="32"/>
      <c r="FO226" s="32"/>
      <c r="FP226" s="32"/>
      <c r="FQ226" s="32"/>
      <c r="FR226" s="32"/>
      <c r="FS226" s="32"/>
      <c r="FT226" s="32"/>
      <c r="FU226" s="32"/>
      <c r="FV226" s="38" t="str">
        <f t="shared" si="387"/>
        <v/>
      </c>
      <c r="FW226" s="38" t="str">
        <f t="shared" si="388"/>
        <v/>
      </c>
      <c r="FX226" s="38" t="str">
        <f t="shared" si="389"/>
        <v/>
      </c>
      <c r="FY226" s="38" t="str">
        <f t="shared" si="390"/>
        <v/>
      </c>
      <c r="FZ226" s="38" t="str">
        <f t="shared" si="391"/>
        <v/>
      </c>
      <c r="GA226" s="32"/>
      <c r="GB226" s="32"/>
      <c r="GC226" s="32">
        <f>IF(R226&lt;&gt;"",1,0)+IF(BD226&lt;&gt;"",1,0)+IF(CP226&lt;&gt;"",1,0)+IF(EB226&lt;&gt;"",1,0)</f>
        <v>1</v>
      </c>
      <c r="GD226" s="32" t="str">
        <f>'[21]BD Plan'!$B$3</f>
        <v>Tolima</v>
      </c>
      <c r="GE226" s="40" t="s">
        <v>876</v>
      </c>
      <c r="GF226" s="40" t="s">
        <v>1975</v>
      </c>
      <c r="GG226" s="40"/>
      <c r="GH226" s="40"/>
      <c r="GI226" s="40"/>
      <c r="GJ226" s="40"/>
      <c r="GK226" s="40"/>
      <c r="GL226" s="40"/>
      <c r="GM226" s="40"/>
      <c r="GN226" s="40"/>
      <c r="GO226" s="40"/>
      <c r="GP226" s="40"/>
      <c r="GQ226" s="40"/>
      <c r="GR226" s="40"/>
      <c r="GS226" s="40"/>
      <c r="GT226" s="40"/>
      <c r="GU226" t="s">
        <v>147</v>
      </c>
      <c r="GV226" s="42" t="s">
        <v>29</v>
      </c>
    </row>
    <row r="227" spans="1:204" ht="15" hidden="1" customHeight="1" x14ac:dyDescent="0.3">
      <c r="A227" s="32" t="str">
        <f>'[21]BD Plan'!$B$3</f>
        <v>Tolima</v>
      </c>
      <c r="B227" t="s">
        <v>90</v>
      </c>
      <c r="C227" t="s">
        <v>87</v>
      </c>
      <c r="D227" s="32" t="s">
        <v>505</v>
      </c>
      <c r="E227" s="32" t="s">
        <v>322</v>
      </c>
      <c r="F227" s="32" t="s">
        <v>231</v>
      </c>
      <c r="G227" s="32" t="s">
        <v>232</v>
      </c>
      <c r="H227" s="32" t="s">
        <v>400</v>
      </c>
      <c r="I227" s="41" t="s">
        <v>1439</v>
      </c>
      <c r="J227" s="32" t="s">
        <v>294</v>
      </c>
      <c r="K227" s="35">
        <v>0.8</v>
      </c>
      <c r="L227" s="35">
        <v>0.2</v>
      </c>
      <c r="M227" s="32" t="s">
        <v>236</v>
      </c>
      <c r="N227" s="35">
        <v>0.28999999999999998</v>
      </c>
      <c r="O227" s="35">
        <v>0.2</v>
      </c>
      <c r="P227" s="32" t="s">
        <v>295</v>
      </c>
      <c r="Q227" s="32" t="s">
        <v>1038</v>
      </c>
      <c r="R227" s="36" t="s">
        <v>1440</v>
      </c>
      <c r="S227" s="32"/>
      <c r="T227" s="45" t="s">
        <v>565</v>
      </c>
      <c r="U227" s="32" t="s">
        <v>1441</v>
      </c>
      <c r="V227" s="37" t="s">
        <v>1049</v>
      </c>
      <c r="W227" s="37" t="s">
        <v>1042</v>
      </c>
      <c r="X227" s="37" t="s">
        <v>1043</v>
      </c>
      <c r="Y227" s="37" t="s">
        <v>1044</v>
      </c>
      <c r="Z227" s="37" t="s">
        <v>1045</v>
      </c>
      <c r="AA227" s="35">
        <v>0.4</v>
      </c>
      <c r="AB227" s="37" t="s">
        <v>1046</v>
      </c>
      <c r="AC227" s="32" t="s">
        <v>224</v>
      </c>
      <c r="AD227" s="32">
        <f t="shared" si="392"/>
        <v>28</v>
      </c>
      <c r="AE227" s="37">
        <v>0</v>
      </c>
      <c r="AF227" s="37">
        <v>28</v>
      </c>
      <c r="AG227" s="37">
        <v>0</v>
      </c>
      <c r="AH227" s="37">
        <v>0</v>
      </c>
      <c r="AI227" s="32"/>
      <c r="AJ227" s="32"/>
      <c r="AK227" s="32">
        <v>28</v>
      </c>
      <c r="AL227" s="32" t="s">
        <v>1976</v>
      </c>
      <c r="AM227" s="32"/>
      <c r="AN227" s="32"/>
      <c r="AO227" s="32"/>
      <c r="AP227" s="32"/>
      <c r="AQ227" s="51"/>
      <c r="AR227" s="51">
        <v>44756</v>
      </c>
      <c r="AS227" s="51"/>
      <c r="AT227" s="51"/>
      <c r="AU227" s="32"/>
      <c r="AV227" s="53" t="s">
        <v>6</v>
      </c>
      <c r="AW227" s="32"/>
      <c r="AX227" s="32"/>
      <c r="AY227" s="38" t="str">
        <f>IFERROR(IF(AE227=0,"",IF((AI227/AE227)&gt;1,1,(AI227/AE227))),"")</f>
        <v/>
      </c>
      <c r="AZ227" s="38">
        <f>IFERROR(IF(AF227=0,"",IF((AK227/AF227)&gt;1,1,(AK227/AF227))),"")</f>
        <v>1</v>
      </c>
      <c r="BA227" s="38" t="str">
        <f>IFERROR(IF(AG227=0,"",IF((AM227/AG227)&gt;1,1,(AM227/AG227))),"")</f>
        <v/>
      </c>
      <c r="BB227" s="38" t="str">
        <f>IFERROR(IF(AH227=0,"",IF((AO227/AH227)&gt;1,1,(AO227/AH227))),"")</f>
        <v/>
      </c>
      <c r="BC227" s="38">
        <f>IFERROR(IF((AI227+AK227+AM227+AO227)/AD227&gt;1,1,(AI227+AK227+AM227+AO227)/AD227),"")</f>
        <v>1</v>
      </c>
      <c r="BD227" s="33" t="s">
        <v>1442</v>
      </c>
      <c r="BE227" s="32"/>
      <c r="BF227" s="45" t="s">
        <v>565</v>
      </c>
      <c r="BG227" s="32" t="s">
        <v>1443</v>
      </c>
      <c r="BH227" s="37" t="s">
        <v>1049</v>
      </c>
      <c r="BI227" s="37" t="s">
        <v>1042</v>
      </c>
      <c r="BJ227" s="37" t="s">
        <v>1043</v>
      </c>
      <c r="BK227" s="37" t="s">
        <v>1044</v>
      </c>
      <c r="BL227" s="37" t="s">
        <v>1045</v>
      </c>
      <c r="BM227" s="35">
        <v>0.4</v>
      </c>
      <c r="BN227" s="37" t="s">
        <v>1046</v>
      </c>
      <c r="BO227" s="32" t="s">
        <v>224</v>
      </c>
      <c r="BP227" s="32">
        <f t="shared" ref="BP227" si="393">SUM(BQ227:BT227)</f>
        <v>3</v>
      </c>
      <c r="BQ227" s="32">
        <v>0</v>
      </c>
      <c r="BR227" s="32">
        <v>1</v>
      </c>
      <c r="BS227" s="32">
        <v>1</v>
      </c>
      <c r="BT227" s="32">
        <v>1</v>
      </c>
      <c r="BU227" s="32"/>
      <c r="BV227" s="32"/>
      <c r="BW227" s="32">
        <v>1</v>
      </c>
      <c r="BX227" s="32" t="s">
        <v>1977</v>
      </c>
      <c r="BY227" s="32"/>
      <c r="BZ227" s="32"/>
      <c r="CA227" s="32"/>
      <c r="CB227" s="32"/>
      <c r="CC227" s="51"/>
      <c r="CD227" s="51">
        <v>44756</v>
      </c>
      <c r="CE227" s="51"/>
      <c r="CF227" s="51"/>
      <c r="CG227" s="32"/>
      <c r="CH227" s="53" t="s">
        <v>6</v>
      </c>
      <c r="CI227" s="32"/>
      <c r="CJ227" s="32"/>
      <c r="CK227" s="38" t="str">
        <f>IFERROR(IF(BQ227=0,"",IF((BU227/BQ227)&gt;1,1,(BU227/BQ227))),"")</f>
        <v/>
      </c>
      <c r="CL227" s="38">
        <f>IFERROR(IF(BR227=0,"",IF((BW227/BR227)&gt;1,1,(BW227/BR227))),"")</f>
        <v>1</v>
      </c>
      <c r="CM227" s="38">
        <f>IFERROR(IF(BS227=0,"",IF((BY227/BS227)&gt;1,1,(BY227/BS227))),"")</f>
        <v>0</v>
      </c>
      <c r="CN227" s="38">
        <f>IFERROR(IF(BT227=0,"",IF((CA227/BT227)&gt;1,1,(CA227/BT227))),"")</f>
        <v>0</v>
      </c>
      <c r="CO227" s="38">
        <f>IFERROR(IF((BU227+BW227+BY227+CA227)/BP227&gt;1,1,(BU227+BW227+BY227+CA227)/BP227),"")</f>
        <v>0.33333333333333331</v>
      </c>
      <c r="CP227" s="33"/>
      <c r="CQ227" s="32"/>
      <c r="CR227" s="37"/>
      <c r="CS227" s="32"/>
      <c r="CT227" s="37"/>
      <c r="CU227" s="37"/>
      <c r="CV227" s="37"/>
      <c r="CW227" s="37"/>
      <c r="CX227" s="37"/>
      <c r="CY227" s="35"/>
      <c r="CZ227" s="37"/>
      <c r="DA227" s="32"/>
      <c r="DB227" s="32"/>
      <c r="DC227" s="32"/>
      <c r="DD227" s="32"/>
      <c r="DE227" s="32"/>
      <c r="DF227" s="32"/>
      <c r="DG227" s="32"/>
      <c r="DH227" s="32"/>
      <c r="DI227" s="32"/>
      <c r="DJ227" s="32"/>
      <c r="DK227" s="32"/>
      <c r="DL227" s="32"/>
      <c r="DM227" s="32"/>
      <c r="DN227" s="32"/>
      <c r="DO227" s="51"/>
      <c r="DP227" s="51">
        <v>44756</v>
      </c>
      <c r="DQ227" s="51"/>
      <c r="DR227" s="51"/>
      <c r="DS227" s="32"/>
      <c r="DT227" s="53"/>
      <c r="DU227" s="32"/>
      <c r="DV227" s="32"/>
      <c r="DW227" s="38" t="str">
        <f>IFERROR(IF(DC227=0,"",IF((DG227/DC227)&gt;1,1,(DG227/DC227))),"")</f>
        <v/>
      </c>
      <c r="DX227" s="38" t="str">
        <f>IFERROR(IF(DD227=0,"",IF((DI227/DD227)&gt;1,1,(DI227/DD227))),"")</f>
        <v/>
      </c>
      <c r="DY227" s="38" t="str">
        <f>IFERROR(IF(DE227=0,"",IF((DK227/DE227)&gt;1,1,(DK227/DE227))),"")</f>
        <v/>
      </c>
      <c r="DZ227" s="38" t="str">
        <f>IFERROR(IF(DF227=0,"",IF((DM227/DF227)&gt;1,1,(DM227/DF227))),"")</f>
        <v/>
      </c>
      <c r="EA227" s="38" t="str">
        <f>IFERROR(IF((DG227+DI227+DK227+DM227)/DB227&gt;1,1,(DG227+DI227+DK227+DM227)/DB227),"")</f>
        <v/>
      </c>
      <c r="EB227" s="32"/>
      <c r="EC227" s="32"/>
      <c r="ED227" s="32"/>
      <c r="EE227" s="32"/>
      <c r="EF227" s="32"/>
      <c r="EG227" s="32"/>
      <c r="EH227" s="32"/>
      <c r="EI227" s="32"/>
      <c r="EJ227" s="32"/>
      <c r="EK227" s="32"/>
      <c r="EL227" s="32"/>
      <c r="EM227" s="32"/>
      <c r="EN227" s="32"/>
      <c r="EO227" s="32"/>
      <c r="EP227" s="32"/>
      <c r="EQ227" s="32"/>
      <c r="ER227" s="32"/>
      <c r="ES227" s="32"/>
      <c r="ET227" s="32"/>
      <c r="EU227" s="32"/>
      <c r="EV227" s="32"/>
      <c r="EW227" s="32"/>
      <c r="EX227" s="32"/>
      <c r="EY227" s="32"/>
      <c r="EZ227" s="32"/>
      <c r="FA227" s="32"/>
      <c r="FB227" s="32"/>
      <c r="FC227" s="32"/>
      <c r="FD227" s="32"/>
      <c r="FE227" s="32"/>
      <c r="FF227" s="51"/>
      <c r="FG227" s="51">
        <v>44756</v>
      </c>
      <c r="FH227" s="51"/>
      <c r="FI227" s="51"/>
      <c r="FJ227" s="32"/>
      <c r="FK227" s="32"/>
      <c r="FL227" s="32"/>
      <c r="FM227" s="32"/>
      <c r="FN227" s="32"/>
      <c r="FO227" s="32"/>
      <c r="FP227" s="32"/>
      <c r="FQ227" s="32"/>
      <c r="FR227" s="32"/>
      <c r="FS227" s="32"/>
      <c r="FT227" s="32"/>
      <c r="FU227" s="32"/>
      <c r="FV227" s="38"/>
      <c r="FW227" s="38"/>
      <c r="FX227" s="38"/>
      <c r="FY227" s="38"/>
      <c r="FZ227" s="38"/>
      <c r="GA227" s="32"/>
      <c r="GB227" s="32"/>
      <c r="GC227" s="32">
        <f>IF(R227&lt;&gt;"",1,0)+IF(BD227&lt;&gt;"",1,0)+IF(CP227&lt;&gt;"",1,0)+IF(EB227&lt;&gt;"",1,0)</f>
        <v>2</v>
      </c>
      <c r="GD227" s="32" t="str">
        <f>'[21]BD Plan'!$B$3</f>
        <v>Tolima</v>
      </c>
      <c r="GE227" s="40"/>
      <c r="GF227" s="40" t="s">
        <v>1978</v>
      </c>
      <c r="GG227" s="40"/>
      <c r="GH227" s="40"/>
      <c r="GI227" s="40"/>
      <c r="GJ227" s="40" t="s">
        <v>1979</v>
      </c>
      <c r="GK227" s="40"/>
      <c r="GL227" s="40"/>
      <c r="GM227" s="40"/>
      <c r="GN227" s="40"/>
      <c r="GO227" s="40"/>
      <c r="GP227" s="40"/>
      <c r="GQ227" s="40"/>
      <c r="GR227" s="40"/>
      <c r="GS227" s="40"/>
      <c r="GT227" s="40"/>
      <c r="GU227" t="s">
        <v>476</v>
      </c>
      <c r="GV227" s="42" t="s">
        <v>88</v>
      </c>
    </row>
    <row r="228" spans="1:204" ht="15" hidden="1" customHeight="1" x14ac:dyDescent="0.3">
      <c r="A228" s="32" t="str">
        <f>'[21]BD Plan'!$B$3</f>
        <v>Tolima</v>
      </c>
      <c r="B228" t="s">
        <v>153</v>
      </c>
      <c r="C228" t="s">
        <v>87</v>
      </c>
      <c r="D228" s="32" t="s">
        <v>514</v>
      </c>
      <c r="E228" s="32" t="s">
        <v>317</v>
      </c>
      <c r="F228" s="32" t="s">
        <v>215</v>
      </c>
      <c r="G228" s="32" t="s">
        <v>232</v>
      </c>
      <c r="H228" s="32" t="s">
        <v>284</v>
      </c>
      <c r="I228" s="44" t="s">
        <v>515</v>
      </c>
      <c r="J228" s="32" t="s">
        <v>335</v>
      </c>
      <c r="K228" s="35">
        <v>0.8</v>
      </c>
      <c r="L228" s="35">
        <v>0.8</v>
      </c>
      <c r="M228" s="32" t="s">
        <v>253</v>
      </c>
      <c r="N228" s="35">
        <v>0.48</v>
      </c>
      <c r="O228" s="35">
        <v>0.8</v>
      </c>
      <c r="P228" s="32" t="s">
        <v>253</v>
      </c>
      <c r="Q228" s="32" t="s">
        <v>1038</v>
      </c>
      <c r="R228" s="36" t="s">
        <v>1451</v>
      </c>
      <c r="S228" s="32"/>
      <c r="T228" s="45" t="s">
        <v>565</v>
      </c>
      <c r="U228" s="32" t="s">
        <v>1452</v>
      </c>
      <c r="V228" s="37" t="s">
        <v>1049</v>
      </c>
      <c r="W228" s="37" t="s">
        <v>1042</v>
      </c>
      <c r="X228" s="37" t="s">
        <v>1043</v>
      </c>
      <c r="Y228" s="37" t="s">
        <v>1044</v>
      </c>
      <c r="Z228" s="37" t="s">
        <v>1045</v>
      </c>
      <c r="AA228" s="35">
        <v>0.4</v>
      </c>
      <c r="AB228" s="37" t="s">
        <v>1046</v>
      </c>
      <c r="AC228" s="32" t="s">
        <v>224</v>
      </c>
      <c r="AD228" s="32">
        <f t="shared" si="392"/>
        <v>12</v>
      </c>
      <c r="AE228" s="37">
        <v>3</v>
      </c>
      <c r="AF228" s="37">
        <v>3</v>
      </c>
      <c r="AG228" s="37">
        <v>3</v>
      </c>
      <c r="AH228" s="37">
        <v>3</v>
      </c>
      <c r="AI228" s="32"/>
      <c r="AJ228" s="32"/>
      <c r="AK228" s="32">
        <v>3</v>
      </c>
      <c r="AL228" s="32" t="s">
        <v>1980</v>
      </c>
      <c r="AM228" s="32"/>
      <c r="AN228" s="32"/>
      <c r="AO228" s="32"/>
      <c r="AP228" s="32"/>
      <c r="AQ228" s="51">
        <v>44669</v>
      </c>
      <c r="AR228" s="51">
        <v>44757</v>
      </c>
      <c r="AS228" s="51"/>
      <c r="AT228" s="51"/>
      <c r="AU228" s="32"/>
      <c r="AV228" s="53" t="s">
        <v>6</v>
      </c>
      <c r="AW228" s="32"/>
      <c r="AX228" s="32"/>
      <c r="AY228" s="38">
        <f>IFERROR(IF(AE228=0,"",IF((AI228/AE228)&gt;1,1,(AI228/AE228))),"")</f>
        <v>0</v>
      </c>
      <c r="AZ228" s="38">
        <f>IFERROR(IF(AF228=0,"",IF((AK228/AF228)&gt;1,1,(AK228/AF228))),"")</f>
        <v>1</v>
      </c>
      <c r="BA228" s="38">
        <f>IFERROR(IF(AG228=0,"",IF((AM228/AG228)&gt;1,1,(AM228/AG228))),"")</f>
        <v>0</v>
      </c>
      <c r="BB228" s="38">
        <f>IFERROR(IF(AH228=0,"",IF((AO228/AH228)&gt;1,1,(AO228/AH228))),"")</f>
        <v>0</v>
      </c>
      <c r="BC228" s="38">
        <f>IFERROR(IF((AI228+AK228+AM228+AO228)/AD228&gt;1,1,(AI228+AK228+AM228+AO228)/AD228),"")</f>
        <v>0.25</v>
      </c>
      <c r="BD228" s="36"/>
      <c r="BE228" s="32"/>
      <c r="BF228" s="32"/>
      <c r="BG228" s="32"/>
      <c r="BH228" s="37"/>
      <c r="BI228" s="37"/>
      <c r="BJ228" s="37"/>
      <c r="BK228" s="37"/>
      <c r="BL228" s="37"/>
      <c r="BM228" s="35"/>
      <c r="BN228" s="37"/>
      <c r="BO228" s="32"/>
      <c r="BP228" s="32"/>
      <c r="BQ228" s="32"/>
      <c r="BR228" s="32"/>
      <c r="BS228" s="32"/>
      <c r="BT228" s="32"/>
      <c r="BU228" s="32"/>
      <c r="BV228" s="32"/>
      <c r="BW228" s="32"/>
      <c r="BX228" s="32"/>
      <c r="BY228" s="32"/>
      <c r="BZ228" s="32"/>
      <c r="CA228" s="32"/>
      <c r="CB228" s="32"/>
      <c r="CC228" s="51">
        <v>44669</v>
      </c>
      <c r="CD228" s="51">
        <v>44757</v>
      </c>
      <c r="CE228" s="51"/>
      <c r="CF228" s="51"/>
      <c r="CG228" s="32"/>
      <c r="CH228" s="53"/>
      <c r="CI228" s="32"/>
      <c r="CJ228" s="32"/>
      <c r="CK228" s="38" t="str">
        <f>IFERROR(IF(BQ228=0,"",IF((BU228/BQ228)&gt;1,1,(BU228/BQ228))),"")</f>
        <v/>
      </c>
      <c r="CL228" s="38" t="str">
        <f>IFERROR(IF(BR228=0,"",IF((BW228/BR228)&gt;1,1,(BW228/BR228))),"")</f>
        <v/>
      </c>
      <c r="CM228" s="38" t="str">
        <f>IFERROR(IF(BS228=0,"",IF((BY228/BS228)&gt;1,1,(BY228/BS228))),"")</f>
        <v/>
      </c>
      <c r="CN228" s="38" t="str">
        <f>IFERROR(IF(BT228=0,"",IF((CA228/BT228)&gt;1,1,(CA228/BT228))),"")</f>
        <v/>
      </c>
      <c r="CO228" s="38" t="str">
        <f>IFERROR(IF((BU228+BW228+BY228+CA228)/BP228&gt;1,1,(BU228+BW228+BY228+CA228)/BP228),"")</f>
        <v/>
      </c>
      <c r="CP228" s="36"/>
      <c r="CQ228" s="32"/>
      <c r="CR228" s="37"/>
      <c r="CS228" s="32"/>
      <c r="CT228" s="37"/>
      <c r="CU228" s="37"/>
      <c r="CV228" s="37"/>
      <c r="CW228" s="37"/>
      <c r="CX228" s="37"/>
      <c r="CY228" s="35"/>
      <c r="CZ228" s="37"/>
      <c r="DA228" s="32"/>
      <c r="DB228" s="32"/>
      <c r="DC228" s="32"/>
      <c r="DD228" s="32"/>
      <c r="DE228" s="32"/>
      <c r="DF228" s="32"/>
      <c r="DG228" s="32"/>
      <c r="DH228" s="32"/>
      <c r="DI228" s="32"/>
      <c r="DJ228" s="32"/>
      <c r="DK228" s="32"/>
      <c r="DL228" s="32"/>
      <c r="DM228" s="32"/>
      <c r="DN228" s="32"/>
      <c r="DO228" s="51"/>
      <c r="DP228" s="51">
        <v>44757</v>
      </c>
      <c r="DQ228" s="51"/>
      <c r="DR228" s="51"/>
      <c r="DS228" s="32"/>
      <c r="DT228" s="53"/>
      <c r="DU228" s="32"/>
      <c r="DV228" s="32"/>
      <c r="DW228" s="38" t="str">
        <f>IFERROR(IF(DC228=0,"",IF((DG228/DC228)&gt;1,1,(DG228/DC228))),"")</f>
        <v/>
      </c>
      <c r="DX228" s="38" t="str">
        <f>IFERROR(IF(DD228=0,"",IF((DI228/DD228)&gt;1,1,(DI228/DD228))),"")</f>
        <v/>
      </c>
      <c r="DY228" s="38" t="str">
        <f>IFERROR(IF(DE228=0,"",IF((DK228/DE228)&gt;1,1,(DK228/DE228))),"")</f>
        <v/>
      </c>
      <c r="DZ228" s="38" t="str">
        <f>IFERROR(IF(DF228=0,"",IF((DM228/DF228)&gt;1,1,(DM228/DF228))),"")</f>
        <v/>
      </c>
      <c r="EA228" s="38" t="str">
        <f>IFERROR(IF((DG228+DI228+DK228+DM228)/DB228&gt;1,1,(DG228+DI228+DK228+DM228)/DB228),"")</f>
        <v/>
      </c>
      <c r="EB228" s="32"/>
      <c r="EC228" s="32"/>
      <c r="ED228" s="32"/>
      <c r="EE228" s="32"/>
      <c r="EF228" s="32"/>
      <c r="EG228" s="32"/>
      <c r="EH228" s="32"/>
      <c r="EI228" s="32"/>
      <c r="EJ228" s="32"/>
      <c r="EK228" s="32"/>
      <c r="EL228" s="32"/>
      <c r="EM228" s="32"/>
      <c r="EN228" s="32"/>
      <c r="EO228" s="32"/>
      <c r="EP228" s="32"/>
      <c r="EQ228" s="32"/>
      <c r="ER228" s="32"/>
      <c r="ES228" s="32"/>
      <c r="ET228" s="32"/>
      <c r="EU228" s="32"/>
      <c r="EV228" s="32"/>
      <c r="EW228" s="32"/>
      <c r="EX228" s="32"/>
      <c r="EY228" s="32"/>
      <c r="EZ228" s="32"/>
      <c r="FA228" s="32"/>
      <c r="FB228" s="32"/>
      <c r="FC228" s="32"/>
      <c r="FD228" s="32"/>
      <c r="FE228" s="32"/>
      <c r="FF228" s="51">
        <v>44669</v>
      </c>
      <c r="FG228" s="51">
        <v>44757</v>
      </c>
      <c r="FH228" s="51"/>
      <c r="FI228" s="51"/>
      <c r="FJ228" s="32"/>
      <c r="FK228" s="32"/>
      <c r="FL228" s="32"/>
      <c r="FM228" s="32"/>
      <c r="FN228" s="32"/>
      <c r="FO228" s="32"/>
      <c r="FP228" s="32"/>
      <c r="FQ228" s="32"/>
      <c r="FR228" s="32"/>
      <c r="FS228" s="32"/>
      <c r="FT228" s="32"/>
      <c r="FU228" s="32"/>
      <c r="FV228" s="38" t="str">
        <f t="shared" ref="FV228:FV229" si="394">IFERROR(IF(ET228=0,"",IF((EX228/ET228)&gt;1,1,(EX228/ET228))),"")</f>
        <v/>
      </c>
      <c r="FW228" s="38" t="str">
        <f t="shared" ref="FW228:FW229" si="395">IFERROR(IF(EU228=0,"",IF((EZ228/EU228)&gt;1,1,(EZ228/EU228))),"")</f>
        <v/>
      </c>
      <c r="FX228" s="38" t="str">
        <f t="shared" ref="FX228:FX229" si="396">IFERROR(IF(EV228=0,"",IF((FB228/EV228)&gt;1,1,(FB228/EV228))),"")</f>
        <v/>
      </c>
      <c r="FY228" s="38" t="str">
        <f t="shared" ref="FY228:FY229" si="397">IFERROR(IF(EW228=0,"",IF((FD228/EW228)&gt;1,1,(FD228/EW228))),"")</f>
        <v/>
      </c>
      <c r="FZ228" s="38" t="str">
        <f t="shared" ref="FZ228:FZ229" si="398">IFERROR(IF((EX228+EZ228+FB228+FD228)/ES228&gt;1,1,(EX228+EZ228+FB228+FD228)/ES228),"")</f>
        <v/>
      </c>
      <c r="GA228" s="32"/>
      <c r="GB228" s="32"/>
      <c r="GC228" s="32">
        <f>IF(R228&lt;&gt;"",1,0)+IF(BD228&lt;&gt;"",1,0)+IF(CP228&lt;&gt;"",1,0)+IF(EB228&lt;&gt;"",1,0)</f>
        <v>1</v>
      </c>
      <c r="GD228" s="32" t="str">
        <f>'[21]BD Plan'!$B$3</f>
        <v>Tolima</v>
      </c>
      <c r="GE228" s="40"/>
      <c r="GF228" s="40" t="s">
        <v>1981</v>
      </c>
      <c r="GG228" s="40"/>
      <c r="GH228" s="40"/>
      <c r="GI228" s="40"/>
      <c r="GJ228" s="40"/>
      <c r="GK228" s="40"/>
      <c r="GL228" s="40"/>
      <c r="GM228" s="40" t="s">
        <v>877</v>
      </c>
      <c r="GN228" s="40"/>
      <c r="GO228" s="40"/>
      <c r="GP228" s="40"/>
      <c r="GQ228" s="40"/>
      <c r="GR228" s="40"/>
      <c r="GS228" s="40"/>
      <c r="GT228" s="40"/>
      <c r="GU228" t="s">
        <v>518</v>
      </c>
      <c r="GV228" s="42" t="s">
        <v>89</v>
      </c>
    </row>
    <row r="229" spans="1:204" ht="15" hidden="1" customHeight="1" x14ac:dyDescent="0.3">
      <c r="A229" s="32" t="str">
        <f>'[21]BD Plan'!$B$3</f>
        <v>Tolima</v>
      </c>
      <c r="B229" t="s">
        <v>94</v>
      </c>
      <c r="C229" t="s">
        <v>92</v>
      </c>
      <c r="D229" s="32" t="s">
        <v>519</v>
      </c>
      <c r="E229" s="42" t="s">
        <v>322</v>
      </c>
      <c r="F229" s="32" t="s">
        <v>231</v>
      </c>
      <c r="G229" s="32" t="s">
        <v>312</v>
      </c>
      <c r="H229" s="32" t="s">
        <v>265</v>
      </c>
      <c r="I229" s="41" t="s">
        <v>1454</v>
      </c>
      <c r="J229" s="32" t="s">
        <v>294</v>
      </c>
      <c r="K229" s="35">
        <v>0.6</v>
      </c>
      <c r="L229" s="35">
        <v>0.8</v>
      </c>
      <c r="M229" s="32" t="s">
        <v>253</v>
      </c>
      <c r="N229" s="35">
        <v>0.36</v>
      </c>
      <c r="O229" s="35">
        <v>0.8</v>
      </c>
      <c r="P229" s="32" t="s">
        <v>253</v>
      </c>
      <c r="Q229" s="32" t="s">
        <v>1038</v>
      </c>
      <c r="R229" s="36" t="s">
        <v>1455</v>
      </c>
      <c r="S229" s="32"/>
      <c r="T229" s="45" t="s">
        <v>565</v>
      </c>
      <c r="U229" s="39" t="s">
        <v>1456</v>
      </c>
      <c r="V229" s="37" t="s">
        <v>1049</v>
      </c>
      <c r="W229" s="37" t="s">
        <v>1042</v>
      </c>
      <c r="X229" s="37" t="s">
        <v>1043</v>
      </c>
      <c r="Y229" s="37" t="s">
        <v>1044</v>
      </c>
      <c r="Z229" s="37" t="s">
        <v>1045</v>
      </c>
      <c r="AA229" s="35">
        <v>0.4</v>
      </c>
      <c r="AB229" s="37" t="s">
        <v>1046</v>
      </c>
      <c r="AC229" s="32" t="s">
        <v>224</v>
      </c>
      <c r="AD229" s="32">
        <f t="shared" si="392"/>
        <v>27</v>
      </c>
      <c r="AE229" s="37">
        <v>24</v>
      </c>
      <c r="AF229" s="37">
        <v>1</v>
      </c>
      <c r="AG229" s="37">
        <v>1</v>
      </c>
      <c r="AH229" s="37">
        <v>1</v>
      </c>
      <c r="AI229" s="32">
        <v>24</v>
      </c>
      <c r="AJ229" s="32" t="s">
        <v>878</v>
      </c>
      <c r="AK229" s="32">
        <v>1</v>
      </c>
      <c r="AL229" s="32" t="s">
        <v>878</v>
      </c>
      <c r="AM229" s="32"/>
      <c r="AN229" s="32"/>
      <c r="AO229" s="32"/>
      <c r="AP229" s="32"/>
      <c r="AQ229" s="51">
        <v>44670</v>
      </c>
      <c r="AR229" s="51">
        <v>44757</v>
      </c>
      <c r="AS229" s="51"/>
      <c r="AT229" s="51"/>
      <c r="AU229" s="32" t="s">
        <v>6</v>
      </c>
      <c r="AV229" s="53" t="s">
        <v>6</v>
      </c>
      <c r="AW229" s="32"/>
      <c r="AX229" s="32"/>
      <c r="AY229" s="38">
        <f>IFERROR(IF(AE229=0,"",IF((AI229/AE229)&gt;1,1,(AI229/AE229))),"")</f>
        <v>1</v>
      </c>
      <c r="AZ229" s="38">
        <f>IFERROR(IF(AF229=0,"",IF((AK229/AF229)&gt;1,1,(AK229/AF229))),"")</f>
        <v>1</v>
      </c>
      <c r="BA229" s="38">
        <f>IFERROR(IF(AG229=0,"",IF((AM229/AG229)&gt;1,1,(AM229/AG229))),"")</f>
        <v>0</v>
      </c>
      <c r="BB229" s="38">
        <f>IFERROR(IF(AH229=0,"",IF((AO229/AH229)&gt;1,1,(AO229/AH229))),"")</f>
        <v>0</v>
      </c>
      <c r="BC229" s="38">
        <f>IFERROR(IF((AI229+AK229+AM229+AO229)/AD229&gt;1,1,(AI229+AK229+AM229+AO229)/AD229),"")</f>
        <v>0.92592592592592593</v>
      </c>
      <c r="BD229" s="36"/>
      <c r="BE229" s="32"/>
      <c r="BF229" s="32"/>
      <c r="BG229" s="32"/>
      <c r="BH229" s="37"/>
      <c r="BI229" s="37"/>
      <c r="BJ229" s="37"/>
      <c r="BK229" s="37"/>
      <c r="BL229" s="37"/>
      <c r="BM229" s="35"/>
      <c r="BN229" s="37"/>
      <c r="BO229" s="32"/>
      <c r="BP229" s="32"/>
      <c r="BQ229" s="32"/>
      <c r="BR229" s="32"/>
      <c r="BS229" s="32"/>
      <c r="BT229" s="32"/>
      <c r="BU229" s="32"/>
      <c r="BV229" s="32"/>
      <c r="BW229" s="32"/>
      <c r="BX229" s="32"/>
      <c r="BY229" s="32"/>
      <c r="BZ229" s="32"/>
      <c r="CA229" s="32"/>
      <c r="CB229" s="32"/>
      <c r="CC229" s="51"/>
      <c r="CD229" s="51">
        <v>44757</v>
      </c>
      <c r="CE229" s="51"/>
      <c r="CF229" s="51"/>
      <c r="CG229" s="32"/>
      <c r="CH229" s="53"/>
      <c r="CI229" s="32"/>
      <c r="CJ229" s="32"/>
      <c r="CK229" s="38" t="str">
        <f>IFERROR(IF(BQ229=0,"",IF((BU229/BQ229)&gt;1,1,(BU229/BQ229))),"")</f>
        <v/>
      </c>
      <c r="CL229" s="38" t="str">
        <f>IFERROR(IF(BR229=0,"",IF((BW229/BR229)&gt;1,1,(BW229/BR229))),"")</f>
        <v/>
      </c>
      <c r="CM229" s="38" t="str">
        <f>IFERROR(IF(BS229=0,"",IF((BY229/BS229)&gt;1,1,(BY229/BS229))),"")</f>
        <v/>
      </c>
      <c r="CN229" s="38" t="str">
        <f>IFERROR(IF(BT229=0,"",IF((CA229/BT229)&gt;1,1,(CA229/BT229))),"")</f>
        <v/>
      </c>
      <c r="CO229" s="38" t="str">
        <f>IFERROR(IF((BU229+BW229+BY229+CA229)/BP229&gt;1,1,(BU229+BW229+BY229+CA229)/BP229),"")</f>
        <v/>
      </c>
      <c r="CP229" s="33"/>
      <c r="CQ229" s="32"/>
      <c r="CR229" s="37"/>
      <c r="CS229" s="32"/>
      <c r="CT229" s="37"/>
      <c r="CU229" s="37"/>
      <c r="CV229" s="37"/>
      <c r="CW229" s="37"/>
      <c r="CX229" s="37"/>
      <c r="CY229" s="35"/>
      <c r="CZ229" s="37"/>
      <c r="DA229" s="32"/>
      <c r="DB229" s="32"/>
      <c r="DC229" s="32"/>
      <c r="DD229" s="32"/>
      <c r="DE229" s="32"/>
      <c r="DF229" s="32"/>
      <c r="DG229" s="32"/>
      <c r="DH229" s="32"/>
      <c r="DI229" s="32"/>
      <c r="DJ229" s="32"/>
      <c r="DK229" s="32"/>
      <c r="DL229" s="32"/>
      <c r="DM229" s="32"/>
      <c r="DN229" s="32"/>
      <c r="DO229" s="51">
        <v>44670</v>
      </c>
      <c r="DP229" s="51">
        <v>44757</v>
      </c>
      <c r="DQ229" s="51"/>
      <c r="DR229" s="51"/>
      <c r="DS229" s="32"/>
      <c r="DT229" s="53"/>
      <c r="DU229" s="32"/>
      <c r="DV229" s="32"/>
      <c r="DW229" s="38" t="str">
        <f>IFERROR(IF(DC229=0,"",IF((DG229/DC229)&gt;1,1,(DG229/DC229))),"")</f>
        <v/>
      </c>
      <c r="DX229" s="38" t="str">
        <f>IFERROR(IF(DD229=0,"",IF((DI229/DD229)&gt;1,1,(DI229/DD229))),"")</f>
        <v/>
      </c>
      <c r="DY229" s="38" t="str">
        <f>IFERROR(IF(DE229=0,"",IF((DK229/DE229)&gt;1,1,(DK229/DE229))),"")</f>
        <v/>
      </c>
      <c r="DZ229" s="38" t="str">
        <f>IFERROR(IF(DF229=0,"",IF((DM229/DF229)&gt;1,1,(DM229/DF229))),"")</f>
        <v/>
      </c>
      <c r="EA229" s="38" t="str">
        <f>IFERROR(IF((DG229+DI229+DK229+DM229)/DB229&gt;1,1,(DG229+DI229+DK229+DM229)/DB229),"")</f>
        <v/>
      </c>
      <c r="EB229" s="32"/>
      <c r="EC229" s="32"/>
      <c r="ED229" s="32"/>
      <c r="EE229" s="32"/>
      <c r="EF229" s="32"/>
      <c r="EG229" s="32"/>
      <c r="EH229" s="32"/>
      <c r="EI229" s="32"/>
      <c r="EJ229" s="32"/>
      <c r="EK229" s="32"/>
      <c r="EL229" s="32"/>
      <c r="EM229" s="32"/>
      <c r="EN229" s="32"/>
      <c r="EO229" s="32"/>
      <c r="EP229" s="32"/>
      <c r="EQ229" s="32"/>
      <c r="ER229" s="32"/>
      <c r="ES229" s="32"/>
      <c r="ET229" s="32"/>
      <c r="EU229" s="32"/>
      <c r="EV229" s="32"/>
      <c r="EW229" s="32"/>
      <c r="EX229" s="32"/>
      <c r="EY229" s="32"/>
      <c r="EZ229" s="32"/>
      <c r="FA229" s="32"/>
      <c r="FB229" s="32"/>
      <c r="FC229" s="32"/>
      <c r="FD229" s="32"/>
      <c r="FE229" s="32"/>
      <c r="FF229" s="51">
        <v>44670</v>
      </c>
      <c r="FG229" s="51">
        <v>44757</v>
      </c>
      <c r="FH229" s="51"/>
      <c r="FI229" s="51"/>
      <c r="FJ229" s="32"/>
      <c r="FK229" s="32"/>
      <c r="FL229" s="32"/>
      <c r="FM229" s="32"/>
      <c r="FN229" s="32"/>
      <c r="FO229" s="32"/>
      <c r="FP229" s="32"/>
      <c r="FQ229" s="32"/>
      <c r="FR229" s="32"/>
      <c r="FS229" s="32"/>
      <c r="FT229" s="32"/>
      <c r="FU229" s="32"/>
      <c r="FV229" s="38" t="str">
        <f t="shared" si="394"/>
        <v/>
      </c>
      <c r="FW229" s="38" t="str">
        <f t="shared" si="395"/>
        <v/>
      </c>
      <c r="FX229" s="38" t="str">
        <f t="shared" si="396"/>
        <v/>
      </c>
      <c r="FY229" s="38" t="str">
        <f t="shared" si="397"/>
        <v/>
      </c>
      <c r="FZ229" s="38" t="str">
        <f t="shared" si="398"/>
        <v/>
      </c>
      <c r="GA229" s="32"/>
      <c r="GB229" s="32"/>
      <c r="GC229" s="32">
        <f>IF(R229&lt;&gt;"",1,0)+IF(BD229&lt;&gt;"",1,0)+IF(CP229&lt;&gt;"",1,0)+IF(EB229&lt;&gt;"",1,0)</f>
        <v>1</v>
      </c>
      <c r="GD229" s="32" t="str">
        <f>'[21]BD Plan'!$B$3</f>
        <v>Tolima</v>
      </c>
      <c r="GE229" s="40" t="s">
        <v>879</v>
      </c>
      <c r="GF229" s="40" t="s">
        <v>1982</v>
      </c>
      <c r="GG229" s="40"/>
      <c r="GH229" s="40"/>
      <c r="GI229" s="40" t="s">
        <v>880</v>
      </c>
      <c r="GJ229" s="40"/>
      <c r="GK229" s="40"/>
      <c r="GL229" s="40"/>
      <c r="GM229" s="40"/>
      <c r="GN229" s="40"/>
      <c r="GO229" s="40"/>
      <c r="GP229" s="40"/>
      <c r="GQ229" s="40"/>
      <c r="GR229" s="40"/>
      <c r="GS229" s="40"/>
      <c r="GT229" s="40"/>
      <c r="GU229" t="s">
        <v>150</v>
      </c>
      <c r="GV229" s="42" t="s">
        <v>93</v>
      </c>
    </row>
    <row r="230" spans="1:204" ht="15" hidden="1" customHeight="1" x14ac:dyDescent="0.3">
      <c r="A230" s="32" t="str">
        <f>'[21]BD Plan'!$B$3</f>
        <v>Tolima</v>
      </c>
      <c r="B230" t="s">
        <v>38</v>
      </c>
      <c r="C230" t="s">
        <v>37</v>
      </c>
      <c r="D230" s="32" t="s">
        <v>333</v>
      </c>
      <c r="E230" s="42" t="s">
        <v>304</v>
      </c>
      <c r="F230" s="32" t="s">
        <v>231</v>
      </c>
      <c r="G230" s="32" t="s">
        <v>232</v>
      </c>
      <c r="H230" s="32" t="s">
        <v>284</v>
      </c>
      <c r="I230" s="41" t="s">
        <v>334</v>
      </c>
      <c r="J230" s="32" t="s">
        <v>335</v>
      </c>
      <c r="K230" s="35">
        <v>0.8</v>
      </c>
      <c r="L230" s="35">
        <v>0.6</v>
      </c>
      <c r="M230" s="32" t="s">
        <v>253</v>
      </c>
      <c r="N230" s="35">
        <v>0.28999999999999998</v>
      </c>
      <c r="O230" s="35">
        <v>0.6</v>
      </c>
      <c r="P230" s="32" t="s">
        <v>236</v>
      </c>
      <c r="Q230" s="32" t="s">
        <v>1038</v>
      </c>
      <c r="R230" s="36"/>
      <c r="S230" s="32"/>
      <c r="T230" s="39"/>
      <c r="U230" s="39"/>
      <c r="V230" s="37"/>
      <c r="W230" s="37"/>
      <c r="X230" s="37"/>
      <c r="Y230" s="37"/>
      <c r="Z230" s="37"/>
      <c r="AA230" s="35"/>
      <c r="AB230" s="37"/>
      <c r="AC230" s="32"/>
      <c r="AD230" s="32"/>
      <c r="AE230" s="37"/>
      <c r="AF230" s="37"/>
      <c r="AG230" s="37"/>
      <c r="AH230" s="37"/>
      <c r="AI230" s="32"/>
      <c r="AJ230" s="32"/>
      <c r="AK230" s="32"/>
      <c r="AL230" s="32"/>
      <c r="AM230" s="32"/>
      <c r="AN230" s="32"/>
      <c r="AO230" s="32"/>
      <c r="AP230" s="32"/>
      <c r="AQ230" s="51"/>
      <c r="AR230" s="51">
        <v>44756</v>
      </c>
      <c r="AS230" s="51"/>
      <c r="AT230" s="51"/>
      <c r="AU230" s="32"/>
      <c r="AV230" s="53"/>
      <c r="AW230" s="32"/>
      <c r="AX230" s="32"/>
      <c r="AY230" s="38" t="str">
        <f>IFERROR(IF(AE230=0,"",IF((AI230/AE230)&gt;1,1,(AI230/AE230))),"")</f>
        <v/>
      </c>
      <c r="AZ230" s="38" t="str">
        <f>IFERROR(IF(AF230=0,"",IF((AK230/AF230)&gt;1,1,(AK230/AF230))),"")</f>
        <v/>
      </c>
      <c r="BA230" s="38" t="str">
        <f>IFERROR(IF(AG230=0,"",IF((AM230/AG230)&gt;1,1,(AM230/AG230))),"")</f>
        <v/>
      </c>
      <c r="BB230" s="38" t="str">
        <f>IFERROR(IF(AH230=0,"",IF((AO230/AH230)&gt;1,1,(AO230/AH230))),"")</f>
        <v/>
      </c>
      <c r="BC230" s="38" t="str">
        <f>IFERROR(IF((AI230+AK230+AM230+AO230)/AD230&gt;1,1,(AI230+AK230+AM230+AO230)/AD230),"")</f>
        <v/>
      </c>
      <c r="BD230" s="36" t="s">
        <v>1544</v>
      </c>
      <c r="BE230" s="32"/>
      <c r="BF230" s="45" t="s">
        <v>565</v>
      </c>
      <c r="BG230" s="32" t="s">
        <v>1545</v>
      </c>
      <c r="BH230" s="37" t="s">
        <v>1049</v>
      </c>
      <c r="BI230" s="37" t="s">
        <v>1042</v>
      </c>
      <c r="BJ230" s="37" t="s">
        <v>1043</v>
      </c>
      <c r="BK230" s="37" t="s">
        <v>1044</v>
      </c>
      <c r="BL230" s="37" t="s">
        <v>1045</v>
      </c>
      <c r="BM230" s="35">
        <v>0.4</v>
      </c>
      <c r="BN230" s="37" t="s">
        <v>1046</v>
      </c>
      <c r="BO230" s="32" t="s">
        <v>224</v>
      </c>
      <c r="BP230" s="32">
        <f t="shared" ref="BP230" si="399">SUM(BQ230:BT230)</f>
        <v>8</v>
      </c>
      <c r="BQ230" s="32">
        <v>0</v>
      </c>
      <c r="BR230" s="32">
        <v>2</v>
      </c>
      <c r="BS230" s="32">
        <v>3</v>
      </c>
      <c r="BT230" s="32">
        <v>3</v>
      </c>
      <c r="BU230" s="32"/>
      <c r="BV230" s="32"/>
      <c r="BW230" s="32">
        <v>2</v>
      </c>
      <c r="BX230" s="32" t="s">
        <v>1983</v>
      </c>
      <c r="BY230" s="32"/>
      <c r="BZ230" s="32"/>
      <c r="CA230" s="32"/>
      <c r="CB230" s="32"/>
      <c r="CC230" s="51"/>
      <c r="CD230" s="51">
        <v>44756</v>
      </c>
      <c r="CE230" s="51"/>
      <c r="CF230" s="51"/>
      <c r="CG230" s="32"/>
      <c r="CH230" s="53" t="s">
        <v>6</v>
      </c>
      <c r="CI230" s="32"/>
      <c r="CJ230" s="32"/>
      <c r="CK230" s="38" t="str">
        <f>IFERROR(IF(BQ230=0,"",IF((BU230/BQ230)&gt;1,1,(BU230/BQ230))),"")</f>
        <v/>
      </c>
      <c r="CL230" s="38">
        <f>IFERROR(IF(BR230=0,"",IF((BW230/BR230)&gt;1,1,(BW230/BR230))),"")</f>
        <v>1</v>
      </c>
      <c r="CM230" s="38">
        <f>IFERROR(IF(BS230=0,"",IF((BY230/BS230)&gt;1,1,(BY230/BS230))),"")</f>
        <v>0</v>
      </c>
      <c r="CN230" s="38">
        <f>IFERROR(IF(BT230=0,"",IF((CA230/BT230)&gt;1,1,(CA230/BT230))),"")</f>
        <v>0</v>
      </c>
      <c r="CO230" s="38">
        <f>IFERROR(IF((BU230+BW230+BY230+CA230)/BP230&gt;1,1,(BU230+BW230+BY230+CA230)/BP230),"")</f>
        <v>0.25</v>
      </c>
      <c r="CP230" s="33"/>
      <c r="CQ230" s="32"/>
      <c r="CR230" s="37"/>
      <c r="CS230" s="32"/>
      <c r="CT230" s="37"/>
      <c r="CU230" s="37"/>
      <c r="CV230" s="37"/>
      <c r="CW230" s="37"/>
      <c r="CX230" s="37"/>
      <c r="CY230" s="35"/>
      <c r="CZ230" s="37"/>
      <c r="DA230" s="32"/>
      <c r="DB230" s="32"/>
      <c r="DC230" s="32"/>
      <c r="DD230" s="32"/>
      <c r="DE230" s="32"/>
      <c r="DF230" s="32"/>
      <c r="DG230" s="32"/>
      <c r="DH230" s="32"/>
      <c r="DI230" s="32"/>
      <c r="DJ230" s="32"/>
      <c r="DK230" s="32"/>
      <c r="DL230" s="32"/>
      <c r="DM230" s="32"/>
      <c r="DN230" s="32"/>
      <c r="DO230" s="51"/>
      <c r="DP230" s="51">
        <v>44756</v>
      </c>
      <c r="DQ230" s="51"/>
      <c r="DR230" s="51"/>
      <c r="DS230" s="32"/>
      <c r="DT230" s="53"/>
      <c r="DU230" s="32"/>
      <c r="DV230" s="32"/>
      <c r="DW230" s="38" t="str">
        <f>IFERROR(IF(DC230=0,"",IF((DG230/DC230)&gt;1,1,(DG230/DC230))),"")</f>
        <v/>
      </c>
      <c r="DX230" s="38" t="str">
        <f>IFERROR(IF(DD230=0,"",IF((DI230/DD230)&gt;1,1,(DI230/DD230))),"")</f>
        <v/>
      </c>
      <c r="DY230" s="38" t="str">
        <f>IFERROR(IF(DE230=0,"",IF((DK230/DE230)&gt;1,1,(DK230/DE230))),"")</f>
        <v/>
      </c>
      <c r="DZ230" s="38" t="str">
        <f>IFERROR(IF(DF230=0,"",IF((DM230/DF230)&gt;1,1,(DM230/DF230))),"")</f>
        <v/>
      </c>
      <c r="EA230" s="38" t="str">
        <f>IFERROR(IF((DG230+DI230+DK230+DM230)/DB230&gt;1,1,(DG230+DI230+DK230+DM230)/DB230),"")</f>
        <v/>
      </c>
      <c r="EB230" s="32"/>
      <c r="EC230" s="32"/>
      <c r="ED230" s="32"/>
      <c r="EE230" s="32"/>
      <c r="EF230" s="32"/>
      <c r="EG230" s="32"/>
      <c r="EH230" s="32"/>
      <c r="EI230" s="32"/>
      <c r="EJ230" s="32"/>
      <c r="EK230" s="32"/>
      <c r="EL230" s="32"/>
      <c r="EM230" s="32"/>
      <c r="EN230" s="32"/>
      <c r="EO230" s="32"/>
      <c r="EP230" s="32"/>
      <c r="EQ230" s="32"/>
      <c r="ER230" s="32"/>
      <c r="ES230" s="32"/>
      <c r="ET230" s="32"/>
      <c r="EU230" s="32"/>
      <c r="EV230" s="32"/>
      <c r="EW230" s="32"/>
      <c r="EX230" s="32"/>
      <c r="EY230" s="32"/>
      <c r="EZ230" s="32"/>
      <c r="FA230" s="32"/>
      <c r="FB230" s="32"/>
      <c r="FC230" s="32"/>
      <c r="FD230" s="32"/>
      <c r="FE230" s="32"/>
      <c r="FF230" s="51"/>
      <c r="FG230" s="51">
        <v>44756</v>
      </c>
      <c r="FH230" s="51"/>
      <c r="FI230" s="51"/>
      <c r="FJ230" s="32"/>
      <c r="FK230" s="32"/>
      <c r="FL230" s="32"/>
      <c r="FM230" s="32"/>
      <c r="FN230" s="32"/>
      <c r="FO230" s="32"/>
      <c r="FP230" s="32"/>
      <c r="FQ230" s="32"/>
      <c r="FR230" s="32"/>
      <c r="FS230" s="32"/>
      <c r="FT230" s="32"/>
      <c r="FU230" s="32"/>
      <c r="FV230" s="38"/>
      <c r="FW230" s="38"/>
      <c r="FX230" s="38"/>
      <c r="FY230" s="38"/>
      <c r="FZ230" s="38"/>
      <c r="GA230" s="32"/>
      <c r="GB230" s="32"/>
      <c r="GC230" s="32">
        <f>IF(R230&lt;&gt;"",1,0)+IF(BD230&lt;&gt;"",1,0)+IF(CP230&lt;&gt;"",1,0)+IF(EB230&lt;&gt;"",1,0)</f>
        <v>1</v>
      </c>
      <c r="GD230" s="32" t="str">
        <f>'[21]BD Plan'!$B$3</f>
        <v>Tolima</v>
      </c>
      <c r="GE230" s="40"/>
      <c r="GF230" s="40"/>
      <c r="GG230" s="40"/>
      <c r="GH230" s="40"/>
      <c r="GI230" s="40"/>
      <c r="GJ230" s="40" t="s">
        <v>1984</v>
      </c>
      <c r="GK230" s="40"/>
      <c r="GL230" s="40"/>
      <c r="GM230" s="40"/>
      <c r="GN230" s="40"/>
      <c r="GO230" s="40"/>
      <c r="GP230" s="40"/>
      <c r="GQ230" s="40"/>
      <c r="GR230" s="40"/>
      <c r="GS230" s="40"/>
      <c r="GT230" s="40"/>
      <c r="GU230" t="s">
        <v>38</v>
      </c>
      <c r="GV230" s="42" t="s">
        <v>37</v>
      </c>
    </row>
    <row r="231" spans="1:204" ht="15" hidden="1" customHeight="1" x14ac:dyDescent="0.3">
      <c r="A231" s="32" t="str">
        <f>'[21]BD Plan'!$B$3</f>
        <v>Tolima</v>
      </c>
      <c r="B231" t="s">
        <v>39</v>
      </c>
      <c r="C231" t="s">
        <v>37</v>
      </c>
      <c r="D231" s="32" t="s">
        <v>338</v>
      </c>
      <c r="E231" s="32" t="s">
        <v>317</v>
      </c>
      <c r="F231" s="32" t="s">
        <v>231</v>
      </c>
      <c r="G231" s="32" t="s">
        <v>232</v>
      </c>
      <c r="H231" s="32" t="s">
        <v>284</v>
      </c>
      <c r="I231" s="41" t="s">
        <v>339</v>
      </c>
      <c r="J231" s="32" t="s">
        <v>319</v>
      </c>
      <c r="K231" s="35">
        <v>0.8</v>
      </c>
      <c r="L231" s="35">
        <v>0.6</v>
      </c>
      <c r="M231" s="32" t="s">
        <v>253</v>
      </c>
      <c r="N231" s="35">
        <v>0.28999999999999998</v>
      </c>
      <c r="O231" s="35">
        <v>0.6</v>
      </c>
      <c r="P231" s="32" t="s">
        <v>236</v>
      </c>
      <c r="Q231" s="32" t="s">
        <v>1038</v>
      </c>
      <c r="R231" s="36" t="s">
        <v>1139</v>
      </c>
      <c r="S231" s="32"/>
      <c r="T231" s="45" t="s">
        <v>565</v>
      </c>
      <c r="U231" s="32" t="s">
        <v>1140</v>
      </c>
      <c r="V231" s="37" t="s">
        <v>1049</v>
      </c>
      <c r="W231" s="37" t="s">
        <v>1042</v>
      </c>
      <c r="X231" s="37" t="s">
        <v>1043</v>
      </c>
      <c r="Y231" s="37" t="s">
        <v>1044</v>
      </c>
      <c r="Z231" s="37" t="s">
        <v>1045</v>
      </c>
      <c r="AA231" s="35">
        <v>0.4</v>
      </c>
      <c r="AB231" s="37" t="s">
        <v>1046</v>
      </c>
      <c r="AC231" s="32" t="s">
        <v>224</v>
      </c>
      <c r="AD231" s="32">
        <f t="shared" si="392"/>
        <v>24</v>
      </c>
      <c r="AE231" s="37">
        <v>12</v>
      </c>
      <c r="AF231" s="37">
        <v>12</v>
      </c>
      <c r="AG231" s="37">
        <v>0</v>
      </c>
      <c r="AH231" s="37">
        <v>0</v>
      </c>
      <c r="AI231" s="32">
        <v>12</v>
      </c>
      <c r="AJ231" s="32" t="s">
        <v>881</v>
      </c>
      <c r="AK231" s="32">
        <v>12</v>
      </c>
      <c r="AL231" s="32" t="s">
        <v>1985</v>
      </c>
      <c r="AM231" s="32"/>
      <c r="AN231" s="32"/>
      <c r="AO231" s="32"/>
      <c r="AP231" s="32"/>
      <c r="AQ231" s="51">
        <v>44670</v>
      </c>
      <c r="AR231" s="51">
        <v>44756</v>
      </c>
      <c r="AS231" s="51"/>
      <c r="AT231" s="51"/>
      <c r="AU231" s="32" t="s">
        <v>6</v>
      </c>
      <c r="AV231" s="53" t="s">
        <v>6</v>
      </c>
      <c r="AW231" s="32"/>
      <c r="AX231" s="32"/>
      <c r="AY231" s="38">
        <f>IFERROR(IF(AE231=0,"",IF((AI231/AE231)&gt;1,1,(AI231/AE231))),"")</f>
        <v>1</v>
      </c>
      <c r="AZ231" s="38">
        <f>IFERROR(IF(AF231=0,"",IF((AK231/AF231)&gt;1,1,(AK231/AF231))),"")</f>
        <v>1</v>
      </c>
      <c r="BA231" s="38" t="str">
        <f>IFERROR(IF(AG231=0,"",IF((AM231/AG231)&gt;1,1,(AM231/AG231))),"")</f>
        <v/>
      </c>
      <c r="BB231" s="38" t="str">
        <f>IFERROR(IF(AH231=0,"",IF((AO231/AH231)&gt;1,1,(AO231/AH231))),"")</f>
        <v/>
      </c>
      <c r="BC231" s="38">
        <f>IFERROR(IF((AI231+AK231+AM231+AO231)/AD231&gt;1,1,(AI231+AK231+AM231+AO231)/AD231),"")</f>
        <v>1</v>
      </c>
      <c r="BD231" s="36"/>
      <c r="BE231" s="32"/>
      <c r="BF231" s="37"/>
      <c r="BG231" s="32"/>
      <c r="BH231" s="37"/>
      <c r="BI231" s="37"/>
      <c r="BJ231" s="37"/>
      <c r="BK231" s="37"/>
      <c r="BL231" s="37"/>
      <c r="BM231" s="35"/>
      <c r="BN231" s="37"/>
      <c r="BO231" s="32"/>
      <c r="BP231" s="32"/>
      <c r="BQ231" s="32"/>
      <c r="BR231" s="32"/>
      <c r="BS231" s="32"/>
      <c r="BT231" s="32"/>
      <c r="BU231" s="32"/>
      <c r="BV231" s="32"/>
      <c r="BW231" s="32"/>
      <c r="BX231" s="32"/>
      <c r="BY231" s="32"/>
      <c r="BZ231" s="32"/>
      <c r="CA231" s="32"/>
      <c r="CB231" s="32"/>
      <c r="CC231" s="51">
        <v>44670</v>
      </c>
      <c r="CD231" s="51">
        <v>44756</v>
      </c>
      <c r="CE231" s="51"/>
      <c r="CF231" s="51"/>
      <c r="CG231" s="32"/>
      <c r="CH231" s="53"/>
      <c r="CI231" s="32"/>
      <c r="CJ231" s="32"/>
      <c r="CK231" s="38" t="str">
        <f>IFERROR(IF(BQ231=0,"",IF((BU231/BQ231)&gt;1,1,(BU231/BQ231))),"")</f>
        <v/>
      </c>
      <c r="CL231" s="38" t="str">
        <f>IFERROR(IF(BR231=0,"",IF((BW231/BR231)&gt;1,1,(BW231/BR231))),"")</f>
        <v/>
      </c>
      <c r="CM231" s="38" t="str">
        <f>IFERROR(IF(BS231=0,"",IF((BY231/BS231)&gt;1,1,(BY231/BS231))),"")</f>
        <v/>
      </c>
      <c r="CN231" s="38" t="str">
        <f>IFERROR(IF(BT231=0,"",IF((CA231/BT231)&gt;1,1,(CA231/BT231))),"")</f>
        <v/>
      </c>
      <c r="CO231" s="38" t="str">
        <f>IFERROR(IF((BU231+BW231+BY231+CA231)/BP231&gt;1,1,(BU231+BW231+BY231+CA231)/BP231),"")</f>
        <v/>
      </c>
      <c r="CP231" s="33"/>
      <c r="CQ231" s="32"/>
      <c r="CR231" s="37"/>
      <c r="CS231" s="32"/>
      <c r="CT231" s="37"/>
      <c r="CU231" s="37"/>
      <c r="CV231" s="37"/>
      <c r="CW231" s="37"/>
      <c r="CX231" s="37"/>
      <c r="CY231" s="35"/>
      <c r="CZ231" s="37"/>
      <c r="DA231" s="32"/>
      <c r="DB231" s="32"/>
      <c r="DC231" s="32"/>
      <c r="DD231" s="32"/>
      <c r="DE231" s="32"/>
      <c r="DF231" s="32"/>
      <c r="DG231" s="32"/>
      <c r="DH231" s="32"/>
      <c r="DI231" s="32"/>
      <c r="DJ231" s="32"/>
      <c r="DK231" s="32"/>
      <c r="DL231" s="32"/>
      <c r="DM231" s="32"/>
      <c r="DN231" s="32"/>
      <c r="DO231" s="51">
        <v>44670</v>
      </c>
      <c r="DP231" s="51">
        <v>44756</v>
      </c>
      <c r="DQ231" s="51"/>
      <c r="DR231" s="51"/>
      <c r="DS231" s="32"/>
      <c r="DT231" s="53"/>
      <c r="DU231" s="32"/>
      <c r="DV231" s="32"/>
      <c r="DW231" s="38" t="str">
        <f>IFERROR(IF(DC231=0,"",IF((DG231/DC231)&gt;1,1,(DG231/DC231))),"")</f>
        <v/>
      </c>
      <c r="DX231" s="38" t="str">
        <f>IFERROR(IF(DD231=0,"",IF((DI231/DD231)&gt;1,1,(DI231/DD231))),"")</f>
        <v/>
      </c>
      <c r="DY231" s="38" t="str">
        <f>IFERROR(IF(DE231=0,"",IF((DK231/DE231)&gt;1,1,(DK231/DE231))),"")</f>
        <v/>
      </c>
      <c r="DZ231" s="38" t="str">
        <f>IFERROR(IF(DF231=0,"",IF((DM231/DF231)&gt;1,1,(DM231/DF231))),"")</f>
        <v/>
      </c>
      <c r="EA231" s="38" t="str">
        <f>IFERROR(IF((DG231+DI231+DK231+DM231)/DB231&gt;1,1,(DG231+DI231+DK231+DM231)/DB231),"")</f>
        <v/>
      </c>
      <c r="EB231" s="32"/>
      <c r="EC231" s="32"/>
      <c r="ED231" s="32"/>
      <c r="EE231" s="32"/>
      <c r="EF231" s="32"/>
      <c r="EG231" s="32"/>
      <c r="EH231" s="32"/>
      <c r="EI231" s="32"/>
      <c r="EJ231" s="32"/>
      <c r="EK231" s="32"/>
      <c r="EL231" s="32"/>
      <c r="EM231" s="32"/>
      <c r="EN231" s="32"/>
      <c r="EO231" s="32"/>
      <c r="EP231" s="32"/>
      <c r="EQ231" s="32"/>
      <c r="ER231" s="32"/>
      <c r="ES231" s="32"/>
      <c r="ET231" s="32"/>
      <c r="EU231" s="32"/>
      <c r="EV231" s="32"/>
      <c r="EW231" s="32"/>
      <c r="EX231" s="32"/>
      <c r="EY231" s="32"/>
      <c r="EZ231" s="32"/>
      <c r="FA231" s="32"/>
      <c r="FB231" s="32"/>
      <c r="FC231" s="32"/>
      <c r="FD231" s="32"/>
      <c r="FE231" s="32"/>
      <c r="FF231" s="51">
        <v>44670</v>
      </c>
      <c r="FG231" s="51">
        <v>44756</v>
      </c>
      <c r="FH231" s="51"/>
      <c r="FI231" s="51"/>
      <c r="FJ231" s="32"/>
      <c r="FK231" s="32"/>
      <c r="FL231" s="32"/>
      <c r="FM231" s="32"/>
      <c r="FN231" s="32"/>
      <c r="FO231" s="32"/>
      <c r="FP231" s="32"/>
      <c r="FQ231" s="32"/>
      <c r="FR231" s="32"/>
      <c r="FS231" s="32"/>
      <c r="FT231" s="32"/>
      <c r="FU231" s="32"/>
      <c r="FV231" s="38" t="str">
        <f t="shared" ref="FV231:FV232" si="400">IFERROR(IF(ET231=0,"",IF((EX231/ET231)&gt;1,1,(EX231/ET231))),"")</f>
        <v/>
      </c>
      <c r="FW231" s="38" t="str">
        <f t="shared" ref="FW231:FW232" si="401">IFERROR(IF(EU231=0,"",IF((EZ231/EU231)&gt;1,1,(EZ231/EU231))),"")</f>
        <v/>
      </c>
      <c r="FX231" s="38" t="str">
        <f t="shared" ref="FX231:FX232" si="402">IFERROR(IF(EV231=0,"",IF((FB231/EV231)&gt;1,1,(FB231/EV231))),"")</f>
        <v/>
      </c>
      <c r="FY231" s="38" t="str">
        <f t="shared" ref="FY231:FY232" si="403">IFERROR(IF(EW231=0,"",IF((FD231/EW231)&gt;1,1,(FD231/EW231))),"")</f>
        <v/>
      </c>
      <c r="FZ231" s="38" t="str">
        <f t="shared" ref="FZ231:FZ232" si="404">IFERROR(IF((EX231+EZ231+FB231+FD231)/ES231&gt;1,1,(EX231+EZ231+FB231+FD231)/ES231),"")</f>
        <v/>
      </c>
      <c r="GA231" s="32"/>
      <c r="GB231" s="32"/>
      <c r="GC231" s="32">
        <f>IF(R231&lt;&gt;"",1,0)+IF(BD231&lt;&gt;"",1,0)+IF(CP231&lt;&gt;"",1,0)+IF(EB231&lt;&gt;"",1,0)</f>
        <v>1</v>
      </c>
      <c r="GD231" s="32" t="str">
        <f>'[21]BD Plan'!$B$3</f>
        <v>Tolima</v>
      </c>
      <c r="GE231" s="40" t="s">
        <v>882</v>
      </c>
      <c r="GF231" s="40" t="s">
        <v>1986</v>
      </c>
      <c r="GG231" s="40"/>
      <c r="GH231" s="40"/>
      <c r="GI231" s="40"/>
      <c r="GJ231" s="40"/>
      <c r="GK231" s="40"/>
      <c r="GL231" s="40"/>
      <c r="GM231" s="40"/>
      <c r="GN231" s="40"/>
      <c r="GO231" s="40"/>
      <c r="GP231" s="40"/>
      <c r="GQ231" s="40"/>
      <c r="GR231" s="40"/>
      <c r="GS231" s="40"/>
      <c r="GT231" s="40"/>
      <c r="GU231" t="s">
        <v>39</v>
      </c>
      <c r="GV231" s="42" t="s">
        <v>37</v>
      </c>
    </row>
    <row r="232" spans="1:204" ht="15" hidden="1" customHeight="1" x14ac:dyDescent="0.3">
      <c r="A232" s="32" t="str">
        <f>'[21]BD Plan'!$B$3</f>
        <v>Tolima</v>
      </c>
      <c r="B232" t="s">
        <v>24</v>
      </c>
      <c r="C232" t="s">
        <v>21</v>
      </c>
      <c r="D232" s="32" t="s">
        <v>1084</v>
      </c>
      <c r="E232" s="32" t="s">
        <v>304</v>
      </c>
      <c r="F232" s="32" t="s">
        <v>231</v>
      </c>
      <c r="G232" s="32" t="s">
        <v>232</v>
      </c>
      <c r="H232" s="32" t="s">
        <v>284</v>
      </c>
      <c r="I232" s="41" t="s">
        <v>1085</v>
      </c>
      <c r="J232" s="32" t="s">
        <v>294</v>
      </c>
      <c r="K232" s="35">
        <v>0.2</v>
      </c>
      <c r="L232" s="35">
        <v>0.4</v>
      </c>
      <c r="M232" s="32" t="s">
        <v>295</v>
      </c>
      <c r="N232" s="35">
        <v>0.04</v>
      </c>
      <c r="O232" s="35">
        <v>0.4</v>
      </c>
      <c r="P232" s="32" t="s">
        <v>295</v>
      </c>
      <c r="Q232" s="32" t="s">
        <v>1038</v>
      </c>
      <c r="R232" s="36"/>
      <c r="S232" s="32"/>
      <c r="T232" s="37"/>
      <c r="U232" s="32"/>
      <c r="V232" s="37"/>
      <c r="W232" s="37"/>
      <c r="X232" s="37"/>
      <c r="Y232" s="37"/>
      <c r="Z232" s="37"/>
      <c r="AA232" s="35"/>
      <c r="AB232" s="37"/>
      <c r="AC232" s="32"/>
      <c r="AD232" s="32"/>
      <c r="AE232" s="37"/>
      <c r="AF232" s="37"/>
      <c r="AG232" s="37"/>
      <c r="AH232" s="37"/>
      <c r="AI232" s="32"/>
      <c r="AJ232" s="32"/>
      <c r="AK232" s="32"/>
      <c r="AL232" s="32"/>
      <c r="AM232" s="32"/>
      <c r="AN232" s="32"/>
      <c r="AO232" s="32"/>
      <c r="AP232" s="32"/>
      <c r="AQ232" s="51">
        <v>44670</v>
      </c>
      <c r="AR232" s="51">
        <v>44756</v>
      </c>
      <c r="AS232" s="51"/>
      <c r="AT232" s="51"/>
      <c r="AU232" s="32"/>
      <c r="AV232" s="53"/>
      <c r="AW232" s="32"/>
      <c r="AX232" s="32"/>
      <c r="AY232" s="38" t="str">
        <f>IFERROR(IF(AE232=0,"",IF((AI232/AE232)&gt;1,1,(AI232/AE232))),"")</f>
        <v/>
      </c>
      <c r="AZ232" s="38" t="str">
        <f>IFERROR(IF(AF232=0,"",IF((AK232/AF232)&gt;1,1,(AK232/AF232))),"")</f>
        <v/>
      </c>
      <c r="BA232" s="38" t="str">
        <f>IFERROR(IF(AG232=0,"",IF((AM232/AG232)&gt;1,1,(AM232/AG232))),"")</f>
        <v/>
      </c>
      <c r="BB232" s="38" t="str">
        <f>IFERROR(IF(AH232=0,"",IF((AO232/AH232)&gt;1,1,(AO232/AH232))),"")</f>
        <v/>
      </c>
      <c r="BC232" s="38" t="str">
        <f>IFERROR(IF((AI232+AK232+AM232+AO232)/AD232&gt;1,1,(AI232+AK232+AM232+AO232)/AD232),"")</f>
        <v/>
      </c>
      <c r="BD232" s="36" t="s">
        <v>1087</v>
      </c>
      <c r="BE232" s="32"/>
      <c r="BF232" s="45" t="s">
        <v>565</v>
      </c>
      <c r="BG232" s="32" t="s">
        <v>1088</v>
      </c>
      <c r="BH232" s="37" t="s">
        <v>1049</v>
      </c>
      <c r="BI232" s="37" t="s">
        <v>1042</v>
      </c>
      <c r="BJ232" s="37" t="s">
        <v>1043</v>
      </c>
      <c r="BK232" s="37" t="s">
        <v>1044</v>
      </c>
      <c r="BL232" s="37" t="s">
        <v>1045</v>
      </c>
      <c r="BM232" s="35">
        <v>0.4</v>
      </c>
      <c r="BN232" s="37" t="s">
        <v>1046</v>
      </c>
      <c r="BO232" s="32" t="s">
        <v>224</v>
      </c>
      <c r="BP232" s="32">
        <f t="shared" ref="BP232" si="405">SUM(BQ232:BT232)</f>
        <v>7</v>
      </c>
      <c r="BQ232" s="32">
        <v>3</v>
      </c>
      <c r="BR232" s="32">
        <v>3</v>
      </c>
      <c r="BS232" s="32">
        <v>0</v>
      </c>
      <c r="BT232" s="32">
        <v>1</v>
      </c>
      <c r="BU232" s="32">
        <v>3</v>
      </c>
      <c r="BV232" s="32" t="s">
        <v>883</v>
      </c>
      <c r="BW232" s="32">
        <v>3</v>
      </c>
      <c r="BX232" s="32" t="s">
        <v>1987</v>
      </c>
      <c r="BY232" s="32"/>
      <c r="BZ232" s="32"/>
      <c r="CA232" s="32"/>
      <c r="CB232" s="32"/>
      <c r="CC232" s="51">
        <v>44670</v>
      </c>
      <c r="CD232" s="51">
        <v>44756</v>
      </c>
      <c r="CE232" s="51"/>
      <c r="CF232" s="51"/>
      <c r="CG232" s="32" t="s">
        <v>6</v>
      </c>
      <c r="CH232" s="53" t="s">
        <v>6</v>
      </c>
      <c r="CI232" s="32"/>
      <c r="CJ232" s="32"/>
      <c r="CK232" s="38">
        <f>IFERROR(IF(BQ232=0,"",IF((BU232/BQ232)&gt;1,1,(BU232/BQ232))),"")</f>
        <v>1</v>
      </c>
      <c r="CL232" s="38">
        <f>IFERROR(IF(BR232=0,"",IF((BW232/BR232)&gt;1,1,(BW232/BR232))),"")</f>
        <v>1</v>
      </c>
      <c r="CM232" s="38" t="str">
        <f>IFERROR(IF(BS232=0,"",IF((BY232/BS232)&gt;1,1,(BY232/BS232))),"")</f>
        <v/>
      </c>
      <c r="CN232" s="38">
        <f>IFERROR(IF(BT232=0,"",IF((CA232/BT232)&gt;1,1,(CA232/BT232))),"")</f>
        <v>0</v>
      </c>
      <c r="CO232" s="38">
        <f>IFERROR(IF((BU232+BW232+BY232+CA232)/BP232&gt;1,1,(BU232+BW232+BY232+CA232)/BP232),"")</f>
        <v>0.8571428571428571</v>
      </c>
      <c r="CP232" s="36" t="s">
        <v>1090</v>
      </c>
      <c r="CQ232" s="32"/>
      <c r="CR232" s="45" t="s">
        <v>565</v>
      </c>
      <c r="CS232" s="32" t="s">
        <v>1091</v>
      </c>
      <c r="CT232" s="37" t="s">
        <v>1049</v>
      </c>
      <c r="CU232" s="37" t="s">
        <v>1042</v>
      </c>
      <c r="CV232" s="37" t="s">
        <v>1043</v>
      </c>
      <c r="CW232" s="37" t="s">
        <v>1044</v>
      </c>
      <c r="CX232" s="37" t="s">
        <v>1045</v>
      </c>
      <c r="CY232" s="35">
        <v>0.4</v>
      </c>
      <c r="CZ232" s="37" t="s">
        <v>1046</v>
      </c>
      <c r="DA232" s="32" t="s">
        <v>224</v>
      </c>
      <c r="DB232" s="32">
        <f>SUM(DC232:DF232)</f>
        <v>2</v>
      </c>
      <c r="DC232" s="32">
        <v>0</v>
      </c>
      <c r="DD232" s="32">
        <v>2</v>
      </c>
      <c r="DE232" s="32">
        <v>0</v>
      </c>
      <c r="DF232" s="32">
        <v>0</v>
      </c>
      <c r="DG232" s="32"/>
      <c r="DH232" s="32"/>
      <c r="DI232" s="32">
        <v>2</v>
      </c>
      <c r="DJ232" s="32" t="s">
        <v>1988</v>
      </c>
      <c r="DK232" s="32"/>
      <c r="DL232" s="32"/>
      <c r="DM232" s="32"/>
      <c r="DN232" s="32"/>
      <c r="DO232" s="51">
        <v>44670</v>
      </c>
      <c r="DP232" s="51">
        <v>44756</v>
      </c>
      <c r="DQ232" s="51"/>
      <c r="DR232" s="51"/>
      <c r="DS232" s="32"/>
      <c r="DT232" s="53" t="s">
        <v>6</v>
      </c>
      <c r="DU232" s="32"/>
      <c r="DV232" s="32"/>
      <c r="DW232" s="38" t="str">
        <f>IFERROR(IF(DC232=0,"",IF((DG232/DC232)&gt;1,1,(DG232/DC232))),"")</f>
        <v/>
      </c>
      <c r="DX232" s="38">
        <f>IFERROR(IF(DD232=0,"",IF((DI232/DD232)&gt;1,1,(DI232/DD232))),"")</f>
        <v>1</v>
      </c>
      <c r="DY232" s="38" t="str">
        <f>IFERROR(IF(DE232=0,"",IF((DK232/DE232)&gt;1,1,(DK232/DE232))),"")</f>
        <v/>
      </c>
      <c r="DZ232" s="38" t="str">
        <f>IFERROR(IF(DF232=0,"",IF((DM232/DF232)&gt;1,1,(DM232/DF232))),"")</f>
        <v/>
      </c>
      <c r="EA232" s="38">
        <f>IFERROR(IF((DG232+DI232+DK232+DM232)/DB232&gt;1,1,(DG232+DI232+DK232+DM232)/DB232),"")</f>
        <v>1</v>
      </c>
      <c r="EB232" s="32"/>
      <c r="EC232" s="32"/>
      <c r="ED232" s="32"/>
      <c r="EE232" s="32"/>
      <c r="EF232" s="32"/>
      <c r="EG232" s="32"/>
      <c r="EH232" s="32"/>
      <c r="EI232" s="32"/>
      <c r="EJ232" s="32"/>
      <c r="EK232" s="32"/>
      <c r="EL232" s="32"/>
      <c r="EM232" s="32"/>
      <c r="EN232" s="32"/>
      <c r="EO232" s="32"/>
      <c r="EP232" s="32"/>
      <c r="EQ232" s="32"/>
      <c r="ER232" s="32"/>
      <c r="ES232" s="32"/>
      <c r="ET232" s="32"/>
      <c r="EU232" s="32"/>
      <c r="EV232" s="32"/>
      <c r="EW232" s="32"/>
      <c r="EX232" s="32"/>
      <c r="EY232" s="32"/>
      <c r="EZ232" s="32"/>
      <c r="FA232" s="32"/>
      <c r="FB232" s="32"/>
      <c r="FC232" s="32"/>
      <c r="FD232" s="32"/>
      <c r="FE232" s="32"/>
      <c r="FF232" s="51">
        <v>44670</v>
      </c>
      <c r="FG232" s="51">
        <v>44756</v>
      </c>
      <c r="FH232" s="51"/>
      <c r="FI232" s="51"/>
      <c r="FJ232" s="32"/>
      <c r="FK232" s="32"/>
      <c r="FL232" s="32"/>
      <c r="FM232" s="32"/>
      <c r="FN232" s="32"/>
      <c r="FO232" s="32"/>
      <c r="FP232" s="32"/>
      <c r="FQ232" s="32"/>
      <c r="FR232" s="32"/>
      <c r="FS232" s="32"/>
      <c r="FT232" s="32"/>
      <c r="FU232" s="32"/>
      <c r="FV232" s="38" t="str">
        <f t="shared" si="400"/>
        <v/>
      </c>
      <c r="FW232" s="38" t="str">
        <f t="shared" si="401"/>
        <v/>
      </c>
      <c r="FX232" s="38" t="str">
        <f t="shared" si="402"/>
        <v/>
      </c>
      <c r="FY232" s="38" t="str">
        <f t="shared" si="403"/>
        <v/>
      </c>
      <c r="FZ232" s="38" t="str">
        <f t="shared" si="404"/>
        <v/>
      </c>
      <c r="GA232" s="32"/>
      <c r="GB232" s="32"/>
      <c r="GC232" s="32">
        <f>IF(R232&lt;&gt;"",1,0)+IF(BD232&lt;&gt;"",1,0)+IF(CP232&lt;&gt;"",1,0)+IF(EB232&lt;&gt;"",1,0)</f>
        <v>2</v>
      </c>
      <c r="GD232" s="32" t="str">
        <f>'[21]BD Plan'!$B$3</f>
        <v>Tolima</v>
      </c>
      <c r="GE232" s="40"/>
      <c r="GF232" s="40"/>
      <c r="GG232" s="40"/>
      <c r="GH232" s="40"/>
      <c r="GI232" s="40" t="s">
        <v>884</v>
      </c>
      <c r="GJ232" s="40" t="s">
        <v>1989</v>
      </c>
      <c r="GK232" s="40"/>
      <c r="GL232" s="40"/>
      <c r="GM232" s="40"/>
      <c r="GN232" s="40" t="s">
        <v>1990</v>
      </c>
      <c r="GO232" s="40"/>
      <c r="GP232" s="40"/>
      <c r="GQ232" s="40"/>
      <c r="GR232" s="40"/>
      <c r="GS232" s="40"/>
      <c r="GT232" s="40"/>
      <c r="GU232" t="s">
        <v>142</v>
      </c>
      <c r="GV232" s="42" t="s">
        <v>22</v>
      </c>
    </row>
    <row r="233" spans="1:204" ht="15" customHeight="1" x14ac:dyDescent="0.3">
      <c r="A233" s="32" t="str">
        <f>'[22]BD Plan'!$B$3</f>
        <v>Valle del Cauca</v>
      </c>
      <c r="B233" s="32" t="s">
        <v>20</v>
      </c>
      <c r="C233" s="32" t="s">
        <v>4</v>
      </c>
      <c r="D233" s="32" t="s">
        <v>1074</v>
      </c>
      <c r="E233" s="32" t="s">
        <v>141</v>
      </c>
      <c r="F233" s="32" t="s">
        <v>283</v>
      </c>
      <c r="G233" s="32" t="s">
        <v>232</v>
      </c>
      <c r="H233" s="32" t="s">
        <v>284</v>
      </c>
      <c r="I233" s="41" t="s">
        <v>285</v>
      </c>
      <c r="J233" s="32" t="s">
        <v>294</v>
      </c>
      <c r="K233" s="35">
        <v>0.4</v>
      </c>
      <c r="L233" s="35">
        <v>0.6</v>
      </c>
      <c r="M233" s="32" t="s">
        <v>236</v>
      </c>
      <c r="N233" s="35">
        <v>0.09</v>
      </c>
      <c r="O233" s="35">
        <v>0.6</v>
      </c>
      <c r="P233" s="32" t="s">
        <v>236</v>
      </c>
      <c r="Q233" s="32" t="s">
        <v>1038</v>
      </c>
      <c r="R233" s="36"/>
      <c r="S233" s="32"/>
      <c r="T233" s="39"/>
      <c r="U233" s="32"/>
      <c r="V233" s="37"/>
      <c r="W233" s="37"/>
      <c r="X233" s="37"/>
      <c r="Y233" s="37"/>
      <c r="Z233" s="37"/>
      <c r="AA233" s="35"/>
      <c r="AB233" s="37"/>
      <c r="AC233" s="32"/>
      <c r="AD233" s="32"/>
      <c r="AE233" s="32"/>
      <c r="AF233" s="32"/>
      <c r="AG233" s="32"/>
      <c r="AH233" s="32"/>
      <c r="AI233" s="32"/>
      <c r="AJ233" s="32"/>
      <c r="AK233" s="32"/>
      <c r="AL233" s="32"/>
      <c r="AM233" s="32"/>
      <c r="AN233" s="32"/>
      <c r="AO233" s="32"/>
      <c r="AP233" s="32"/>
      <c r="AQ233" s="51">
        <v>44669</v>
      </c>
      <c r="AR233" s="51">
        <v>44761</v>
      </c>
      <c r="AS233" s="51"/>
      <c r="AT233" s="51"/>
      <c r="AU233" s="32"/>
      <c r="AV233" s="53"/>
      <c r="AW233" s="32"/>
      <c r="AX233" s="32"/>
      <c r="AY233" s="38" t="str">
        <f>IFERROR(IF(AE233=0,"",IF((AI233/AE233)&gt;1,1,(AI233/AE233))),"")</f>
        <v/>
      </c>
      <c r="AZ233" s="38" t="str">
        <f>IFERROR(IF(AF233=0,"",IF((AK233/AF233)&gt;1,1,(AK233/AF233))),"")</f>
        <v/>
      </c>
      <c r="BA233" s="38" t="str">
        <f>IFERROR(IF(AG233=0,"",IF((AM233/AG233)&gt;1,1,(AM233/AG233))),"")</f>
        <v/>
      </c>
      <c r="BB233" s="38" t="str">
        <f>IFERROR(IF(AH233=0,"",IF((AO233/AH233)&gt;1,1,(AO233/AH233))),"")</f>
        <v/>
      </c>
      <c r="BC233" s="38" t="str">
        <f>IFERROR(IF((AI233+AK233+AM233+AO233)/AD233&gt;1,1,(AI233+AK233+AM233+AO233)/AD233),"")</f>
        <v/>
      </c>
      <c r="BD233" s="36"/>
      <c r="BE233" s="32"/>
      <c r="BF233" s="32"/>
      <c r="BG233" s="32"/>
      <c r="BH233" s="37"/>
      <c r="BI233" s="37"/>
      <c r="BJ233" s="37"/>
      <c r="BK233" s="37"/>
      <c r="BL233" s="37"/>
      <c r="BM233" s="35"/>
      <c r="BN233" s="37"/>
      <c r="BO233" s="32"/>
      <c r="BP233" s="32"/>
      <c r="BQ233" s="32"/>
      <c r="BR233" s="32"/>
      <c r="BS233" s="32"/>
      <c r="BT233" s="32"/>
      <c r="BU233" s="32"/>
      <c r="BV233" s="32"/>
      <c r="BW233" s="32"/>
      <c r="BX233" s="32"/>
      <c r="BY233" s="32"/>
      <c r="BZ233" s="32"/>
      <c r="CA233" s="32"/>
      <c r="CB233" s="32"/>
      <c r="CC233" s="51">
        <v>44669</v>
      </c>
      <c r="CD233" s="51">
        <v>44761</v>
      </c>
      <c r="CE233" s="51"/>
      <c r="CF233" s="51"/>
      <c r="CG233" s="32"/>
      <c r="CH233" s="53"/>
      <c r="CI233" s="32"/>
      <c r="CJ233" s="32"/>
      <c r="CK233" s="38" t="str">
        <f>IFERROR(IF(BQ233=0,"",IF((BU233/BQ233)&gt;1,1,(BU233/BQ233))),"")</f>
        <v/>
      </c>
      <c r="CL233" s="38" t="str">
        <f>IFERROR(IF(BR233=0,"",IF((BW233/BR233)&gt;1,1,(BW233/BR233))),"")</f>
        <v/>
      </c>
      <c r="CM233" s="38" t="str">
        <f>IFERROR(IF(BS233=0,"",IF((BY233/BS233)&gt;1,1,(BY233/BS233))),"")</f>
        <v/>
      </c>
      <c r="CN233" s="38" t="str">
        <f>IFERROR(IF(BT233=0,"",IF((CA233/BT233)&gt;1,1,(CA233/BT233))),"")</f>
        <v/>
      </c>
      <c r="CO233" s="38" t="str">
        <f>IFERROR(IF((BU233+BW233+BY233+CA233)/BP233&gt;1,1,(BU233+BW233+BY233+CA233)/BP233),"")</f>
        <v/>
      </c>
      <c r="CP233" s="36" t="s">
        <v>1079</v>
      </c>
      <c r="CQ233" s="32"/>
      <c r="CR233" s="45" t="s">
        <v>565</v>
      </c>
      <c r="CS233" s="32" t="s">
        <v>1080</v>
      </c>
      <c r="CT233" s="37" t="s">
        <v>1049</v>
      </c>
      <c r="CU233" s="37" t="s">
        <v>1042</v>
      </c>
      <c r="CV233" s="37" t="s">
        <v>1043</v>
      </c>
      <c r="CW233" s="37" t="s">
        <v>1044</v>
      </c>
      <c r="CX233" s="37" t="s">
        <v>1045</v>
      </c>
      <c r="CY233" s="35">
        <v>0.4</v>
      </c>
      <c r="CZ233" s="37" t="s">
        <v>1046</v>
      </c>
      <c r="DA233" s="32" t="s">
        <v>224</v>
      </c>
      <c r="DB233" s="32">
        <f>SUM(DC233:DF233)</f>
        <v>4</v>
      </c>
      <c r="DC233" s="32">
        <v>1</v>
      </c>
      <c r="DD233" s="32">
        <v>1</v>
      </c>
      <c r="DE233" s="32">
        <v>1</v>
      </c>
      <c r="DF233" s="32">
        <v>1</v>
      </c>
      <c r="DG233" s="32">
        <v>1</v>
      </c>
      <c r="DH233" s="32" t="s">
        <v>885</v>
      </c>
      <c r="DI233" s="32">
        <v>1</v>
      </c>
      <c r="DJ233" s="32" t="s">
        <v>1991</v>
      </c>
      <c r="DK233" s="32"/>
      <c r="DL233" s="32"/>
      <c r="DM233" s="32"/>
      <c r="DN233" s="32"/>
      <c r="DO233" s="51">
        <v>44669</v>
      </c>
      <c r="DP233" s="51">
        <v>44761</v>
      </c>
      <c r="DQ233" s="51"/>
      <c r="DR233" s="51"/>
      <c r="DS233" s="32" t="s">
        <v>6</v>
      </c>
      <c r="DT233" s="53" t="s">
        <v>6</v>
      </c>
      <c r="DU233" s="32"/>
      <c r="DV233" s="32"/>
      <c r="DW233" s="38">
        <f>IFERROR(IF(DC233=0,"",IF((DG233/DC233)&gt;1,1,(DG233/DC233))),"")</f>
        <v>1</v>
      </c>
      <c r="DX233" s="38">
        <f>IFERROR(IF(DD233=0,"",IF((DI233/DD233)&gt;1,1,(DI233/DD233))),"")</f>
        <v>1</v>
      </c>
      <c r="DY233" s="38">
        <f>IFERROR(IF(DE233=0,"",IF((DK233/DE233)&gt;1,1,(DK233/DE233))),"")</f>
        <v>0</v>
      </c>
      <c r="DZ233" s="38">
        <f>IFERROR(IF(DF233=0,"",IF((DM233/DF233)&gt;1,1,(DM233/DF233))),"")</f>
        <v>0</v>
      </c>
      <c r="EA233" s="38">
        <f>IFERROR(IF((DG233+DI233+DK233+DM233)/DB233&gt;1,1,(DG233+DI233+DK233+DM233)/DB233),"")</f>
        <v>0.5</v>
      </c>
      <c r="EB233" s="32"/>
      <c r="EC233" s="32"/>
      <c r="ED233" s="32"/>
      <c r="EE233" s="32"/>
      <c r="EF233" s="32"/>
      <c r="EG233" s="32"/>
      <c r="EH233" s="32"/>
      <c r="EI233" s="32"/>
      <c r="EJ233" s="32"/>
      <c r="EK233" s="32"/>
      <c r="EL233" s="32"/>
      <c r="EM233" s="32"/>
      <c r="EN233" s="32"/>
      <c r="EO233" s="32"/>
      <c r="EP233" s="32"/>
      <c r="EQ233" s="32"/>
      <c r="ER233" s="32"/>
      <c r="ES233" s="32"/>
      <c r="ET233" s="32"/>
      <c r="EU233" s="32"/>
      <c r="EV233" s="32"/>
      <c r="EW233" s="32"/>
      <c r="EX233" s="32"/>
      <c r="EY233" s="32"/>
      <c r="EZ233" s="32"/>
      <c r="FA233" s="32"/>
      <c r="FB233" s="32"/>
      <c r="FC233" s="32"/>
      <c r="FD233" s="32"/>
      <c r="FE233" s="32"/>
      <c r="FF233" s="51">
        <v>44669</v>
      </c>
      <c r="FG233" s="51">
        <v>44761</v>
      </c>
      <c r="FH233" s="51"/>
      <c r="FI233" s="51"/>
      <c r="FJ233" s="32"/>
      <c r="FK233" s="32"/>
      <c r="FL233" s="32"/>
      <c r="FM233" s="32"/>
      <c r="FN233" s="32"/>
      <c r="FO233" s="32"/>
      <c r="FP233" s="32"/>
      <c r="FQ233" s="32"/>
      <c r="FR233" s="32"/>
      <c r="FS233" s="32"/>
      <c r="FT233" s="32"/>
      <c r="FU233" s="32"/>
      <c r="FV233" s="38" t="str">
        <f>IFERROR(IF(ET233=0,"",IF((EX233/ET233)&gt;1,1,(EX233/ET233))),"")</f>
        <v/>
      </c>
      <c r="FW233" s="38" t="str">
        <f>IFERROR(IF(EU233=0,"",IF((EZ233/EU233)&gt;1,1,(EZ233/EU233))),"")</f>
        <v/>
      </c>
      <c r="FX233" s="38" t="str">
        <f>IFERROR(IF(EV233=0,"",IF((FB233/EV233)&gt;1,1,(FB233/EV233))),"")</f>
        <v/>
      </c>
      <c r="FY233" s="38" t="str">
        <f>IFERROR(IF(EW233=0,"",IF((FD233/EW233)&gt;1,1,(FD233/EW233))),"")</f>
        <v/>
      </c>
      <c r="FZ233" s="38" t="str">
        <f>IFERROR(IF((EX233+EZ233+FB233+FD233)/ES233&gt;1,1,(EX233+EZ233+FB233+FD233)/ES233),"")</f>
        <v/>
      </c>
      <c r="GA233" s="32"/>
      <c r="GB233" s="32"/>
      <c r="GC233" s="32">
        <f>IF(R233&lt;&gt;"",1,0)+IF(BD233&lt;&gt;"",1,0)+IF(CP233&lt;&gt;"",1,0)+IF(EB233&lt;&gt;"",1,0)</f>
        <v>1</v>
      </c>
      <c r="GD233" s="32" t="str">
        <f>'[22]BD Plan'!$B$3</f>
        <v>Valle del Cauca</v>
      </c>
      <c r="GE233" s="39"/>
      <c r="GF233" s="39"/>
      <c r="GG233" s="39"/>
      <c r="GH233" s="39"/>
      <c r="GI233" s="39"/>
      <c r="GJ233" s="39"/>
      <c r="GK233" s="39"/>
      <c r="GL233" s="39"/>
      <c r="GM233" s="39" t="s">
        <v>886</v>
      </c>
      <c r="GN233" s="39" t="s">
        <v>1992</v>
      </c>
      <c r="GO233" s="39"/>
      <c r="GP233" s="39"/>
      <c r="GQ233" s="39"/>
      <c r="GR233" s="39"/>
      <c r="GS233" s="39"/>
      <c r="GT233" s="39"/>
      <c r="GU233" s="32" t="s">
        <v>140</v>
      </c>
      <c r="GV233" s="33" t="s">
        <v>8</v>
      </c>
    </row>
    <row r="234" spans="1:204" ht="15" customHeight="1" x14ac:dyDescent="0.3">
      <c r="A234" s="32" t="str">
        <f>'[22]BD Plan'!$B$3</f>
        <v>Valle del Cauca</v>
      </c>
      <c r="B234" t="s">
        <v>66</v>
      </c>
      <c r="C234" t="s">
        <v>568</v>
      </c>
      <c r="D234" s="32" t="s">
        <v>1342</v>
      </c>
      <c r="E234" s="32" t="s">
        <v>304</v>
      </c>
      <c r="F234" s="32" t="s">
        <v>231</v>
      </c>
      <c r="G234" s="32" t="s">
        <v>426</v>
      </c>
      <c r="H234" s="32" t="s">
        <v>233</v>
      </c>
      <c r="I234" s="41" t="s">
        <v>427</v>
      </c>
      <c r="J234" s="32" t="s">
        <v>319</v>
      </c>
      <c r="K234" s="35">
        <v>1</v>
      </c>
      <c r="L234" s="35">
        <v>0.8</v>
      </c>
      <c r="M234" s="32" t="s">
        <v>253</v>
      </c>
      <c r="N234" s="35">
        <v>0.36</v>
      </c>
      <c r="O234" s="35">
        <v>0.8</v>
      </c>
      <c r="P234" s="32" t="s">
        <v>253</v>
      </c>
      <c r="Q234" s="32" t="s">
        <v>1038</v>
      </c>
      <c r="R234" s="36"/>
      <c r="S234" s="32"/>
      <c r="T234" s="39"/>
      <c r="U234" s="32"/>
      <c r="V234" s="37"/>
      <c r="W234" s="37"/>
      <c r="X234" s="37"/>
      <c r="Y234" s="37"/>
      <c r="Z234" s="37"/>
      <c r="AA234" s="35"/>
      <c r="AB234" s="37"/>
      <c r="AC234" s="32"/>
      <c r="AD234" s="32"/>
      <c r="AE234" s="37"/>
      <c r="AF234" s="37"/>
      <c r="AG234" s="37"/>
      <c r="AH234" s="37"/>
      <c r="AI234" s="32"/>
      <c r="AJ234" s="32"/>
      <c r="AK234" s="32"/>
      <c r="AL234" s="32"/>
      <c r="AM234" s="32"/>
      <c r="AN234" s="32"/>
      <c r="AO234" s="32"/>
      <c r="AP234" s="32"/>
      <c r="AQ234" s="51"/>
      <c r="AR234" s="51">
        <v>44761</v>
      </c>
      <c r="AS234" s="51"/>
      <c r="AT234" s="51"/>
      <c r="AU234" s="32"/>
      <c r="AV234" s="53"/>
      <c r="AW234" s="32"/>
      <c r="AX234" s="32"/>
      <c r="AY234" s="38" t="str">
        <f>IFERROR(IF(AE234=0,"",IF((AI234/AE234)&gt;1,1,(AI234/AE234))),"")</f>
        <v/>
      </c>
      <c r="AZ234" s="38" t="str">
        <f>IFERROR(IF(AF234=0,"",IF((AK234/AF234)&gt;1,1,(AK234/AF234))),"")</f>
        <v/>
      </c>
      <c r="BA234" s="38" t="str">
        <f>IFERROR(IF(AG234=0,"",IF((AM234/AG234)&gt;1,1,(AM234/AG234))),"")</f>
        <v/>
      </c>
      <c r="BB234" s="38" t="str">
        <f>IFERROR(IF(AH234=0,"",IF((AO234/AH234)&gt;1,1,(AO234/AH234))),"")</f>
        <v/>
      </c>
      <c r="BC234" s="38" t="str">
        <f>IFERROR(IF((AI234+AK234+AM234+AO234)/AD234&gt;1,1,(AI234+AK234+AM234+AO234)/AD234),"")</f>
        <v/>
      </c>
      <c r="BD234" s="33" t="s">
        <v>1528</v>
      </c>
      <c r="BE234" s="32"/>
      <c r="BF234" s="45" t="s">
        <v>565</v>
      </c>
      <c r="BG234" s="32" t="s">
        <v>1529</v>
      </c>
      <c r="BH234" s="37" t="s">
        <v>1049</v>
      </c>
      <c r="BI234" s="37" t="s">
        <v>1042</v>
      </c>
      <c r="BJ234" s="37" t="s">
        <v>1043</v>
      </c>
      <c r="BK234" s="37" t="s">
        <v>1044</v>
      </c>
      <c r="BL234" s="37" t="s">
        <v>1045</v>
      </c>
      <c r="BM234" s="35">
        <v>0.4</v>
      </c>
      <c r="BN234" s="37" t="s">
        <v>1046</v>
      </c>
      <c r="BO234" s="32" t="s">
        <v>224</v>
      </c>
      <c r="BP234" s="32">
        <f t="shared" ref="BP234" si="406">SUM(BQ234:BT234)</f>
        <v>397</v>
      </c>
      <c r="BQ234" s="32">
        <v>0</v>
      </c>
      <c r="BR234" s="32">
        <v>391</v>
      </c>
      <c r="BS234" s="32">
        <v>3</v>
      </c>
      <c r="BT234" s="32">
        <v>3</v>
      </c>
      <c r="BU234" s="32"/>
      <c r="BV234" s="32"/>
      <c r="BW234" s="32">
        <v>183</v>
      </c>
      <c r="BX234" s="32" t="s">
        <v>1993</v>
      </c>
      <c r="BY234" s="32"/>
      <c r="BZ234" s="32"/>
      <c r="CA234" s="32"/>
      <c r="CB234" s="32"/>
      <c r="CC234" s="51">
        <v>44658</v>
      </c>
      <c r="CD234" s="51">
        <v>44761</v>
      </c>
      <c r="CE234" s="51"/>
      <c r="CF234" s="51"/>
      <c r="CG234" s="32"/>
      <c r="CH234" s="53" t="s">
        <v>6</v>
      </c>
      <c r="CI234" s="32"/>
      <c r="CJ234" s="32"/>
      <c r="CK234" s="38" t="str">
        <f>IFERROR(IF(BQ234=0,"",IF((BU234/BQ234)&gt;1,1,(BU234/BQ234))),"")</f>
        <v/>
      </c>
      <c r="CL234" s="38">
        <f>IFERROR(IF(BR234=0,"",IF((BW234/BR234)&gt;1,1,(BW234/BR234))),"")</f>
        <v>0.4680306905370844</v>
      </c>
      <c r="CM234" s="38">
        <f>IFERROR(IF(BS234=0,"",IF((BY234/BS234)&gt;1,1,(BY234/BS234))),"")</f>
        <v>0</v>
      </c>
      <c r="CN234" s="38">
        <f>IFERROR(IF(BT234=0,"",IF((CA234/BT234)&gt;1,1,(CA234/BT234))),"")</f>
        <v>0</v>
      </c>
      <c r="CO234" s="38">
        <f>IFERROR(IF((BU234+BW234+BY234+CA234)/BP234&gt;1,1,(BU234+BW234+BY234+CA234)/BP234),"")</f>
        <v>0.46095717884130982</v>
      </c>
      <c r="CP234" s="33"/>
      <c r="CQ234" s="32"/>
      <c r="CR234" s="37"/>
      <c r="CS234" s="32"/>
      <c r="CT234" s="37"/>
      <c r="CU234" s="37"/>
      <c r="CV234" s="37"/>
      <c r="CW234" s="37"/>
      <c r="CX234" s="37"/>
      <c r="CY234" s="35"/>
      <c r="CZ234" s="37"/>
      <c r="DA234" s="32"/>
      <c r="DB234" s="32"/>
      <c r="DC234" s="32"/>
      <c r="DD234" s="32"/>
      <c r="DE234" s="32"/>
      <c r="DF234" s="32"/>
      <c r="DG234" s="32"/>
      <c r="DH234" s="32"/>
      <c r="DI234" s="32"/>
      <c r="DJ234" s="32"/>
      <c r="DK234" s="32"/>
      <c r="DL234" s="32"/>
      <c r="DM234" s="32"/>
      <c r="DN234" s="32"/>
      <c r="DO234" s="51">
        <v>44658</v>
      </c>
      <c r="DP234" s="51">
        <v>44761</v>
      </c>
      <c r="DQ234" s="51"/>
      <c r="DR234" s="51"/>
      <c r="DS234" s="32"/>
      <c r="DT234" s="53"/>
      <c r="DU234" s="32"/>
      <c r="DV234" s="32"/>
      <c r="DW234" s="38" t="str">
        <f>IFERROR(IF(DC234=0,"",IF((DG234/DC234)&gt;1,1,(DG234/DC234))),"")</f>
        <v/>
      </c>
      <c r="DX234" s="38" t="str">
        <f>IFERROR(IF(DD234=0,"",IF((DI234/DD234)&gt;1,1,(DI234/DD234))),"")</f>
        <v/>
      </c>
      <c r="DY234" s="38" t="str">
        <f>IFERROR(IF(DE234=0,"",IF((DK234/DE234)&gt;1,1,(DK234/DE234))),"")</f>
        <v/>
      </c>
      <c r="DZ234" s="38" t="str">
        <f>IFERROR(IF(DF234=0,"",IF((DM234/DF234)&gt;1,1,(DM234/DF234))),"")</f>
        <v/>
      </c>
      <c r="EA234" s="38" t="str">
        <f>IFERROR(IF((DG234+DI234+DK234+DM234)/DB234&gt;1,1,(DG234+DI234+DK234+DM234)/DB234),"")</f>
        <v/>
      </c>
      <c r="EB234" s="32"/>
      <c r="EC234" s="32"/>
      <c r="ED234" s="32"/>
      <c r="EE234" s="32"/>
      <c r="EF234" s="32"/>
      <c r="EG234" s="32"/>
      <c r="EH234" s="32"/>
      <c r="EI234" s="32"/>
      <c r="EJ234" s="32"/>
      <c r="EK234" s="32"/>
      <c r="EL234" s="32"/>
      <c r="EM234" s="32"/>
      <c r="EN234" s="32"/>
      <c r="EO234" s="32"/>
      <c r="EP234" s="32"/>
      <c r="EQ234" s="32"/>
      <c r="ER234" s="32"/>
      <c r="ES234" s="32"/>
      <c r="ET234" s="32"/>
      <c r="EU234" s="32"/>
      <c r="EV234" s="32"/>
      <c r="EW234" s="32"/>
      <c r="EX234" s="32"/>
      <c r="EY234" s="32"/>
      <c r="EZ234" s="32"/>
      <c r="FA234" s="32"/>
      <c r="FB234" s="32"/>
      <c r="FC234" s="32"/>
      <c r="FD234" s="32"/>
      <c r="FE234" s="32"/>
      <c r="FF234" s="51">
        <v>44658</v>
      </c>
      <c r="FG234" s="51">
        <v>44761</v>
      </c>
      <c r="FH234" s="51"/>
      <c r="FI234" s="51"/>
      <c r="FJ234" s="32"/>
      <c r="FK234" s="32"/>
      <c r="FL234" s="32"/>
      <c r="FM234" s="32"/>
      <c r="FN234" s="32"/>
      <c r="FO234" s="32"/>
      <c r="FP234" s="32"/>
      <c r="FQ234" s="32"/>
      <c r="FR234" s="32"/>
      <c r="FS234" s="32"/>
      <c r="FT234" s="32"/>
      <c r="FU234" s="32"/>
      <c r="FV234" s="38" t="str">
        <f t="shared" ref="FV234:FV237" si="407">IFERROR(IF(ET234=0,"",IF((EX234/ET234)&gt;1,1,(EX234/ET234))),"")</f>
        <v/>
      </c>
      <c r="FW234" s="38" t="str">
        <f t="shared" ref="FW234:FW237" si="408">IFERROR(IF(EU234=0,"",IF((EZ234/EU234)&gt;1,1,(EZ234/EU234))),"")</f>
        <v/>
      </c>
      <c r="FX234" s="38" t="str">
        <f t="shared" ref="FX234:FX237" si="409">IFERROR(IF(EV234=0,"",IF((FB234/EV234)&gt;1,1,(FB234/EV234))),"")</f>
        <v/>
      </c>
      <c r="FY234" s="38" t="str">
        <f t="shared" ref="FY234:FY237" si="410">IFERROR(IF(EW234=0,"",IF((FD234/EW234)&gt;1,1,(FD234/EW234))),"")</f>
        <v/>
      </c>
      <c r="FZ234" s="38" t="str">
        <f t="shared" ref="FZ234:FZ237" si="411">IFERROR(IF((EX234+EZ234+FB234+FD234)/ES234&gt;1,1,(EX234+EZ234+FB234+FD234)/ES234),"")</f>
        <v/>
      </c>
      <c r="GA234" s="32"/>
      <c r="GB234" s="32"/>
      <c r="GC234" s="32">
        <f>IF(R234&lt;&gt;"",1,0)+IF(BD234&lt;&gt;"",1,0)+IF(CP234&lt;&gt;"",1,0)+IF(EB234&lt;&gt;"",1,0)</f>
        <v>1</v>
      </c>
      <c r="GD234" s="32" t="str">
        <f>'[22]BD Plan'!$B$3</f>
        <v>Valle del Cauca</v>
      </c>
      <c r="GE234" s="39" t="s">
        <v>887</v>
      </c>
      <c r="GF234" s="39"/>
      <c r="GG234" s="39"/>
      <c r="GH234" s="39"/>
      <c r="GI234" s="39"/>
      <c r="GJ234" s="39" t="s">
        <v>1994</v>
      </c>
      <c r="GK234" s="39"/>
      <c r="GL234" s="39"/>
      <c r="GM234" s="39"/>
      <c r="GN234" s="39"/>
      <c r="GO234" s="39"/>
      <c r="GP234" s="39"/>
      <c r="GQ234" s="39"/>
      <c r="GR234" s="39"/>
      <c r="GS234" s="39"/>
      <c r="GT234" s="39"/>
      <c r="GU234" s="32" t="s">
        <v>431</v>
      </c>
      <c r="GV234" s="33" t="s">
        <v>65</v>
      </c>
    </row>
    <row r="235" spans="1:204" ht="15" customHeight="1" x14ac:dyDescent="0.3">
      <c r="A235" s="32" t="str">
        <f>'[22]BD Plan'!$B$3</f>
        <v>Valle del Cauca</v>
      </c>
      <c r="B235" t="s">
        <v>31</v>
      </c>
      <c r="C235" t="s">
        <v>27</v>
      </c>
      <c r="D235" s="32" t="s">
        <v>318</v>
      </c>
      <c r="E235" s="32" t="s">
        <v>322</v>
      </c>
      <c r="F235" s="32" t="s">
        <v>231</v>
      </c>
      <c r="G235" s="32" t="s">
        <v>138</v>
      </c>
      <c r="H235" s="32" t="s">
        <v>284</v>
      </c>
      <c r="I235" s="41" t="s">
        <v>1109</v>
      </c>
      <c r="J235" s="32" t="s">
        <v>319</v>
      </c>
      <c r="K235" s="35">
        <v>1</v>
      </c>
      <c r="L235" s="35">
        <v>0.6</v>
      </c>
      <c r="M235" s="32" t="s">
        <v>253</v>
      </c>
      <c r="N235" s="35">
        <v>0.6</v>
      </c>
      <c r="O235" s="35">
        <v>0.6</v>
      </c>
      <c r="P235" s="32" t="s">
        <v>236</v>
      </c>
      <c r="Q235" s="32" t="s">
        <v>1038</v>
      </c>
      <c r="R235" s="36" t="s">
        <v>1110</v>
      </c>
      <c r="S235" s="32"/>
      <c r="T235" s="45" t="s">
        <v>565</v>
      </c>
      <c r="U235" s="32" t="s">
        <v>1111</v>
      </c>
      <c r="V235" s="37" t="s">
        <v>1049</v>
      </c>
      <c r="W235" s="37" t="s">
        <v>1042</v>
      </c>
      <c r="X235" s="37" t="s">
        <v>1043</v>
      </c>
      <c r="Y235" s="37" t="s">
        <v>1112</v>
      </c>
      <c r="Z235" s="37" t="s">
        <v>1045</v>
      </c>
      <c r="AA235" s="35">
        <v>0.4</v>
      </c>
      <c r="AB235" s="37" t="s">
        <v>1046</v>
      </c>
      <c r="AC235" s="32" t="s">
        <v>224</v>
      </c>
      <c r="AD235" s="32">
        <f t="shared" ref="AD235:AD242" si="412">SUM(AE235:AH235)</f>
        <v>12</v>
      </c>
      <c r="AE235" s="37">
        <v>3</v>
      </c>
      <c r="AF235" s="37">
        <v>3</v>
      </c>
      <c r="AG235" s="37">
        <v>3</v>
      </c>
      <c r="AH235" s="37">
        <v>3</v>
      </c>
      <c r="AI235" s="32">
        <v>3</v>
      </c>
      <c r="AJ235" s="32" t="s">
        <v>888</v>
      </c>
      <c r="AK235" s="32">
        <v>2</v>
      </c>
      <c r="AL235" s="32" t="s">
        <v>1995</v>
      </c>
      <c r="AM235" s="32"/>
      <c r="AN235" s="32"/>
      <c r="AO235" s="32"/>
      <c r="AP235" s="32"/>
      <c r="AQ235" s="51">
        <v>44658</v>
      </c>
      <c r="AR235" s="51">
        <v>44760</v>
      </c>
      <c r="AS235" s="51"/>
      <c r="AT235" s="51"/>
      <c r="AU235" s="32" t="s">
        <v>6</v>
      </c>
      <c r="AV235" s="53" t="s">
        <v>6</v>
      </c>
      <c r="AW235" s="32"/>
      <c r="AX235" s="32"/>
      <c r="AY235" s="38">
        <f>IFERROR(IF(AE235=0,"",IF((AI235/AE235)&gt;1,1,(AI235/AE235))),"")</f>
        <v>1</v>
      </c>
      <c r="AZ235" s="38">
        <f>IFERROR(IF(AF235=0,"",IF((AK235/AF235)&gt;1,1,(AK235/AF235))),"")</f>
        <v>0.66666666666666663</v>
      </c>
      <c r="BA235" s="38">
        <f>IFERROR(IF(AG235=0,"",IF((AM235/AG235)&gt;1,1,(AM235/AG235))),"")</f>
        <v>0</v>
      </c>
      <c r="BB235" s="38">
        <f>IFERROR(IF(AH235=0,"",IF((AO235/AH235)&gt;1,1,(AO235/AH235))),"")</f>
        <v>0</v>
      </c>
      <c r="BC235" s="38">
        <f>IFERROR(IF((AI235+AK235+AM235+AO235)/AD235&gt;1,1,(AI235+AK235+AM235+AO235)/AD235),"")</f>
        <v>0.41666666666666669</v>
      </c>
      <c r="BD235" s="33"/>
      <c r="BE235" s="32"/>
      <c r="BF235" s="32"/>
      <c r="BG235" s="32"/>
      <c r="BH235" s="37"/>
      <c r="BI235" s="37"/>
      <c r="BJ235" s="37"/>
      <c r="BK235" s="37"/>
      <c r="BL235" s="37"/>
      <c r="BM235" s="35"/>
      <c r="BN235" s="37"/>
      <c r="BO235" s="32"/>
      <c r="BP235" s="32"/>
      <c r="BQ235" s="32"/>
      <c r="BR235" s="32"/>
      <c r="BS235" s="32"/>
      <c r="BT235" s="32"/>
      <c r="BU235" s="32"/>
      <c r="BV235" s="32"/>
      <c r="BW235" s="32"/>
      <c r="BX235" s="32"/>
      <c r="BY235" s="32"/>
      <c r="BZ235" s="32"/>
      <c r="CA235" s="32"/>
      <c r="CB235" s="32"/>
      <c r="CC235" s="51">
        <v>44658</v>
      </c>
      <c r="CD235" s="51">
        <v>44760</v>
      </c>
      <c r="CE235" s="51"/>
      <c r="CF235" s="51"/>
      <c r="CG235" s="32"/>
      <c r="CH235" s="53"/>
      <c r="CI235" s="32"/>
      <c r="CJ235" s="32"/>
      <c r="CK235" s="38" t="str">
        <f>IFERROR(IF(BQ235=0,"",IF((BU235/BQ235)&gt;1,1,(BU235/BQ235))),"")</f>
        <v/>
      </c>
      <c r="CL235" s="38" t="str">
        <f>IFERROR(IF(BR235=0,"",IF((BW235/BR235)&gt;1,1,(BW235/BR235))),"")</f>
        <v/>
      </c>
      <c r="CM235" s="38" t="str">
        <f>IFERROR(IF(BS235=0,"",IF((BY235/BS235)&gt;1,1,(BY235/BS235))),"")</f>
        <v/>
      </c>
      <c r="CN235" s="38" t="str">
        <f>IFERROR(IF(BT235=0,"",IF((CA235/BT235)&gt;1,1,(CA235/BT235))),"")</f>
        <v/>
      </c>
      <c r="CO235" s="38" t="str">
        <f>IFERROR(IF((BU235+BW235+BY235+CA235)/BP235&gt;1,1,(BU235+BW235+BY235+CA235)/BP235),"")</f>
        <v/>
      </c>
      <c r="CP235" s="33"/>
      <c r="CQ235" s="32"/>
      <c r="CR235" s="37"/>
      <c r="CS235" s="32"/>
      <c r="CT235" s="37"/>
      <c r="CU235" s="37"/>
      <c r="CV235" s="37"/>
      <c r="CW235" s="37"/>
      <c r="CX235" s="37"/>
      <c r="CY235" s="35"/>
      <c r="CZ235" s="37"/>
      <c r="DA235" s="32"/>
      <c r="DB235" s="32"/>
      <c r="DC235" s="32"/>
      <c r="DD235" s="32"/>
      <c r="DE235" s="32"/>
      <c r="DF235" s="32"/>
      <c r="DG235" s="32"/>
      <c r="DH235" s="32"/>
      <c r="DI235" s="32"/>
      <c r="DJ235" s="32"/>
      <c r="DK235" s="32"/>
      <c r="DL235" s="32"/>
      <c r="DM235" s="32"/>
      <c r="DN235" s="32"/>
      <c r="DO235" s="51">
        <v>44658</v>
      </c>
      <c r="DP235" s="51">
        <v>44760</v>
      </c>
      <c r="DQ235" s="51"/>
      <c r="DR235" s="51"/>
      <c r="DS235" s="32"/>
      <c r="DT235" s="53"/>
      <c r="DU235" s="32"/>
      <c r="DV235" s="32"/>
      <c r="DW235" s="38" t="str">
        <f>IFERROR(IF(DC235=0,"",IF((DG235/DC235)&gt;1,1,(DG235/DC235))),"")</f>
        <v/>
      </c>
      <c r="DX235" s="38" t="str">
        <f>IFERROR(IF(DD235=0,"",IF((DI235/DD235)&gt;1,1,(DI235/DD235))),"")</f>
        <v/>
      </c>
      <c r="DY235" s="38" t="str">
        <f>IFERROR(IF(DE235=0,"",IF((DK235/DE235)&gt;1,1,(DK235/DE235))),"")</f>
        <v/>
      </c>
      <c r="DZ235" s="38" t="str">
        <f>IFERROR(IF(DF235=0,"",IF((DM235/DF235)&gt;1,1,(DM235/DF235))),"")</f>
        <v/>
      </c>
      <c r="EA235" s="38" t="str">
        <f>IFERROR(IF((DG235+DI235+DK235+DM235)/DB235&gt;1,1,(DG235+DI235+DK235+DM235)/DB235),"")</f>
        <v/>
      </c>
      <c r="EB235" s="32"/>
      <c r="EC235" s="32"/>
      <c r="ED235" s="32"/>
      <c r="EE235" s="32"/>
      <c r="EF235" s="32"/>
      <c r="EG235" s="32"/>
      <c r="EH235" s="32"/>
      <c r="EI235" s="32"/>
      <c r="EJ235" s="32"/>
      <c r="EK235" s="32"/>
      <c r="EL235" s="32"/>
      <c r="EM235" s="32"/>
      <c r="EN235" s="32"/>
      <c r="EO235" s="32"/>
      <c r="EP235" s="32"/>
      <c r="EQ235" s="32"/>
      <c r="ER235" s="32"/>
      <c r="ES235" s="32"/>
      <c r="ET235" s="32"/>
      <c r="EU235" s="32"/>
      <c r="EV235" s="32"/>
      <c r="EW235" s="32"/>
      <c r="EX235" s="32"/>
      <c r="EY235" s="32"/>
      <c r="EZ235" s="32"/>
      <c r="FA235" s="32"/>
      <c r="FB235" s="32"/>
      <c r="FC235" s="32"/>
      <c r="FD235" s="32"/>
      <c r="FE235" s="32"/>
      <c r="FF235" s="51">
        <v>44658</v>
      </c>
      <c r="FG235" s="51">
        <v>44760</v>
      </c>
      <c r="FH235" s="51"/>
      <c r="FI235" s="51"/>
      <c r="FJ235" s="32"/>
      <c r="FK235" s="32"/>
      <c r="FL235" s="32"/>
      <c r="FM235" s="32"/>
      <c r="FN235" s="32"/>
      <c r="FO235" s="32"/>
      <c r="FP235" s="32"/>
      <c r="FQ235" s="32"/>
      <c r="FR235" s="32"/>
      <c r="FS235" s="32"/>
      <c r="FT235" s="32"/>
      <c r="FU235" s="32"/>
      <c r="FV235" s="38" t="str">
        <f t="shared" si="407"/>
        <v/>
      </c>
      <c r="FW235" s="38" t="str">
        <f t="shared" si="408"/>
        <v/>
      </c>
      <c r="FX235" s="38" t="str">
        <f t="shared" si="409"/>
        <v/>
      </c>
      <c r="FY235" s="38" t="str">
        <f t="shared" si="410"/>
        <v/>
      </c>
      <c r="FZ235" s="38" t="str">
        <f t="shared" si="411"/>
        <v/>
      </c>
      <c r="GA235" s="32"/>
      <c r="GB235" s="32"/>
      <c r="GC235" s="32">
        <f>IF(R235&lt;&gt;"",1,0)+IF(BD235&lt;&gt;"",1,0)+IF(CP235&lt;&gt;"",1,0)+IF(EB235&lt;&gt;"",1,0)</f>
        <v>1</v>
      </c>
      <c r="GD235" s="32" t="str">
        <f>'[22]BD Plan'!$B$3</f>
        <v>Valle del Cauca</v>
      </c>
      <c r="GE235" s="39" t="s">
        <v>889</v>
      </c>
      <c r="GF235" s="39" t="s">
        <v>1996</v>
      </c>
      <c r="GG235" s="39"/>
      <c r="GH235" s="39"/>
      <c r="GI235" s="39"/>
      <c r="GJ235" s="39"/>
      <c r="GK235" s="39"/>
      <c r="GL235" s="39"/>
      <c r="GM235" s="39"/>
      <c r="GN235" s="39"/>
      <c r="GO235" s="39"/>
      <c r="GP235" s="39"/>
      <c r="GQ235" s="39"/>
      <c r="GR235" s="39"/>
      <c r="GS235" s="39"/>
      <c r="GT235" s="39"/>
      <c r="GU235" s="32" t="s">
        <v>144</v>
      </c>
      <c r="GV235" s="33" t="s">
        <v>29</v>
      </c>
    </row>
    <row r="236" spans="1:204" ht="15" customHeight="1" x14ac:dyDescent="0.3">
      <c r="A236" s="32" t="str">
        <f>'[22]BD Plan'!$B$3</f>
        <v>Valle del Cauca</v>
      </c>
      <c r="B236" t="s">
        <v>33</v>
      </c>
      <c r="C236" t="s">
        <v>27</v>
      </c>
      <c r="D236" s="32" t="s">
        <v>1120</v>
      </c>
      <c r="E236" s="32" t="s">
        <v>304</v>
      </c>
      <c r="F236" s="32" t="s">
        <v>231</v>
      </c>
      <c r="G236" s="32" t="s">
        <v>312</v>
      </c>
      <c r="H236" s="32" t="s">
        <v>284</v>
      </c>
      <c r="I236" s="41" t="s">
        <v>1121</v>
      </c>
      <c r="J236" s="32" t="s">
        <v>319</v>
      </c>
      <c r="K236" s="35">
        <v>0.8</v>
      </c>
      <c r="L236" s="35">
        <v>0.6</v>
      </c>
      <c r="M236" s="32" t="s">
        <v>253</v>
      </c>
      <c r="N236" s="35">
        <v>0.48</v>
      </c>
      <c r="O236" s="35">
        <v>0.6</v>
      </c>
      <c r="P236" s="32" t="s">
        <v>236</v>
      </c>
      <c r="Q236" s="32" t="s">
        <v>1038</v>
      </c>
      <c r="R236" s="36" t="s">
        <v>1122</v>
      </c>
      <c r="S236" s="32"/>
      <c r="T236" s="45" t="s">
        <v>565</v>
      </c>
      <c r="U236" s="39" t="s">
        <v>1123</v>
      </c>
      <c r="V236" s="37" t="s">
        <v>1049</v>
      </c>
      <c r="W236" s="37" t="s">
        <v>1042</v>
      </c>
      <c r="X236" s="37" t="s">
        <v>1043</v>
      </c>
      <c r="Y236" s="37" t="s">
        <v>1112</v>
      </c>
      <c r="Z236" s="37" t="s">
        <v>1045</v>
      </c>
      <c r="AA236" s="35">
        <v>0.4</v>
      </c>
      <c r="AB236" s="37" t="s">
        <v>1046</v>
      </c>
      <c r="AC236" s="32" t="s">
        <v>224</v>
      </c>
      <c r="AD236" s="32">
        <f t="shared" si="412"/>
        <v>34</v>
      </c>
      <c r="AE236" s="37">
        <v>6</v>
      </c>
      <c r="AF236" s="37">
        <v>4</v>
      </c>
      <c r="AG236" s="37">
        <v>12</v>
      </c>
      <c r="AH236" s="37">
        <v>12</v>
      </c>
      <c r="AI236" s="32">
        <v>6</v>
      </c>
      <c r="AJ236" s="39" t="s">
        <v>890</v>
      </c>
      <c r="AK236" s="32">
        <v>4</v>
      </c>
      <c r="AL236" s="32" t="s">
        <v>1997</v>
      </c>
      <c r="AM236" s="32"/>
      <c r="AN236" s="32"/>
      <c r="AO236" s="32"/>
      <c r="AP236" s="32"/>
      <c r="AQ236" s="51">
        <v>44658</v>
      </c>
      <c r="AR236" s="51">
        <v>44760</v>
      </c>
      <c r="AS236" s="51"/>
      <c r="AT236" s="51"/>
      <c r="AU236" s="32" t="s">
        <v>6</v>
      </c>
      <c r="AV236" s="53" t="s">
        <v>6</v>
      </c>
      <c r="AW236" s="32"/>
      <c r="AX236" s="32"/>
      <c r="AY236" s="38">
        <f>IFERROR(IF(AE236=0,"",IF((AI236/AE236)&gt;1,1,(AI236/AE236))),"")</f>
        <v>1</v>
      </c>
      <c r="AZ236" s="38">
        <f>IFERROR(IF(AF236=0,"",IF((AK236/AF236)&gt;1,1,(AK236/AF236))),"")</f>
        <v>1</v>
      </c>
      <c r="BA236" s="38">
        <f>IFERROR(IF(AG236=0,"",IF((AM236/AG236)&gt;1,1,(AM236/AG236))),"")</f>
        <v>0</v>
      </c>
      <c r="BB236" s="38">
        <f>IFERROR(IF(AH236=0,"",IF((AO236/AH236)&gt;1,1,(AO236/AH236))),"")</f>
        <v>0</v>
      </c>
      <c r="BC236" s="38">
        <f>IFERROR(IF((AI236+AK236+AM236+AO236)/AD236&gt;1,1,(AI236+AK236+AM236+AO236)/AD236),"")</f>
        <v>0.29411764705882354</v>
      </c>
      <c r="BD236" s="33"/>
      <c r="BE236" s="32"/>
      <c r="BG236" s="32"/>
      <c r="BH236" s="37"/>
      <c r="BI236" s="37"/>
      <c r="BJ236" s="37"/>
      <c r="BK236" s="37"/>
      <c r="BL236" s="37"/>
      <c r="BM236" s="35"/>
      <c r="BN236" s="37"/>
      <c r="BO236" s="32"/>
      <c r="BP236" s="32"/>
      <c r="BQ236" s="32"/>
      <c r="BR236" s="32"/>
      <c r="BS236" s="32"/>
      <c r="BT236" s="32"/>
      <c r="BU236" s="32"/>
      <c r="BV236" s="32"/>
      <c r="BW236" s="32"/>
      <c r="BX236" s="32"/>
      <c r="BY236" s="32"/>
      <c r="BZ236" s="32"/>
      <c r="CA236" s="32"/>
      <c r="CB236" s="32"/>
      <c r="CC236" s="51">
        <v>44658</v>
      </c>
      <c r="CD236" s="51">
        <v>44760</v>
      </c>
      <c r="CE236" s="51"/>
      <c r="CF236" s="51"/>
      <c r="CG236" s="32"/>
      <c r="CH236" s="53"/>
      <c r="CI236" s="32"/>
      <c r="CJ236" s="32"/>
      <c r="CK236" s="38" t="str">
        <f>IFERROR(IF(BQ236=0,"",IF((BU236/BQ236)&gt;1,1,(BU236/BQ236))),"")</f>
        <v/>
      </c>
      <c r="CL236" s="38" t="str">
        <f>IFERROR(IF(BR236=0,"",IF((BW236/BR236)&gt;1,1,(BW236/BR236))),"")</f>
        <v/>
      </c>
      <c r="CM236" s="38" t="str">
        <f>IFERROR(IF(BS236=0,"",IF((BY236/BS236)&gt;1,1,(BY236/BS236))),"")</f>
        <v/>
      </c>
      <c r="CN236" s="38" t="str">
        <f>IFERROR(IF(BT236=0,"",IF((CA236/BT236)&gt;1,1,(CA236/BT236))),"")</f>
        <v/>
      </c>
      <c r="CO236" s="38" t="str">
        <f>IFERROR(IF((BU236+BW236+BY236+CA236)/BP236&gt;1,1,(BU236+BW236+BY236+CA236)/BP236),"")</f>
        <v/>
      </c>
      <c r="CP236" s="33"/>
      <c r="CQ236" s="32"/>
      <c r="CR236" s="37"/>
      <c r="CS236" s="32"/>
      <c r="CT236" s="37"/>
      <c r="CU236" s="37"/>
      <c r="CV236" s="37"/>
      <c r="CW236" s="37"/>
      <c r="CX236" s="37"/>
      <c r="CY236" s="35"/>
      <c r="CZ236" s="37"/>
      <c r="DA236" s="32"/>
      <c r="DB236" s="32"/>
      <c r="DC236" s="32"/>
      <c r="DD236" s="32"/>
      <c r="DE236" s="32"/>
      <c r="DF236" s="32"/>
      <c r="DG236" s="32"/>
      <c r="DH236" s="32"/>
      <c r="DI236" s="32"/>
      <c r="DJ236" s="32"/>
      <c r="DK236" s="32"/>
      <c r="DL236" s="32"/>
      <c r="DM236" s="32"/>
      <c r="DN236" s="32"/>
      <c r="DO236" s="51">
        <v>44658</v>
      </c>
      <c r="DP236" s="51">
        <v>44760</v>
      </c>
      <c r="DQ236" s="51"/>
      <c r="DR236" s="51"/>
      <c r="DS236" s="32"/>
      <c r="DT236" s="53"/>
      <c r="DU236" s="32"/>
      <c r="DV236" s="32"/>
      <c r="DW236" s="38" t="str">
        <f>IFERROR(IF(DC236=0,"",IF((DG236/DC236)&gt;1,1,(DG236/DC236))),"")</f>
        <v/>
      </c>
      <c r="DX236" s="38" t="str">
        <f>IFERROR(IF(DD236=0,"",IF((DI236/DD236)&gt;1,1,(DI236/DD236))),"")</f>
        <v/>
      </c>
      <c r="DY236" s="38" t="str">
        <f>IFERROR(IF(DE236=0,"",IF((DK236/DE236)&gt;1,1,(DK236/DE236))),"")</f>
        <v/>
      </c>
      <c r="DZ236" s="38" t="str">
        <f>IFERROR(IF(DF236=0,"",IF((DM236/DF236)&gt;1,1,(DM236/DF236))),"")</f>
        <v/>
      </c>
      <c r="EA236" s="38" t="str">
        <f>IFERROR(IF((DG236+DI236+DK236+DM236)/DB236&gt;1,1,(DG236+DI236+DK236+DM236)/DB236),"")</f>
        <v/>
      </c>
      <c r="EB236" s="32"/>
      <c r="EC236" s="32"/>
      <c r="ED236" s="32"/>
      <c r="EE236" s="32"/>
      <c r="EF236" s="32"/>
      <c r="EG236" s="32"/>
      <c r="EH236" s="32"/>
      <c r="EI236" s="32"/>
      <c r="EJ236" s="32"/>
      <c r="EK236" s="32"/>
      <c r="EL236" s="32"/>
      <c r="EM236" s="32"/>
      <c r="EN236" s="32"/>
      <c r="EO236" s="32"/>
      <c r="EP236" s="32"/>
      <c r="EQ236" s="32"/>
      <c r="ER236" s="32"/>
      <c r="ES236" s="32"/>
      <c r="ET236" s="32"/>
      <c r="EU236" s="32"/>
      <c r="EV236" s="32"/>
      <c r="EW236" s="32"/>
      <c r="EX236" s="32"/>
      <c r="EY236" s="32"/>
      <c r="EZ236" s="32"/>
      <c r="FA236" s="32"/>
      <c r="FB236" s="32"/>
      <c r="FC236" s="32"/>
      <c r="FD236" s="32"/>
      <c r="FE236" s="32"/>
      <c r="FF236" s="51">
        <v>44658</v>
      </c>
      <c r="FG236" s="51">
        <v>44760</v>
      </c>
      <c r="FH236" s="51"/>
      <c r="FI236" s="51"/>
      <c r="FJ236" s="32"/>
      <c r="FK236" s="32"/>
      <c r="FL236" s="32"/>
      <c r="FM236" s="32"/>
      <c r="FN236" s="32"/>
      <c r="FO236" s="32"/>
      <c r="FP236" s="32"/>
      <c r="FQ236" s="32"/>
      <c r="FR236" s="32"/>
      <c r="FS236" s="32"/>
      <c r="FT236" s="32"/>
      <c r="FU236" s="32"/>
      <c r="FV236" s="38" t="str">
        <f t="shared" si="407"/>
        <v/>
      </c>
      <c r="FW236" s="38" t="str">
        <f t="shared" si="408"/>
        <v/>
      </c>
      <c r="FX236" s="38" t="str">
        <f t="shared" si="409"/>
        <v/>
      </c>
      <c r="FY236" s="38" t="str">
        <f t="shared" si="410"/>
        <v/>
      </c>
      <c r="FZ236" s="38" t="str">
        <f t="shared" si="411"/>
        <v/>
      </c>
      <c r="GA236" s="32"/>
      <c r="GB236" s="32"/>
      <c r="GC236" s="32">
        <f>IF(R236&lt;&gt;"",1,0)+IF(BD236&lt;&gt;"",1,0)+IF(CP236&lt;&gt;"",1,0)+IF(EB236&lt;&gt;"",1,0)</f>
        <v>1</v>
      </c>
      <c r="GD236" s="32" t="str">
        <f>'[22]BD Plan'!$B$3</f>
        <v>Valle del Cauca</v>
      </c>
      <c r="GE236" s="39" t="s">
        <v>891</v>
      </c>
      <c r="GF236" s="39" t="s">
        <v>1998</v>
      </c>
      <c r="GG236" s="39"/>
      <c r="GH236" s="39"/>
      <c r="GI236" s="39"/>
      <c r="GJ236" s="39"/>
      <c r="GK236" s="39"/>
      <c r="GL236" s="39"/>
      <c r="GM236" s="39"/>
      <c r="GN236" s="39"/>
      <c r="GO236" s="39"/>
      <c r="GP236" s="39"/>
      <c r="GQ236" s="39"/>
      <c r="GR236" s="39"/>
      <c r="GS236" s="39"/>
      <c r="GT236" s="39"/>
      <c r="GU236" s="32" t="s">
        <v>146</v>
      </c>
      <c r="GV236" s="33" t="s">
        <v>28</v>
      </c>
    </row>
    <row r="237" spans="1:204" ht="15" customHeight="1" x14ac:dyDescent="0.3">
      <c r="A237" s="32" t="str">
        <f>'[22]BD Plan'!$B$3</f>
        <v>Valle del Cauca</v>
      </c>
      <c r="B237" t="s">
        <v>34</v>
      </c>
      <c r="C237" t="s">
        <v>27</v>
      </c>
      <c r="D237" s="32" t="s">
        <v>328</v>
      </c>
      <c r="E237" s="32" t="s">
        <v>317</v>
      </c>
      <c r="F237" s="32" t="s">
        <v>231</v>
      </c>
      <c r="G237" s="32" t="s">
        <v>312</v>
      </c>
      <c r="H237" s="32" t="s">
        <v>233</v>
      </c>
      <c r="I237" s="41" t="s">
        <v>1126</v>
      </c>
      <c r="J237" s="32" t="s">
        <v>319</v>
      </c>
      <c r="K237" s="35">
        <v>1</v>
      </c>
      <c r="L237" s="35">
        <v>0.8</v>
      </c>
      <c r="M237" s="32" t="s">
        <v>253</v>
      </c>
      <c r="N237" s="35">
        <v>0.6</v>
      </c>
      <c r="O237" s="35">
        <v>0.8</v>
      </c>
      <c r="P237" s="32" t="s">
        <v>253</v>
      </c>
      <c r="Q237" s="32" t="s">
        <v>1038</v>
      </c>
      <c r="R237" s="36" t="s">
        <v>1127</v>
      </c>
      <c r="S237" s="32"/>
      <c r="T237" s="45" t="s">
        <v>565</v>
      </c>
      <c r="U237" s="32" t="s">
        <v>1128</v>
      </c>
      <c r="V237" s="37" t="s">
        <v>1049</v>
      </c>
      <c r="W237" s="37" t="s">
        <v>1042</v>
      </c>
      <c r="X237" s="37" t="s">
        <v>1043</v>
      </c>
      <c r="Y237" s="37" t="s">
        <v>1044</v>
      </c>
      <c r="Z237" s="37" t="s">
        <v>1045</v>
      </c>
      <c r="AA237" s="35">
        <v>0.4</v>
      </c>
      <c r="AB237" s="37" t="s">
        <v>1046</v>
      </c>
      <c r="AC237" s="32" t="s">
        <v>224</v>
      </c>
      <c r="AD237" s="32">
        <f t="shared" si="412"/>
        <v>12</v>
      </c>
      <c r="AE237" s="37">
        <v>3</v>
      </c>
      <c r="AF237" s="37">
        <v>3</v>
      </c>
      <c r="AG237" s="37">
        <v>3</v>
      </c>
      <c r="AH237" s="37">
        <v>3</v>
      </c>
      <c r="AI237" s="32">
        <v>3</v>
      </c>
      <c r="AJ237" s="32" t="s">
        <v>892</v>
      </c>
      <c r="AK237" s="32">
        <v>2</v>
      </c>
      <c r="AL237" s="32" t="s">
        <v>1995</v>
      </c>
      <c r="AM237" s="32"/>
      <c r="AN237" s="32"/>
      <c r="AO237" s="32"/>
      <c r="AP237" s="32"/>
      <c r="AQ237" s="51">
        <v>44668</v>
      </c>
      <c r="AR237" s="51">
        <v>44760</v>
      </c>
      <c r="AS237" s="51"/>
      <c r="AT237" s="51"/>
      <c r="AU237" s="32" t="s">
        <v>6</v>
      </c>
      <c r="AV237" s="53" t="s">
        <v>6</v>
      </c>
      <c r="AW237" s="32"/>
      <c r="AX237" s="32"/>
      <c r="AY237" s="38">
        <f>IFERROR(IF(AE237=0,"",IF((AI237/AE237)&gt;1,1,(AI237/AE237))),"")</f>
        <v>1</v>
      </c>
      <c r="AZ237" s="38">
        <f>IFERROR(IF(AF237=0,"",IF((AK237/AF237)&gt;1,1,(AK237/AF237))),"")</f>
        <v>0.66666666666666663</v>
      </c>
      <c r="BA237" s="38">
        <f>IFERROR(IF(AG237=0,"",IF((AM237/AG237)&gt;1,1,(AM237/AG237))),"")</f>
        <v>0</v>
      </c>
      <c r="BB237" s="38">
        <f>IFERROR(IF(AH237=0,"",IF((AO237/AH237)&gt;1,1,(AO237/AH237))),"")</f>
        <v>0</v>
      </c>
      <c r="BC237" s="38">
        <f>IFERROR(IF((AI237+AK237+AM237+AO237)/AD237&gt;1,1,(AI237+AK237+AM237+AO237)/AD237),"")</f>
        <v>0.41666666666666669</v>
      </c>
      <c r="BD237" s="33"/>
      <c r="BE237" s="32"/>
      <c r="BF237" s="32"/>
      <c r="BG237" s="32"/>
      <c r="BH237" s="37"/>
      <c r="BI237" s="37"/>
      <c r="BJ237" s="37"/>
      <c r="BK237" s="37"/>
      <c r="BL237" s="37"/>
      <c r="BM237" s="35"/>
      <c r="BN237" s="37"/>
      <c r="BO237" s="32"/>
      <c r="BP237" s="32"/>
      <c r="BQ237" s="32"/>
      <c r="BR237" s="32"/>
      <c r="BS237" s="32"/>
      <c r="BT237" s="32"/>
      <c r="BU237" s="32"/>
      <c r="BV237" s="32"/>
      <c r="BW237" s="32"/>
      <c r="BX237" s="32"/>
      <c r="BY237" s="32"/>
      <c r="BZ237" s="32"/>
      <c r="CA237" s="32"/>
      <c r="CB237" s="32"/>
      <c r="CC237" s="51">
        <v>44668</v>
      </c>
      <c r="CD237" s="51">
        <v>44760</v>
      </c>
      <c r="CE237" s="51"/>
      <c r="CF237" s="51"/>
      <c r="CG237" s="32"/>
      <c r="CH237" s="53"/>
      <c r="CI237" s="32"/>
      <c r="CJ237" s="32"/>
      <c r="CK237" s="38" t="str">
        <f>IFERROR(IF(BQ237=0,"",IF((BU237/BQ237)&gt;1,1,(BU237/BQ237))),"")</f>
        <v/>
      </c>
      <c r="CL237" s="38" t="str">
        <f>IFERROR(IF(BR237=0,"",IF((BW237/BR237)&gt;1,1,(BW237/BR237))),"")</f>
        <v/>
      </c>
      <c r="CM237" s="38" t="str">
        <f>IFERROR(IF(BS237=0,"",IF((BY237/BS237)&gt;1,1,(BY237/BS237))),"")</f>
        <v/>
      </c>
      <c r="CN237" s="38" t="str">
        <f>IFERROR(IF(BT237=0,"",IF((CA237/BT237)&gt;1,1,(CA237/BT237))),"")</f>
        <v/>
      </c>
      <c r="CO237" s="38" t="str">
        <f>IFERROR(IF((BU237+BW237+BY237+CA237)/BP237&gt;1,1,(BU237+BW237+BY237+CA237)/BP237),"")</f>
        <v/>
      </c>
      <c r="CP237" s="33"/>
      <c r="CQ237" s="32"/>
      <c r="CR237" s="37"/>
      <c r="CS237" s="32"/>
      <c r="CT237" s="37"/>
      <c r="CU237" s="37"/>
      <c r="CV237" s="37"/>
      <c r="CW237" s="37"/>
      <c r="CX237" s="37"/>
      <c r="CY237" s="35"/>
      <c r="CZ237" s="37"/>
      <c r="DA237" s="32"/>
      <c r="DB237" s="32"/>
      <c r="DC237" s="32"/>
      <c r="DD237" s="32"/>
      <c r="DE237" s="32"/>
      <c r="DF237" s="32"/>
      <c r="DG237" s="32"/>
      <c r="DH237" s="32"/>
      <c r="DI237" s="32"/>
      <c r="DJ237" s="32"/>
      <c r="DK237" s="32"/>
      <c r="DL237" s="32"/>
      <c r="DM237" s="32"/>
      <c r="DN237" s="32"/>
      <c r="DO237" s="51">
        <v>44668</v>
      </c>
      <c r="DP237" s="51">
        <v>44760</v>
      </c>
      <c r="DQ237" s="51"/>
      <c r="DR237" s="51"/>
      <c r="DS237" s="32"/>
      <c r="DT237" s="53"/>
      <c r="DU237" s="32"/>
      <c r="DV237" s="32"/>
      <c r="DW237" s="38" t="str">
        <f>IFERROR(IF(DC237=0,"",IF((DG237/DC237)&gt;1,1,(DG237/DC237))),"")</f>
        <v/>
      </c>
      <c r="DX237" s="38" t="str">
        <f>IFERROR(IF(DD237=0,"",IF((DI237/DD237)&gt;1,1,(DI237/DD237))),"")</f>
        <v/>
      </c>
      <c r="DY237" s="38" t="str">
        <f>IFERROR(IF(DE237=0,"",IF((DK237/DE237)&gt;1,1,(DK237/DE237))),"")</f>
        <v/>
      </c>
      <c r="DZ237" s="38" t="str">
        <f>IFERROR(IF(DF237=0,"",IF((DM237/DF237)&gt;1,1,(DM237/DF237))),"")</f>
        <v/>
      </c>
      <c r="EA237" s="38" t="str">
        <f>IFERROR(IF((DG237+DI237+DK237+DM237)/DB237&gt;1,1,(DG237+DI237+DK237+DM237)/DB237),"")</f>
        <v/>
      </c>
      <c r="EB237" s="32"/>
      <c r="EC237" s="32"/>
      <c r="ED237" s="32"/>
      <c r="EE237" s="32"/>
      <c r="EF237" s="32"/>
      <c r="EG237" s="32"/>
      <c r="EH237" s="32"/>
      <c r="EI237" s="32"/>
      <c r="EJ237" s="32"/>
      <c r="EK237" s="32"/>
      <c r="EL237" s="32"/>
      <c r="EM237" s="32"/>
      <c r="EN237" s="32"/>
      <c r="EO237" s="32"/>
      <c r="EP237" s="32"/>
      <c r="EQ237" s="32"/>
      <c r="ER237" s="32"/>
      <c r="ES237" s="32"/>
      <c r="ET237" s="32"/>
      <c r="EU237" s="32"/>
      <c r="EV237" s="32"/>
      <c r="EW237" s="32"/>
      <c r="EX237" s="32"/>
      <c r="EY237" s="32"/>
      <c r="EZ237" s="32"/>
      <c r="FA237" s="32"/>
      <c r="FB237" s="32"/>
      <c r="FC237" s="32"/>
      <c r="FD237" s="32"/>
      <c r="FE237" s="32"/>
      <c r="FF237" s="51">
        <v>44668</v>
      </c>
      <c r="FG237" s="51">
        <v>44760</v>
      </c>
      <c r="FH237" s="51"/>
      <c r="FI237" s="51"/>
      <c r="FJ237" s="32"/>
      <c r="FK237" s="32"/>
      <c r="FL237" s="32"/>
      <c r="FM237" s="32"/>
      <c r="FN237" s="32"/>
      <c r="FO237" s="32"/>
      <c r="FP237" s="32"/>
      <c r="FQ237" s="32"/>
      <c r="FR237" s="32"/>
      <c r="FS237" s="32"/>
      <c r="FT237" s="32"/>
      <c r="FU237" s="32"/>
      <c r="FV237" s="38" t="str">
        <f t="shared" si="407"/>
        <v/>
      </c>
      <c r="FW237" s="38" t="str">
        <f t="shared" si="408"/>
        <v/>
      </c>
      <c r="FX237" s="38" t="str">
        <f t="shared" si="409"/>
        <v/>
      </c>
      <c r="FY237" s="38" t="str">
        <f t="shared" si="410"/>
        <v/>
      </c>
      <c r="FZ237" s="38" t="str">
        <f t="shared" si="411"/>
        <v/>
      </c>
      <c r="GA237" s="32"/>
      <c r="GB237" s="32"/>
      <c r="GC237" s="32">
        <f>IF(R237&lt;&gt;"",1,0)+IF(BD237&lt;&gt;"",1,0)+IF(CP237&lt;&gt;"",1,0)+IF(EB237&lt;&gt;"",1,0)</f>
        <v>1</v>
      </c>
      <c r="GD237" s="32" t="str">
        <f>'[22]BD Plan'!$B$3</f>
        <v>Valle del Cauca</v>
      </c>
      <c r="GE237" s="40" t="s">
        <v>893</v>
      </c>
      <c r="GF237" s="40" t="s">
        <v>1999</v>
      </c>
      <c r="GG237" s="40"/>
      <c r="GH237" s="40"/>
      <c r="GI237" s="40"/>
      <c r="GJ237" s="40"/>
      <c r="GK237" s="40"/>
      <c r="GL237" s="40"/>
      <c r="GM237" s="40"/>
      <c r="GN237" s="40"/>
      <c r="GO237" s="40"/>
      <c r="GP237" s="40"/>
      <c r="GQ237" s="40"/>
      <c r="GR237" s="40"/>
      <c r="GS237" s="40"/>
      <c r="GT237" s="40"/>
      <c r="GU237" s="32" t="s">
        <v>147</v>
      </c>
      <c r="GV237" s="33" t="s">
        <v>29</v>
      </c>
    </row>
    <row r="238" spans="1:204" ht="15" customHeight="1" x14ac:dyDescent="0.3">
      <c r="A238" s="32" t="str">
        <f>'[22]BD Plan'!$B$3</f>
        <v>Valle del Cauca</v>
      </c>
      <c r="B238" t="s">
        <v>90</v>
      </c>
      <c r="C238" t="s">
        <v>87</v>
      </c>
      <c r="D238" s="32" t="s">
        <v>505</v>
      </c>
      <c r="E238" s="32" t="s">
        <v>322</v>
      </c>
      <c r="F238" s="32" t="s">
        <v>231</v>
      </c>
      <c r="G238" s="32" t="s">
        <v>232</v>
      </c>
      <c r="H238" s="32" t="s">
        <v>400</v>
      </c>
      <c r="I238" s="41" t="s">
        <v>1439</v>
      </c>
      <c r="J238" s="32" t="s">
        <v>294</v>
      </c>
      <c r="K238" s="35">
        <v>0.8</v>
      </c>
      <c r="L238" s="35">
        <v>0.2</v>
      </c>
      <c r="M238" s="32" t="s">
        <v>236</v>
      </c>
      <c r="N238" s="35">
        <v>0.28999999999999998</v>
      </c>
      <c r="O238" s="35">
        <v>0.2</v>
      </c>
      <c r="P238" s="32" t="s">
        <v>295</v>
      </c>
      <c r="Q238" s="32" t="s">
        <v>1038</v>
      </c>
      <c r="R238" s="36" t="s">
        <v>1440</v>
      </c>
      <c r="S238" s="32"/>
      <c r="T238" s="45" t="s">
        <v>565</v>
      </c>
      <c r="U238" s="32" t="s">
        <v>1441</v>
      </c>
      <c r="V238" s="37" t="s">
        <v>1049</v>
      </c>
      <c r="W238" s="37" t="s">
        <v>1042</v>
      </c>
      <c r="X238" s="37" t="s">
        <v>1043</v>
      </c>
      <c r="Y238" s="37" t="s">
        <v>1044</v>
      </c>
      <c r="Z238" s="37" t="s">
        <v>1045</v>
      </c>
      <c r="AA238" s="35">
        <v>0.4</v>
      </c>
      <c r="AB238" s="37" t="s">
        <v>1046</v>
      </c>
      <c r="AC238" s="32" t="s">
        <v>224</v>
      </c>
      <c r="AD238" s="32">
        <f t="shared" si="412"/>
        <v>62</v>
      </c>
      <c r="AE238" s="37">
        <v>0</v>
      </c>
      <c r="AF238" s="37">
        <v>62</v>
      </c>
      <c r="AG238" s="37">
        <v>0</v>
      </c>
      <c r="AH238" s="37">
        <v>0</v>
      </c>
      <c r="AI238" s="32"/>
      <c r="AJ238" s="32"/>
      <c r="AK238" s="32">
        <v>62</v>
      </c>
      <c r="AL238" s="32" t="s">
        <v>2000</v>
      </c>
      <c r="AM238" s="32"/>
      <c r="AN238" s="32"/>
      <c r="AO238" s="32"/>
      <c r="AP238" s="32"/>
      <c r="AQ238" s="51"/>
      <c r="AR238" s="51">
        <v>44760</v>
      </c>
      <c r="AS238" s="51"/>
      <c r="AT238" s="51"/>
      <c r="AU238" s="32"/>
      <c r="AV238" s="53" t="s">
        <v>9</v>
      </c>
      <c r="AW238" s="32"/>
      <c r="AX238" s="32"/>
      <c r="AY238" s="38" t="str">
        <f>IFERROR(IF(AE238=0,"",IF((AI238/AE238)&gt;1,1,(AI238/AE238))),"")</f>
        <v/>
      </c>
      <c r="AZ238" s="38">
        <f>IFERROR(IF(AF238=0,"",IF((AK238/AF238)&gt;1,1,(AK238/AF238))),"")</f>
        <v>1</v>
      </c>
      <c r="BA238" s="38" t="str">
        <f>IFERROR(IF(AG238=0,"",IF((AM238/AG238)&gt;1,1,(AM238/AG238))),"")</f>
        <v/>
      </c>
      <c r="BB238" s="38" t="str">
        <f>IFERROR(IF(AH238=0,"",IF((AO238/AH238)&gt;1,1,(AO238/AH238))),"")</f>
        <v/>
      </c>
      <c r="BC238" s="38">
        <f>IFERROR(IF((AI238+AK238+AM238+AO238)/AD238&gt;1,1,(AI238+AK238+AM238+AO238)/AD238),"")</f>
        <v>1</v>
      </c>
      <c r="BD238" s="33" t="s">
        <v>1442</v>
      </c>
      <c r="BE238" s="32"/>
      <c r="BF238" s="45" t="s">
        <v>565</v>
      </c>
      <c r="BG238" s="32" t="s">
        <v>1443</v>
      </c>
      <c r="BH238" s="37" t="s">
        <v>1049</v>
      </c>
      <c r="BI238" s="37" t="s">
        <v>1042</v>
      </c>
      <c r="BJ238" s="37" t="s">
        <v>1043</v>
      </c>
      <c r="BK238" s="37" t="s">
        <v>1044</v>
      </c>
      <c r="BL238" s="37" t="s">
        <v>1045</v>
      </c>
      <c r="BM238" s="35">
        <v>0.4</v>
      </c>
      <c r="BN238" s="37" t="s">
        <v>1046</v>
      </c>
      <c r="BO238" s="32" t="s">
        <v>224</v>
      </c>
      <c r="BP238" s="32">
        <f t="shared" ref="BP238" si="413">SUM(BQ238:BT238)</f>
        <v>5</v>
      </c>
      <c r="BQ238" s="32">
        <v>0</v>
      </c>
      <c r="BR238" s="32">
        <v>3</v>
      </c>
      <c r="BS238" s="32">
        <v>1</v>
      </c>
      <c r="BT238" s="32">
        <v>1</v>
      </c>
      <c r="BU238" s="32"/>
      <c r="BV238" s="32"/>
      <c r="BW238" s="32">
        <v>3</v>
      </c>
      <c r="BX238" s="32" t="s">
        <v>2001</v>
      </c>
      <c r="BY238" s="32"/>
      <c r="BZ238" s="32"/>
      <c r="CA238" s="32"/>
      <c r="CB238" s="32"/>
      <c r="CC238" s="51"/>
      <c r="CD238" s="51">
        <v>44760</v>
      </c>
      <c r="CE238" s="51"/>
      <c r="CF238" s="51"/>
      <c r="CG238" s="32"/>
      <c r="CH238" s="53" t="s">
        <v>6</v>
      </c>
      <c r="CI238" s="32"/>
      <c r="CJ238" s="32"/>
      <c r="CK238" s="38" t="str">
        <f>IFERROR(IF(BQ238=0,"",IF((BU238/BQ238)&gt;1,1,(BU238/BQ238))),"")</f>
        <v/>
      </c>
      <c r="CL238" s="38">
        <f>IFERROR(IF(BR238=0,"",IF((BW238/BR238)&gt;1,1,(BW238/BR238))),"")</f>
        <v>1</v>
      </c>
      <c r="CM238" s="38">
        <f>IFERROR(IF(BS238=0,"",IF((BY238/BS238)&gt;1,1,(BY238/BS238))),"")</f>
        <v>0</v>
      </c>
      <c r="CN238" s="38">
        <f>IFERROR(IF(BT238=0,"",IF((CA238/BT238)&gt;1,1,(CA238/BT238))),"")</f>
        <v>0</v>
      </c>
      <c r="CO238" s="38">
        <f>IFERROR(IF((BU238+BW238+BY238+CA238)/BP238&gt;1,1,(BU238+BW238+BY238+CA238)/BP238),"")</f>
        <v>0.6</v>
      </c>
      <c r="CP238" s="33"/>
      <c r="CQ238" s="32"/>
      <c r="CR238" s="37"/>
      <c r="CS238" s="32"/>
      <c r="CT238" s="37"/>
      <c r="CU238" s="37"/>
      <c r="CV238" s="37"/>
      <c r="CW238" s="37"/>
      <c r="CX238" s="37"/>
      <c r="CY238" s="35"/>
      <c r="CZ238" s="37"/>
      <c r="DA238" s="32"/>
      <c r="DB238" s="32"/>
      <c r="DC238" s="32"/>
      <c r="DD238" s="32"/>
      <c r="DE238" s="32"/>
      <c r="DF238" s="32"/>
      <c r="DG238" s="32"/>
      <c r="DH238" s="32"/>
      <c r="DI238" s="32"/>
      <c r="DJ238" s="32"/>
      <c r="DK238" s="32"/>
      <c r="DL238" s="32"/>
      <c r="DM238" s="32"/>
      <c r="DN238" s="32"/>
      <c r="DO238" s="51"/>
      <c r="DP238" s="51">
        <v>44760</v>
      </c>
      <c r="DQ238" s="51"/>
      <c r="DR238" s="51"/>
      <c r="DS238" s="32"/>
      <c r="DT238" s="53"/>
      <c r="DU238" s="32"/>
      <c r="DV238" s="32"/>
      <c r="DW238" s="38" t="str">
        <f>IFERROR(IF(DC238=0,"",IF((DG238/DC238)&gt;1,1,(DG238/DC238))),"")</f>
        <v/>
      </c>
      <c r="DX238" s="38" t="str">
        <f>IFERROR(IF(DD238=0,"",IF((DI238/DD238)&gt;1,1,(DI238/DD238))),"")</f>
        <v/>
      </c>
      <c r="DY238" s="38" t="str">
        <f>IFERROR(IF(DE238=0,"",IF((DK238/DE238)&gt;1,1,(DK238/DE238))),"")</f>
        <v/>
      </c>
      <c r="DZ238" s="38" t="str">
        <f>IFERROR(IF(DF238=0,"",IF((DM238/DF238)&gt;1,1,(DM238/DF238))),"")</f>
        <v/>
      </c>
      <c r="EA238" s="38" t="str">
        <f>IFERROR(IF((DG238+DI238+DK238+DM238)/DB238&gt;1,1,(DG238+DI238+DK238+DM238)/DB238),"")</f>
        <v/>
      </c>
      <c r="EB238" s="32"/>
      <c r="EC238" s="32"/>
      <c r="ED238" s="32"/>
      <c r="EE238" s="32"/>
      <c r="EF238" s="32"/>
      <c r="EG238" s="32"/>
      <c r="EH238" s="32"/>
      <c r="EI238" s="32"/>
      <c r="EJ238" s="32"/>
      <c r="EK238" s="32"/>
      <c r="EL238" s="32"/>
      <c r="EM238" s="32"/>
      <c r="EN238" s="32"/>
      <c r="EO238" s="32"/>
      <c r="EP238" s="32"/>
      <c r="EQ238" s="32"/>
      <c r="ER238" s="32"/>
      <c r="ES238" s="32"/>
      <c r="ET238" s="32"/>
      <c r="EU238" s="32"/>
      <c r="EV238" s="32"/>
      <c r="EW238" s="32"/>
      <c r="EX238" s="32"/>
      <c r="EY238" s="32"/>
      <c r="EZ238" s="32"/>
      <c r="FA238" s="32"/>
      <c r="FB238" s="32"/>
      <c r="FC238" s="32"/>
      <c r="FD238" s="32"/>
      <c r="FE238" s="32"/>
      <c r="FF238" s="51"/>
      <c r="FG238" s="51">
        <v>44760</v>
      </c>
      <c r="FH238" s="51"/>
      <c r="FI238" s="51"/>
      <c r="FJ238" s="32"/>
      <c r="FK238" s="32"/>
      <c r="FL238" s="32"/>
      <c r="FM238" s="32"/>
      <c r="FN238" s="32"/>
      <c r="FO238" s="32"/>
      <c r="FP238" s="32"/>
      <c r="FQ238" s="32"/>
      <c r="FR238" s="32"/>
      <c r="FS238" s="32"/>
      <c r="FT238" s="32"/>
      <c r="FU238" s="32"/>
      <c r="FV238" s="38"/>
      <c r="FW238" s="38"/>
      <c r="FX238" s="38"/>
      <c r="FY238" s="38"/>
      <c r="FZ238" s="38"/>
      <c r="GA238" s="32"/>
      <c r="GB238" s="32"/>
      <c r="GC238" s="32">
        <f>IF(R238&lt;&gt;"",1,0)+IF(BD238&lt;&gt;"",1,0)+IF(CP238&lt;&gt;"",1,0)+IF(EB238&lt;&gt;"",1,0)</f>
        <v>2</v>
      </c>
      <c r="GD238" s="32" t="str">
        <f>'[22]BD Plan'!$B$3</f>
        <v>Valle del Cauca</v>
      </c>
      <c r="GE238" s="40"/>
      <c r="GF238" s="40" t="s">
        <v>2002</v>
      </c>
      <c r="GG238" s="40"/>
      <c r="GH238" s="40"/>
      <c r="GI238" s="40"/>
      <c r="GJ238" s="40" t="s">
        <v>2003</v>
      </c>
      <c r="GK238" s="40"/>
      <c r="GL238" s="40"/>
      <c r="GM238" s="40"/>
      <c r="GN238" s="40"/>
      <c r="GO238" s="40"/>
      <c r="GP238" s="40"/>
      <c r="GQ238" s="40"/>
      <c r="GR238" s="40"/>
      <c r="GS238" s="40"/>
      <c r="GT238" s="40"/>
      <c r="GU238" s="32" t="s">
        <v>476</v>
      </c>
      <c r="GV238" s="33" t="s">
        <v>88</v>
      </c>
    </row>
    <row r="239" spans="1:204" ht="15" customHeight="1" x14ac:dyDescent="0.3">
      <c r="A239" s="32" t="str">
        <f>'[22]BD Plan'!$B$3</f>
        <v>Valle del Cauca</v>
      </c>
      <c r="B239" t="s">
        <v>153</v>
      </c>
      <c r="C239" t="s">
        <v>87</v>
      </c>
      <c r="D239" s="32" t="s">
        <v>514</v>
      </c>
      <c r="E239" s="32" t="s">
        <v>317</v>
      </c>
      <c r="F239" s="32" t="s">
        <v>215</v>
      </c>
      <c r="G239" s="32" t="s">
        <v>232</v>
      </c>
      <c r="H239" s="32" t="s">
        <v>284</v>
      </c>
      <c r="I239" s="44" t="s">
        <v>515</v>
      </c>
      <c r="J239" s="32" t="s">
        <v>335</v>
      </c>
      <c r="K239" s="35">
        <v>0.8</v>
      </c>
      <c r="L239" s="35">
        <v>0.8</v>
      </c>
      <c r="M239" s="32" t="s">
        <v>253</v>
      </c>
      <c r="N239" s="35">
        <v>0.48</v>
      </c>
      <c r="O239" s="35">
        <v>0.8</v>
      </c>
      <c r="P239" s="32" t="s">
        <v>253</v>
      </c>
      <c r="Q239" s="32" t="s">
        <v>1038</v>
      </c>
      <c r="R239" s="36" t="s">
        <v>1451</v>
      </c>
      <c r="S239" s="32"/>
      <c r="T239" s="45" t="s">
        <v>565</v>
      </c>
      <c r="U239" s="32" t="s">
        <v>1452</v>
      </c>
      <c r="V239" s="37" t="s">
        <v>1049</v>
      </c>
      <c r="W239" s="37" t="s">
        <v>1042</v>
      </c>
      <c r="X239" s="37" t="s">
        <v>1043</v>
      </c>
      <c r="Y239" s="37" t="s">
        <v>1044</v>
      </c>
      <c r="Z239" s="37" t="s">
        <v>1045</v>
      </c>
      <c r="AA239" s="35">
        <v>0.4</v>
      </c>
      <c r="AB239" s="37" t="s">
        <v>1046</v>
      </c>
      <c r="AC239" s="32" t="s">
        <v>224</v>
      </c>
      <c r="AD239" s="32">
        <f t="shared" si="412"/>
        <v>12</v>
      </c>
      <c r="AE239" s="37">
        <v>3</v>
      </c>
      <c r="AF239" s="37">
        <v>3</v>
      </c>
      <c r="AG239" s="37">
        <v>3</v>
      </c>
      <c r="AH239" s="37">
        <v>3</v>
      </c>
      <c r="AI239" s="32"/>
      <c r="AJ239" s="32"/>
      <c r="AK239" s="32">
        <v>3</v>
      </c>
      <c r="AL239" s="32" t="s">
        <v>2004</v>
      </c>
      <c r="AM239" s="32"/>
      <c r="AN239" s="32"/>
      <c r="AO239" s="32"/>
      <c r="AP239" s="32"/>
      <c r="AQ239" s="51">
        <v>44658</v>
      </c>
      <c r="AR239" s="51">
        <v>44760</v>
      </c>
      <c r="AS239" s="51"/>
      <c r="AT239" s="51"/>
      <c r="AU239" s="32"/>
      <c r="AV239" s="53" t="s">
        <v>6</v>
      </c>
      <c r="AW239" s="32"/>
      <c r="AX239" s="32"/>
      <c r="AY239" s="38">
        <f>IFERROR(IF(AE239=0,"",IF((AI239/AE239)&gt;1,1,(AI239/AE239))),"")</f>
        <v>0</v>
      </c>
      <c r="AZ239" s="38">
        <f>IFERROR(IF(AF239=0,"",IF((AK239/AF239)&gt;1,1,(AK239/AF239))),"")</f>
        <v>1</v>
      </c>
      <c r="BA239" s="38">
        <f>IFERROR(IF(AG239=0,"",IF((AM239/AG239)&gt;1,1,(AM239/AG239))),"")</f>
        <v>0</v>
      </c>
      <c r="BB239" s="38">
        <f>IFERROR(IF(AH239=0,"",IF((AO239/AH239)&gt;1,1,(AO239/AH239))),"")</f>
        <v>0</v>
      </c>
      <c r="BC239" s="38">
        <f>IFERROR(IF((AI239+AK239+AM239+AO239)/AD239&gt;1,1,(AI239+AK239+AM239+AO239)/AD239),"")</f>
        <v>0.25</v>
      </c>
      <c r="BD239" s="36"/>
      <c r="BE239" s="32"/>
      <c r="BF239" s="32"/>
      <c r="BG239" s="32"/>
      <c r="BH239" s="37"/>
      <c r="BI239" s="37"/>
      <c r="BJ239" s="37"/>
      <c r="BK239" s="37"/>
      <c r="BL239" s="37"/>
      <c r="BM239" s="35"/>
      <c r="BN239" s="37"/>
      <c r="BO239" s="32"/>
      <c r="BP239" s="32"/>
      <c r="BQ239" s="32"/>
      <c r="BR239" s="32"/>
      <c r="BS239" s="32"/>
      <c r="BT239" s="32"/>
      <c r="BU239" s="32"/>
      <c r="BV239" s="32"/>
      <c r="BW239" s="32"/>
      <c r="BX239" s="32"/>
      <c r="BY239" s="32"/>
      <c r="BZ239" s="32"/>
      <c r="CA239" s="32"/>
      <c r="CB239" s="32"/>
      <c r="CC239" s="51">
        <v>44658</v>
      </c>
      <c r="CD239" s="51">
        <v>44760</v>
      </c>
      <c r="CE239" s="51"/>
      <c r="CF239" s="51"/>
      <c r="CG239" s="32"/>
      <c r="CH239" s="53"/>
      <c r="CI239" s="32"/>
      <c r="CJ239" s="32"/>
      <c r="CK239" s="38" t="str">
        <f>IFERROR(IF(BQ239=0,"",IF((BU239/BQ239)&gt;1,1,(BU239/BQ239))),"")</f>
        <v/>
      </c>
      <c r="CL239" s="38" t="str">
        <f>IFERROR(IF(BR239=0,"",IF((BW239/BR239)&gt;1,1,(BW239/BR239))),"")</f>
        <v/>
      </c>
      <c r="CM239" s="38" t="str">
        <f>IFERROR(IF(BS239=0,"",IF((BY239/BS239)&gt;1,1,(BY239/BS239))),"")</f>
        <v/>
      </c>
      <c r="CN239" s="38" t="str">
        <f>IFERROR(IF(BT239=0,"",IF((CA239/BT239)&gt;1,1,(CA239/BT239))),"")</f>
        <v/>
      </c>
      <c r="CO239" s="38" t="str">
        <f>IFERROR(IF((BU239+BW239+BY239+CA239)/BP239&gt;1,1,(BU239+BW239+BY239+CA239)/BP239),"")</f>
        <v/>
      </c>
      <c r="CP239" s="36"/>
      <c r="CQ239" s="32"/>
      <c r="CR239" s="37"/>
      <c r="CS239" s="32"/>
      <c r="CT239" s="37"/>
      <c r="CU239" s="37"/>
      <c r="CV239" s="37"/>
      <c r="CW239" s="37"/>
      <c r="CX239" s="37"/>
      <c r="CY239" s="35"/>
      <c r="CZ239" s="37"/>
      <c r="DA239" s="32"/>
      <c r="DB239" s="32"/>
      <c r="DC239" s="32"/>
      <c r="DD239" s="32"/>
      <c r="DE239" s="32"/>
      <c r="DF239" s="32"/>
      <c r="DG239" s="32"/>
      <c r="DH239" s="32"/>
      <c r="DI239" s="32"/>
      <c r="DJ239" s="32"/>
      <c r="DK239" s="32"/>
      <c r="DL239" s="32"/>
      <c r="DM239" s="32"/>
      <c r="DN239" s="32"/>
      <c r="DO239" s="51"/>
      <c r="DP239" s="51">
        <v>44760</v>
      </c>
      <c r="DQ239" s="51"/>
      <c r="DR239" s="51"/>
      <c r="DS239" s="32"/>
      <c r="DT239" s="53"/>
      <c r="DU239" s="32"/>
      <c r="DV239" s="32"/>
      <c r="DW239" s="38" t="str">
        <f>IFERROR(IF(DC239=0,"",IF((DG239/DC239)&gt;1,1,(DG239/DC239))),"")</f>
        <v/>
      </c>
      <c r="DX239" s="38" t="str">
        <f>IFERROR(IF(DD239=0,"",IF((DI239/DD239)&gt;1,1,(DI239/DD239))),"")</f>
        <v/>
      </c>
      <c r="DY239" s="38" t="str">
        <f>IFERROR(IF(DE239=0,"",IF((DK239/DE239)&gt;1,1,(DK239/DE239))),"")</f>
        <v/>
      </c>
      <c r="DZ239" s="38" t="str">
        <f>IFERROR(IF(DF239=0,"",IF((DM239/DF239)&gt;1,1,(DM239/DF239))),"")</f>
        <v/>
      </c>
      <c r="EA239" s="38" t="str">
        <f>IFERROR(IF((DG239+DI239+DK239+DM239)/DB239&gt;1,1,(DG239+DI239+DK239+DM239)/DB239),"")</f>
        <v/>
      </c>
      <c r="EB239" s="32"/>
      <c r="EC239" s="32"/>
      <c r="ED239" s="32"/>
      <c r="EE239" s="32"/>
      <c r="EF239" s="32"/>
      <c r="EG239" s="32"/>
      <c r="EH239" s="32"/>
      <c r="EI239" s="32"/>
      <c r="EJ239" s="32"/>
      <c r="EK239" s="32"/>
      <c r="EL239" s="32"/>
      <c r="EM239" s="32"/>
      <c r="EN239" s="32"/>
      <c r="EO239" s="32"/>
      <c r="EP239" s="32"/>
      <c r="EQ239" s="32"/>
      <c r="ER239" s="32"/>
      <c r="ES239" s="32"/>
      <c r="ET239" s="32"/>
      <c r="EU239" s="32"/>
      <c r="EV239" s="32"/>
      <c r="EW239" s="32"/>
      <c r="EX239" s="32"/>
      <c r="EY239" s="32"/>
      <c r="EZ239" s="32"/>
      <c r="FA239" s="32"/>
      <c r="FB239" s="32"/>
      <c r="FC239" s="32"/>
      <c r="FD239" s="32"/>
      <c r="FE239" s="32"/>
      <c r="FF239" s="51">
        <v>44658</v>
      </c>
      <c r="FG239" s="51">
        <v>44760</v>
      </c>
      <c r="FH239" s="51"/>
      <c r="FI239" s="51"/>
      <c r="FJ239" s="32"/>
      <c r="FK239" s="32"/>
      <c r="FL239" s="32"/>
      <c r="FM239" s="32"/>
      <c r="FN239" s="32"/>
      <c r="FO239" s="32"/>
      <c r="FP239" s="32"/>
      <c r="FQ239" s="32"/>
      <c r="FR239" s="32"/>
      <c r="FS239" s="32"/>
      <c r="FT239" s="32"/>
      <c r="FU239" s="32"/>
      <c r="FV239" s="38" t="str">
        <f t="shared" ref="FV239:FV240" si="414">IFERROR(IF(ET239=0,"",IF((EX239/ET239)&gt;1,1,(EX239/ET239))),"")</f>
        <v/>
      </c>
      <c r="FW239" s="38" t="str">
        <f t="shared" ref="FW239:FW240" si="415">IFERROR(IF(EU239=0,"",IF((EZ239/EU239)&gt;1,1,(EZ239/EU239))),"")</f>
        <v/>
      </c>
      <c r="FX239" s="38" t="str">
        <f t="shared" ref="FX239:FX240" si="416">IFERROR(IF(EV239=0,"",IF((FB239/EV239)&gt;1,1,(FB239/EV239))),"")</f>
        <v/>
      </c>
      <c r="FY239" s="38" t="str">
        <f t="shared" ref="FY239:FY240" si="417">IFERROR(IF(EW239=0,"",IF((FD239/EW239)&gt;1,1,(FD239/EW239))),"")</f>
        <v/>
      </c>
      <c r="FZ239" s="38" t="str">
        <f t="shared" ref="FZ239:FZ240" si="418">IFERROR(IF((EX239+EZ239+FB239+FD239)/ES239&gt;1,1,(EX239+EZ239+FB239+FD239)/ES239),"")</f>
        <v/>
      </c>
      <c r="GA239" s="32"/>
      <c r="GB239" s="32"/>
      <c r="GC239" s="32">
        <f>IF(R239&lt;&gt;"",1,0)+IF(BD239&lt;&gt;"",1,0)+IF(CP239&lt;&gt;"",1,0)+IF(EB239&lt;&gt;"",1,0)</f>
        <v>1</v>
      </c>
      <c r="GD239" s="32" t="str">
        <f>'[22]BD Plan'!$B$3</f>
        <v>Valle del Cauca</v>
      </c>
      <c r="GE239" s="40"/>
      <c r="GF239" s="40" t="s">
        <v>2005</v>
      </c>
      <c r="GG239" s="40"/>
      <c r="GH239" s="40"/>
      <c r="GI239" s="40"/>
      <c r="GJ239" s="40"/>
      <c r="GK239" s="40"/>
      <c r="GL239" s="40"/>
      <c r="GM239" s="40" t="s">
        <v>894</v>
      </c>
      <c r="GN239" s="40"/>
      <c r="GO239" s="40"/>
      <c r="GP239" s="40"/>
      <c r="GQ239" s="40"/>
      <c r="GR239" s="40"/>
      <c r="GS239" s="40"/>
      <c r="GT239" s="40"/>
      <c r="GU239" s="32" t="s">
        <v>518</v>
      </c>
      <c r="GV239" s="33" t="s">
        <v>89</v>
      </c>
    </row>
    <row r="240" spans="1:204" ht="15" customHeight="1" x14ac:dyDescent="0.3">
      <c r="A240" s="32" t="str">
        <f>'[22]BD Plan'!$B$3</f>
        <v>Valle del Cauca</v>
      </c>
      <c r="B240" t="s">
        <v>94</v>
      </c>
      <c r="C240" t="s">
        <v>92</v>
      </c>
      <c r="D240" s="32" t="s">
        <v>519</v>
      </c>
      <c r="E240" s="42" t="s">
        <v>322</v>
      </c>
      <c r="F240" s="32" t="s">
        <v>231</v>
      </c>
      <c r="G240" s="32" t="s">
        <v>312</v>
      </c>
      <c r="H240" s="32" t="s">
        <v>265</v>
      </c>
      <c r="I240" s="41" t="s">
        <v>1454</v>
      </c>
      <c r="J240" s="32" t="s">
        <v>294</v>
      </c>
      <c r="K240" s="35">
        <v>0.6</v>
      </c>
      <c r="L240" s="35">
        <v>0.8</v>
      </c>
      <c r="M240" s="32" t="s">
        <v>253</v>
      </c>
      <c r="N240" s="35">
        <v>0.36</v>
      </c>
      <c r="O240" s="35">
        <v>0.8</v>
      </c>
      <c r="P240" s="32" t="s">
        <v>253</v>
      </c>
      <c r="Q240" s="32" t="s">
        <v>1038</v>
      </c>
      <c r="R240" s="36" t="s">
        <v>1455</v>
      </c>
      <c r="S240" s="32"/>
      <c r="T240" s="45" t="s">
        <v>565</v>
      </c>
      <c r="U240" s="39" t="s">
        <v>1456</v>
      </c>
      <c r="V240" s="37" t="s">
        <v>1049</v>
      </c>
      <c r="W240" s="37" t="s">
        <v>1042</v>
      </c>
      <c r="X240" s="37" t="s">
        <v>1043</v>
      </c>
      <c r="Y240" s="37" t="s">
        <v>1044</v>
      </c>
      <c r="Z240" s="37" t="s">
        <v>1045</v>
      </c>
      <c r="AA240" s="35">
        <v>0.4</v>
      </c>
      <c r="AB240" s="37" t="s">
        <v>1046</v>
      </c>
      <c r="AC240" s="32" t="s">
        <v>224</v>
      </c>
      <c r="AD240" s="32">
        <f t="shared" si="412"/>
        <v>36</v>
      </c>
      <c r="AE240" s="37">
        <v>24</v>
      </c>
      <c r="AF240" s="37">
        <v>10</v>
      </c>
      <c r="AG240" s="37">
        <v>1</v>
      </c>
      <c r="AH240" s="37">
        <v>1</v>
      </c>
      <c r="AI240" s="32">
        <v>24</v>
      </c>
      <c r="AJ240" s="32" t="s">
        <v>895</v>
      </c>
      <c r="AK240" s="32">
        <v>10</v>
      </c>
      <c r="AL240" s="32" t="s">
        <v>2006</v>
      </c>
      <c r="AM240" s="32"/>
      <c r="AN240" s="32"/>
      <c r="AO240" s="32"/>
      <c r="AP240" s="32"/>
      <c r="AQ240" s="51">
        <v>44668</v>
      </c>
      <c r="AR240" s="51">
        <v>44760</v>
      </c>
      <c r="AS240" s="51"/>
      <c r="AT240" s="51"/>
      <c r="AU240" s="32" t="s">
        <v>6</v>
      </c>
      <c r="AV240" s="53" t="s">
        <v>6</v>
      </c>
      <c r="AW240" s="32"/>
      <c r="AX240" s="32"/>
      <c r="AY240" s="38">
        <f>IFERROR(IF(AE240=0,"",IF((AI240/AE240)&gt;1,1,(AI240/AE240))),"")</f>
        <v>1</v>
      </c>
      <c r="AZ240" s="38">
        <f>IFERROR(IF(AF240=0,"",IF((AK240/AF240)&gt;1,1,(AK240/AF240))),"")</f>
        <v>1</v>
      </c>
      <c r="BA240" s="38">
        <f>IFERROR(IF(AG240=0,"",IF((AM240/AG240)&gt;1,1,(AM240/AG240))),"")</f>
        <v>0</v>
      </c>
      <c r="BB240" s="38">
        <f>IFERROR(IF(AH240=0,"",IF((AO240/AH240)&gt;1,1,(AO240/AH240))),"")</f>
        <v>0</v>
      </c>
      <c r="BC240" s="38">
        <f>IFERROR(IF((AI240+AK240+AM240+AO240)/AD240&gt;1,1,(AI240+AK240+AM240+AO240)/AD240),"")</f>
        <v>0.94444444444444442</v>
      </c>
      <c r="BD240" s="36"/>
      <c r="BE240" s="32"/>
      <c r="BF240" s="32"/>
      <c r="BG240" s="32"/>
      <c r="BH240" s="37"/>
      <c r="BI240" s="37"/>
      <c r="BJ240" s="37"/>
      <c r="BK240" s="37"/>
      <c r="BL240" s="37"/>
      <c r="BM240" s="35"/>
      <c r="BN240" s="37"/>
      <c r="BO240" s="32"/>
      <c r="BP240" s="32"/>
      <c r="BQ240" s="32"/>
      <c r="BR240" s="32"/>
      <c r="BS240" s="32"/>
      <c r="BT240" s="32"/>
      <c r="BU240" s="32"/>
      <c r="BV240" s="32"/>
      <c r="BW240" s="32"/>
      <c r="BX240" s="32"/>
      <c r="BY240" s="32"/>
      <c r="BZ240" s="32"/>
      <c r="CA240" s="32"/>
      <c r="CB240" s="32"/>
      <c r="CC240" s="51"/>
      <c r="CD240" s="51">
        <v>44760</v>
      </c>
      <c r="CE240" s="51"/>
      <c r="CF240" s="51"/>
      <c r="CG240" s="32"/>
      <c r="CH240" s="53"/>
      <c r="CI240" s="32"/>
      <c r="CJ240" s="32"/>
      <c r="CK240" s="38" t="str">
        <f>IFERROR(IF(BQ240=0,"",IF((BU240/BQ240)&gt;1,1,(BU240/BQ240))),"")</f>
        <v/>
      </c>
      <c r="CL240" s="38" t="str">
        <f>IFERROR(IF(BR240=0,"",IF((BW240/BR240)&gt;1,1,(BW240/BR240))),"")</f>
        <v/>
      </c>
      <c r="CM240" s="38" t="str">
        <f>IFERROR(IF(BS240=0,"",IF((BY240/BS240)&gt;1,1,(BY240/BS240))),"")</f>
        <v/>
      </c>
      <c r="CN240" s="38" t="str">
        <f>IFERROR(IF(BT240=0,"",IF((CA240/BT240)&gt;1,1,(CA240/BT240))),"")</f>
        <v/>
      </c>
      <c r="CO240" s="38" t="str">
        <f>IFERROR(IF((BU240+BW240+BY240+CA240)/BP240&gt;1,1,(BU240+BW240+BY240+CA240)/BP240),"")</f>
        <v/>
      </c>
      <c r="CP240" s="33"/>
      <c r="CQ240" s="32"/>
      <c r="CR240" s="37"/>
      <c r="CS240" s="32"/>
      <c r="CT240" s="37"/>
      <c r="CU240" s="37"/>
      <c r="CV240" s="37"/>
      <c r="CW240" s="37"/>
      <c r="CX240" s="37"/>
      <c r="CY240" s="35"/>
      <c r="CZ240" s="37"/>
      <c r="DA240" s="32"/>
      <c r="DB240" s="32"/>
      <c r="DC240" s="32"/>
      <c r="DD240" s="32"/>
      <c r="DE240" s="32"/>
      <c r="DF240" s="32"/>
      <c r="DG240" s="32"/>
      <c r="DH240" s="32"/>
      <c r="DI240" s="32"/>
      <c r="DJ240" s="32"/>
      <c r="DK240" s="32"/>
      <c r="DL240" s="32"/>
      <c r="DM240" s="32"/>
      <c r="DN240" s="32"/>
      <c r="DO240" s="51">
        <v>44668</v>
      </c>
      <c r="DP240" s="51">
        <v>44760</v>
      </c>
      <c r="DQ240" s="51"/>
      <c r="DR240" s="51"/>
      <c r="DS240" s="32"/>
      <c r="DT240" s="53"/>
      <c r="DU240" s="32"/>
      <c r="DV240" s="32"/>
      <c r="DW240" s="38" t="str">
        <f>IFERROR(IF(DC240=0,"",IF((DG240/DC240)&gt;1,1,(DG240/DC240))),"")</f>
        <v/>
      </c>
      <c r="DX240" s="38" t="str">
        <f>IFERROR(IF(DD240=0,"",IF((DI240/DD240)&gt;1,1,(DI240/DD240))),"")</f>
        <v/>
      </c>
      <c r="DY240" s="38" t="str">
        <f>IFERROR(IF(DE240=0,"",IF((DK240/DE240)&gt;1,1,(DK240/DE240))),"")</f>
        <v/>
      </c>
      <c r="DZ240" s="38" t="str">
        <f>IFERROR(IF(DF240=0,"",IF((DM240/DF240)&gt;1,1,(DM240/DF240))),"")</f>
        <v/>
      </c>
      <c r="EA240" s="38" t="str">
        <f>IFERROR(IF((DG240+DI240+DK240+DM240)/DB240&gt;1,1,(DG240+DI240+DK240+DM240)/DB240),"")</f>
        <v/>
      </c>
      <c r="EB240" s="32"/>
      <c r="EC240" s="32"/>
      <c r="ED240" s="32"/>
      <c r="EE240" s="32"/>
      <c r="EF240" s="32"/>
      <c r="EG240" s="32"/>
      <c r="EH240" s="32"/>
      <c r="EI240" s="32"/>
      <c r="EJ240" s="32"/>
      <c r="EK240" s="32"/>
      <c r="EL240" s="32"/>
      <c r="EM240" s="32"/>
      <c r="EN240" s="32"/>
      <c r="EO240" s="32"/>
      <c r="EP240" s="32"/>
      <c r="EQ240" s="32"/>
      <c r="ER240" s="32"/>
      <c r="ES240" s="32"/>
      <c r="ET240" s="32"/>
      <c r="EU240" s="32"/>
      <c r="EV240" s="32"/>
      <c r="EW240" s="32"/>
      <c r="EX240" s="32"/>
      <c r="EY240" s="32"/>
      <c r="EZ240" s="32"/>
      <c r="FA240" s="32"/>
      <c r="FB240" s="32"/>
      <c r="FC240" s="32"/>
      <c r="FD240" s="32"/>
      <c r="FE240" s="32"/>
      <c r="FF240" s="51">
        <v>44668</v>
      </c>
      <c r="FG240" s="51">
        <v>44760</v>
      </c>
      <c r="FH240" s="51"/>
      <c r="FI240" s="51"/>
      <c r="FJ240" s="32"/>
      <c r="FK240" s="32"/>
      <c r="FL240" s="32"/>
      <c r="FM240" s="32"/>
      <c r="FN240" s="32"/>
      <c r="FO240" s="32"/>
      <c r="FP240" s="32"/>
      <c r="FQ240" s="32"/>
      <c r="FR240" s="32"/>
      <c r="FS240" s="32"/>
      <c r="FT240" s="32"/>
      <c r="FU240" s="32"/>
      <c r="FV240" s="38" t="str">
        <f t="shared" si="414"/>
        <v/>
      </c>
      <c r="FW240" s="38" t="str">
        <f t="shared" si="415"/>
        <v/>
      </c>
      <c r="FX240" s="38" t="str">
        <f t="shared" si="416"/>
        <v/>
      </c>
      <c r="FY240" s="38" t="str">
        <f t="shared" si="417"/>
        <v/>
      </c>
      <c r="FZ240" s="38" t="str">
        <f t="shared" si="418"/>
        <v/>
      </c>
      <c r="GA240" s="32"/>
      <c r="GB240" s="32"/>
      <c r="GC240" s="32">
        <f>IF(R240&lt;&gt;"",1,0)+IF(BD240&lt;&gt;"",1,0)+IF(CP240&lt;&gt;"",1,0)+IF(EB240&lt;&gt;"",1,0)</f>
        <v>1</v>
      </c>
      <c r="GD240" s="32" t="str">
        <f>'[22]BD Plan'!$B$3</f>
        <v>Valle del Cauca</v>
      </c>
      <c r="GE240" s="40" t="s">
        <v>896</v>
      </c>
      <c r="GF240" s="40" t="s">
        <v>898</v>
      </c>
      <c r="GG240" s="40"/>
      <c r="GH240" s="40"/>
      <c r="GI240" s="40" t="s">
        <v>897</v>
      </c>
      <c r="GJ240" s="40"/>
      <c r="GK240" s="40"/>
      <c r="GL240" s="40"/>
      <c r="GM240" s="40"/>
      <c r="GN240" s="40"/>
      <c r="GO240" s="40"/>
      <c r="GP240" s="40"/>
      <c r="GQ240" s="40"/>
      <c r="GR240" s="40"/>
      <c r="GS240" s="40"/>
      <c r="GT240" s="40"/>
      <c r="GU240" s="32" t="s">
        <v>150</v>
      </c>
      <c r="GV240" s="33" t="s">
        <v>93</v>
      </c>
    </row>
    <row r="241" spans="1:204" ht="15" customHeight="1" x14ac:dyDescent="0.3">
      <c r="A241" s="32" t="str">
        <f>'[22]BD Plan'!$B$3</f>
        <v>Valle del Cauca</v>
      </c>
      <c r="B241" t="s">
        <v>38</v>
      </c>
      <c r="C241" t="s">
        <v>37</v>
      </c>
      <c r="D241" s="32" t="s">
        <v>333</v>
      </c>
      <c r="E241" s="42" t="s">
        <v>304</v>
      </c>
      <c r="F241" s="32" t="s">
        <v>231</v>
      </c>
      <c r="G241" s="32" t="s">
        <v>232</v>
      </c>
      <c r="H241" s="32" t="s">
        <v>284</v>
      </c>
      <c r="I241" s="41" t="s">
        <v>334</v>
      </c>
      <c r="J241" s="32" t="s">
        <v>335</v>
      </c>
      <c r="K241" s="35">
        <v>0.8</v>
      </c>
      <c r="L241" s="35">
        <v>0.6</v>
      </c>
      <c r="M241" s="32" t="s">
        <v>253</v>
      </c>
      <c r="N241" s="35">
        <v>0.28999999999999998</v>
      </c>
      <c r="O241" s="35">
        <v>0.6</v>
      </c>
      <c r="P241" s="32" t="s">
        <v>236</v>
      </c>
      <c r="Q241" s="32" t="s">
        <v>1038</v>
      </c>
      <c r="R241" s="36"/>
      <c r="S241" s="32"/>
      <c r="T241" s="39"/>
      <c r="U241" s="39"/>
      <c r="V241" s="37"/>
      <c r="W241" s="37"/>
      <c r="X241" s="37"/>
      <c r="Y241" s="37"/>
      <c r="Z241" s="37"/>
      <c r="AA241" s="35"/>
      <c r="AB241" s="37"/>
      <c r="AC241" s="32"/>
      <c r="AD241" s="32"/>
      <c r="AE241" s="37"/>
      <c r="AF241" s="37"/>
      <c r="AG241" s="37"/>
      <c r="AH241" s="37"/>
      <c r="AI241" s="32"/>
      <c r="AJ241" s="32"/>
      <c r="AK241" s="32"/>
      <c r="AL241" s="32"/>
      <c r="AM241" s="32"/>
      <c r="AN241" s="32"/>
      <c r="AO241" s="32"/>
      <c r="AP241" s="32"/>
      <c r="AQ241" s="51"/>
      <c r="AR241" s="51">
        <v>44760</v>
      </c>
      <c r="AS241" s="51"/>
      <c r="AT241" s="51"/>
      <c r="AU241" s="32"/>
      <c r="AV241" s="53"/>
      <c r="AW241" s="32"/>
      <c r="AX241" s="32"/>
      <c r="AY241" s="38" t="str">
        <f>IFERROR(IF(AE241=0,"",IF((AI241/AE241)&gt;1,1,(AI241/AE241))),"")</f>
        <v/>
      </c>
      <c r="AZ241" s="38" t="str">
        <f>IFERROR(IF(AF241=0,"",IF((AK241/AF241)&gt;1,1,(AK241/AF241))),"")</f>
        <v/>
      </c>
      <c r="BA241" s="38" t="str">
        <f>IFERROR(IF(AG241=0,"",IF((AM241/AG241)&gt;1,1,(AM241/AG241))),"")</f>
        <v/>
      </c>
      <c r="BB241" s="38" t="str">
        <f>IFERROR(IF(AH241=0,"",IF((AO241/AH241)&gt;1,1,(AO241/AH241))),"")</f>
        <v/>
      </c>
      <c r="BC241" s="38" t="str">
        <f>IFERROR(IF((AI241+AK241+AM241+AO241)/AD241&gt;1,1,(AI241+AK241+AM241+AO241)/AD241),"")</f>
        <v/>
      </c>
      <c r="BD241" s="36" t="s">
        <v>1544</v>
      </c>
      <c r="BE241" s="32"/>
      <c r="BF241" s="45" t="s">
        <v>565</v>
      </c>
      <c r="BG241" s="32" t="s">
        <v>1545</v>
      </c>
      <c r="BH241" s="37" t="s">
        <v>1049</v>
      </c>
      <c r="BI241" s="37" t="s">
        <v>1042</v>
      </c>
      <c r="BJ241" s="37" t="s">
        <v>1043</v>
      </c>
      <c r="BK241" s="37" t="s">
        <v>1044</v>
      </c>
      <c r="BL241" s="37" t="s">
        <v>1045</v>
      </c>
      <c r="BM241" s="35">
        <v>0.4</v>
      </c>
      <c r="BN241" s="37" t="s">
        <v>1046</v>
      </c>
      <c r="BO241" s="32" t="s">
        <v>224</v>
      </c>
      <c r="BP241" s="32">
        <f t="shared" ref="BP241" si="419">SUM(BQ241:BT241)</f>
        <v>6</v>
      </c>
      <c r="BQ241" s="32">
        <v>0</v>
      </c>
      <c r="BR241" s="32">
        <v>0</v>
      </c>
      <c r="BS241" s="32">
        <v>3</v>
      </c>
      <c r="BT241" s="32">
        <v>3</v>
      </c>
      <c r="BU241" s="32"/>
      <c r="BV241" s="32"/>
      <c r="BW241" s="32">
        <v>0</v>
      </c>
      <c r="BX241" s="32" t="s">
        <v>2007</v>
      </c>
      <c r="BY241" s="32"/>
      <c r="BZ241" s="32"/>
      <c r="CA241" s="32"/>
      <c r="CB241" s="32"/>
      <c r="CC241" s="51"/>
      <c r="CD241" s="51">
        <v>44760</v>
      </c>
      <c r="CE241" s="51"/>
      <c r="CF241" s="51"/>
      <c r="CG241" s="32"/>
      <c r="CH241" s="53" t="s">
        <v>6</v>
      </c>
      <c r="CI241" s="32"/>
      <c r="CJ241" s="32"/>
      <c r="CK241" s="38" t="str">
        <f>IFERROR(IF(BQ241=0,"",IF((BU241/BQ241)&gt;1,1,(BU241/BQ241))),"")</f>
        <v/>
      </c>
      <c r="CL241" s="38" t="str">
        <f>IFERROR(IF(BR241=0,"",IF((BW241/BR241)&gt;1,1,(BW241/BR241))),"")</f>
        <v/>
      </c>
      <c r="CM241" s="38">
        <f>IFERROR(IF(BS241=0,"",IF((BY241/BS241)&gt;1,1,(BY241/BS241))),"")</f>
        <v>0</v>
      </c>
      <c r="CN241" s="38">
        <f>IFERROR(IF(BT241=0,"",IF((CA241/BT241)&gt;1,1,(CA241/BT241))),"")</f>
        <v>0</v>
      </c>
      <c r="CO241" s="38">
        <f>IFERROR(IF((BU241+BW241+BY241+CA241)/BP241&gt;1,1,(BU241+BW241+BY241+CA241)/BP241),"")</f>
        <v>0</v>
      </c>
      <c r="CP241" s="33"/>
      <c r="CQ241" s="32"/>
      <c r="CR241" s="37"/>
      <c r="CS241" s="32"/>
      <c r="CT241" s="37"/>
      <c r="CU241" s="37"/>
      <c r="CV241" s="37"/>
      <c r="CW241" s="37"/>
      <c r="CX241" s="37"/>
      <c r="CY241" s="35"/>
      <c r="CZ241" s="37"/>
      <c r="DA241" s="32"/>
      <c r="DB241" s="32"/>
      <c r="DC241" s="32"/>
      <c r="DD241" s="32"/>
      <c r="DE241" s="32"/>
      <c r="DF241" s="32"/>
      <c r="DG241" s="32"/>
      <c r="DH241" s="32"/>
      <c r="DI241" s="32"/>
      <c r="DJ241" s="32"/>
      <c r="DK241" s="32"/>
      <c r="DL241" s="32"/>
      <c r="DM241" s="32"/>
      <c r="DN241" s="32"/>
      <c r="DO241" s="51"/>
      <c r="DP241" s="51">
        <v>44760</v>
      </c>
      <c r="DQ241" s="51"/>
      <c r="DR241" s="51"/>
      <c r="DS241" s="32"/>
      <c r="DT241" s="53"/>
      <c r="DU241" s="32"/>
      <c r="DV241" s="32"/>
      <c r="DW241" s="38" t="str">
        <f>IFERROR(IF(DC241=0,"",IF((DG241/DC241)&gt;1,1,(DG241/DC241))),"")</f>
        <v/>
      </c>
      <c r="DX241" s="38" t="str">
        <f>IFERROR(IF(DD241=0,"",IF((DI241/DD241)&gt;1,1,(DI241/DD241))),"")</f>
        <v/>
      </c>
      <c r="DY241" s="38" t="str">
        <f>IFERROR(IF(DE241=0,"",IF((DK241/DE241)&gt;1,1,(DK241/DE241))),"")</f>
        <v/>
      </c>
      <c r="DZ241" s="38" t="str">
        <f>IFERROR(IF(DF241=0,"",IF((DM241/DF241)&gt;1,1,(DM241/DF241))),"")</f>
        <v/>
      </c>
      <c r="EA241" s="38" t="str">
        <f>IFERROR(IF((DG241+DI241+DK241+DM241)/DB241&gt;1,1,(DG241+DI241+DK241+DM241)/DB241),"")</f>
        <v/>
      </c>
      <c r="EB241" s="32"/>
      <c r="EC241" s="32"/>
      <c r="ED241" s="32"/>
      <c r="EE241" s="32"/>
      <c r="EF241" s="32"/>
      <c r="EG241" s="32"/>
      <c r="EH241" s="32"/>
      <c r="EI241" s="32"/>
      <c r="EJ241" s="32"/>
      <c r="EK241" s="32"/>
      <c r="EL241" s="32"/>
      <c r="EM241" s="32"/>
      <c r="EN241" s="32"/>
      <c r="EO241" s="32"/>
      <c r="EP241" s="32"/>
      <c r="EQ241" s="32"/>
      <c r="ER241" s="32"/>
      <c r="ES241" s="32"/>
      <c r="ET241" s="32"/>
      <c r="EU241" s="32"/>
      <c r="EV241" s="32"/>
      <c r="EW241" s="32"/>
      <c r="EX241" s="32"/>
      <c r="EY241" s="32"/>
      <c r="EZ241" s="32"/>
      <c r="FA241" s="32"/>
      <c r="FB241" s="32"/>
      <c r="FC241" s="32"/>
      <c r="FD241" s="32"/>
      <c r="FE241" s="32"/>
      <c r="FF241" s="51"/>
      <c r="FG241" s="51">
        <v>44760</v>
      </c>
      <c r="FH241" s="51"/>
      <c r="FI241" s="51"/>
      <c r="FJ241" s="32"/>
      <c r="FK241" s="32"/>
      <c r="FL241" s="32"/>
      <c r="FM241" s="32"/>
      <c r="FN241" s="32"/>
      <c r="FO241" s="32"/>
      <c r="FP241" s="32"/>
      <c r="FQ241" s="32"/>
      <c r="FR241" s="32"/>
      <c r="FS241" s="32"/>
      <c r="FT241" s="32"/>
      <c r="FU241" s="32"/>
      <c r="FV241" s="38"/>
      <c r="FW241" s="38"/>
      <c r="FX241" s="38"/>
      <c r="FY241" s="38"/>
      <c r="FZ241" s="38"/>
      <c r="GA241" s="32"/>
      <c r="GB241" s="32"/>
      <c r="GC241" s="32">
        <f>IF(R241&lt;&gt;"",1,0)+IF(BD241&lt;&gt;"",1,0)+IF(CP241&lt;&gt;"",1,0)+IF(EB241&lt;&gt;"",1,0)</f>
        <v>1</v>
      </c>
      <c r="GD241" s="32" t="str">
        <f>'[22]BD Plan'!$B$3</f>
        <v>Valle del Cauca</v>
      </c>
      <c r="GE241" s="40"/>
      <c r="GF241" s="40"/>
      <c r="GG241" s="40"/>
      <c r="GH241" s="40"/>
      <c r="GI241" s="40"/>
      <c r="GJ241" s="40" t="s">
        <v>2008</v>
      </c>
      <c r="GK241" s="40"/>
      <c r="GL241" s="40"/>
      <c r="GM241" s="40"/>
      <c r="GN241" s="40"/>
      <c r="GO241" s="40"/>
      <c r="GP241" s="40"/>
      <c r="GQ241" s="40"/>
      <c r="GR241" s="40"/>
      <c r="GS241" s="40"/>
      <c r="GT241" s="40"/>
      <c r="GU241" s="32" t="s">
        <v>38</v>
      </c>
      <c r="GV241" s="33" t="s">
        <v>37</v>
      </c>
    </row>
    <row r="242" spans="1:204" ht="15" customHeight="1" x14ac:dyDescent="0.3">
      <c r="A242" s="32" t="str">
        <f>'[22]BD Plan'!$B$3</f>
        <v>Valle del Cauca</v>
      </c>
      <c r="B242" t="s">
        <v>39</v>
      </c>
      <c r="C242" t="s">
        <v>37</v>
      </c>
      <c r="D242" s="32" t="s">
        <v>338</v>
      </c>
      <c r="E242" s="32" t="s">
        <v>317</v>
      </c>
      <c r="F242" s="32" t="s">
        <v>231</v>
      </c>
      <c r="G242" s="32" t="s">
        <v>232</v>
      </c>
      <c r="H242" s="32" t="s">
        <v>284</v>
      </c>
      <c r="I242" s="41" t="s">
        <v>339</v>
      </c>
      <c r="J242" s="32" t="s">
        <v>319</v>
      </c>
      <c r="K242" s="35">
        <v>0.8</v>
      </c>
      <c r="L242" s="35">
        <v>0.6</v>
      </c>
      <c r="M242" s="32" t="s">
        <v>253</v>
      </c>
      <c r="N242" s="35">
        <v>0.28999999999999998</v>
      </c>
      <c r="O242" s="35">
        <v>0.6</v>
      </c>
      <c r="P242" s="32" t="s">
        <v>236</v>
      </c>
      <c r="Q242" s="32" t="s">
        <v>1038</v>
      </c>
      <c r="R242" s="36" t="s">
        <v>1139</v>
      </c>
      <c r="S242" s="32"/>
      <c r="T242" s="45" t="s">
        <v>565</v>
      </c>
      <c r="U242" s="32" t="s">
        <v>1140</v>
      </c>
      <c r="V242" s="37" t="s">
        <v>1049</v>
      </c>
      <c r="W242" s="37" t="s">
        <v>1042</v>
      </c>
      <c r="X242" s="37" t="s">
        <v>1043</v>
      </c>
      <c r="Y242" s="37" t="s">
        <v>1044</v>
      </c>
      <c r="Z242" s="37" t="s">
        <v>1045</v>
      </c>
      <c r="AA242" s="35">
        <v>0.4</v>
      </c>
      <c r="AB242" s="37" t="s">
        <v>1046</v>
      </c>
      <c r="AC242" s="32" t="s">
        <v>224</v>
      </c>
      <c r="AD242" s="32">
        <f t="shared" si="412"/>
        <v>1</v>
      </c>
      <c r="AE242" s="37">
        <v>1</v>
      </c>
      <c r="AF242" s="37">
        <v>0</v>
      </c>
      <c r="AG242" s="37">
        <v>0</v>
      </c>
      <c r="AH242" s="37">
        <v>0</v>
      </c>
      <c r="AI242" s="32">
        <v>1</v>
      </c>
      <c r="AJ242" s="32" t="s">
        <v>899</v>
      </c>
      <c r="AK242" s="32">
        <v>0</v>
      </c>
      <c r="AL242" s="32" t="s">
        <v>2009</v>
      </c>
      <c r="AM242" s="32"/>
      <c r="AN242" s="32"/>
      <c r="AO242" s="32"/>
      <c r="AP242" s="32"/>
      <c r="AQ242" s="51">
        <v>44658</v>
      </c>
      <c r="AR242" s="51">
        <v>44760</v>
      </c>
      <c r="AS242" s="51"/>
      <c r="AT242" s="51"/>
      <c r="AU242" s="32" t="s">
        <v>6</v>
      </c>
      <c r="AV242" s="53" t="s">
        <v>7</v>
      </c>
      <c r="AW242" s="32"/>
      <c r="AX242" s="32"/>
      <c r="AY242" s="38">
        <f>IFERROR(IF(AE242=0,"",IF((AI242/AE242)&gt;1,1,(AI242/AE242))),"")</f>
        <v>1</v>
      </c>
      <c r="AZ242" s="38" t="str">
        <f>IFERROR(IF(AF242=0,"",IF((AK242/AF242)&gt;1,1,(AK242/AF242))),"")</f>
        <v/>
      </c>
      <c r="BA242" s="38" t="str">
        <f>IFERROR(IF(AG242=0,"",IF((AM242/AG242)&gt;1,1,(AM242/AG242))),"")</f>
        <v/>
      </c>
      <c r="BB242" s="38" t="str">
        <f>IFERROR(IF(AH242=0,"",IF((AO242/AH242)&gt;1,1,(AO242/AH242))),"")</f>
        <v/>
      </c>
      <c r="BC242" s="38">
        <f>IFERROR(IF((AI242+AK242+AM242+AO242)/AD242&gt;1,1,(AI242+AK242+AM242+AO242)/AD242),"")</f>
        <v>1</v>
      </c>
      <c r="BD242" s="36"/>
      <c r="BE242" s="32"/>
      <c r="BF242" s="37"/>
      <c r="BG242" s="32"/>
      <c r="BH242" s="37"/>
      <c r="BI242" s="37"/>
      <c r="BJ242" s="37"/>
      <c r="BK242" s="37"/>
      <c r="BL242" s="37"/>
      <c r="BM242" s="35"/>
      <c r="BN242" s="37"/>
      <c r="BO242" s="32"/>
      <c r="BP242" s="32"/>
      <c r="BQ242" s="32"/>
      <c r="BR242" s="32"/>
      <c r="BS242" s="32"/>
      <c r="BT242" s="32"/>
      <c r="BU242" s="32"/>
      <c r="BV242" s="32"/>
      <c r="BW242" s="32"/>
      <c r="BX242" s="32"/>
      <c r="BY242" s="32"/>
      <c r="BZ242" s="32"/>
      <c r="CA242" s="32"/>
      <c r="CB242" s="32"/>
      <c r="CC242" s="51">
        <v>44658</v>
      </c>
      <c r="CD242" s="51">
        <v>44760</v>
      </c>
      <c r="CE242" s="51"/>
      <c r="CF242" s="51"/>
      <c r="CG242" s="32"/>
      <c r="CH242" s="53"/>
      <c r="CI242" s="32"/>
      <c r="CJ242" s="32"/>
      <c r="CK242" s="38" t="str">
        <f>IFERROR(IF(BQ242=0,"",IF((BU242/BQ242)&gt;1,1,(BU242/BQ242))),"")</f>
        <v/>
      </c>
      <c r="CL242" s="38" t="str">
        <f>IFERROR(IF(BR242=0,"",IF((BW242/BR242)&gt;1,1,(BW242/BR242))),"")</f>
        <v/>
      </c>
      <c r="CM242" s="38" t="str">
        <f>IFERROR(IF(BS242=0,"",IF((BY242/BS242)&gt;1,1,(BY242/BS242))),"")</f>
        <v/>
      </c>
      <c r="CN242" s="38" t="str">
        <f>IFERROR(IF(BT242=0,"",IF((CA242/BT242)&gt;1,1,(CA242/BT242))),"")</f>
        <v/>
      </c>
      <c r="CO242" s="38" t="str">
        <f>IFERROR(IF((BU242+BW242+BY242+CA242)/BP242&gt;1,1,(BU242+BW242+BY242+CA242)/BP242),"")</f>
        <v/>
      </c>
      <c r="CP242" s="33"/>
      <c r="CQ242" s="32"/>
      <c r="CR242" s="37"/>
      <c r="CS242" s="32"/>
      <c r="CT242" s="37"/>
      <c r="CU242" s="37"/>
      <c r="CV242" s="37"/>
      <c r="CW242" s="37"/>
      <c r="CX242" s="37"/>
      <c r="CY242" s="35"/>
      <c r="CZ242" s="37"/>
      <c r="DA242" s="32"/>
      <c r="DB242" s="32"/>
      <c r="DC242" s="32"/>
      <c r="DD242" s="32"/>
      <c r="DE242" s="32"/>
      <c r="DF242" s="32"/>
      <c r="DG242" s="32"/>
      <c r="DH242" s="32"/>
      <c r="DI242" s="32"/>
      <c r="DJ242" s="32"/>
      <c r="DK242" s="32"/>
      <c r="DL242" s="32"/>
      <c r="DM242" s="32"/>
      <c r="DN242" s="32"/>
      <c r="DO242" s="51">
        <v>44658</v>
      </c>
      <c r="DP242" s="51">
        <v>44760</v>
      </c>
      <c r="DQ242" s="51"/>
      <c r="DR242" s="51"/>
      <c r="DS242" s="32"/>
      <c r="DT242" s="53"/>
      <c r="DU242" s="32"/>
      <c r="DV242" s="32"/>
      <c r="DW242" s="38" t="str">
        <f>IFERROR(IF(DC242=0,"",IF((DG242/DC242)&gt;1,1,(DG242/DC242))),"")</f>
        <v/>
      </c>
      <c r="DX242" s="38" t="str">
        <f>IFERROR(IF(DD242=0,"",IF((DI242/DD242)&gt;1,1,(DI242/DD242))),"")</f>
        <v/>
      </c>
      <c r="DY242" s="38" t="str">
        <f>IFERROR(IF(DE242=0,"",IF((DK242/DE242)&gt;1,1,(DK242/DE242))),"")</f>
        <v/>
      </c>
      <c r="DZ242" s="38" t="str">
        <f>IFERROR(IF(DF242=0,"",IF((DM242/DF242)&gt;1,1,(DM242/DF242))),"")</f>
        <v/>
      </c>
      <c r="EA242" s="38" t="str">
        <f>IFERROR(IF((DG242+DI242+DK242+DM242)/DB242&gt;1,1,(DG242+DI242+DK242+DM242)/DB242),"")</f>
        <v/>
      </c>
      <c r="EB242" s="32"/>
      <c r="EC242" s="32"/>
      <c r="ED242" s="32"/>
      <c r="EE242" s="32"/>
      <c r="EF242" s="32"/>
      <c r="EG242" s="32"/>
      <c r="EH242" s="32"/>
      <c r="EI242" s="32"/>
      <c r="EJ242" s="32"/>
      <c r="EK242" s="32"/>
      <c r="EL242" s="32"/>
      <c r="EM242" s="32"/>
      <c r="EN242" s="32"/>
      <c r="EO242" s="32"/>
      <c r="EP242" s="32"/>
      <c r="EQ242" s="32"/>
      <c r="ER242" s="32"/>
      <c r="ES242" s="32"/>
      <c r="ET242" s="32"/>
      <c r="EU242" s="32"/>
      <c r="EV242" s="32"/>
      <c r="EW242" s="32"/>
      <c r="EX242" s="32"/>
      <c r="EY242" s="32"/>
      <c r="EZ242" s="32"/>
      <c r="FA242" s="32"/>
      <c r="FB242" s="32"/>
      <c r="FC242" s="32"/>
      <c r="FD242" s="32"/>
      <c r="FE242" s="32"/>
      <c r="FF242" s="51">
        <v>44658</v>
      </c>
      <c r="FG242" s="51">
        <v>44760</v>
      </c>
      <c r="FH242" s="51"/>
      <c r="FI242" s="51"/>
      <c r="FJ242" s="32"/>
      <c r="FK242" s="32"/>
      <c r="FL242" s="32"/>
      <c r="FM242" s="32"/>
      <c r="FN242" s="32"/>
      <c r="FO242" s="32"/>
      <c r="FP242" s="32"/>
      <c r="FQ242" s="32"/>
      <c r="FR242" s="32"/>
      <c r="FS242" s="32"/>
      <c r="FT242" s="32"/>
      <c r="FU242" s="32"/>
      <c r="FV242" s="38" t="str">
        <f t="shared" ref="FV242:FV243" si="420">IFERROR(IF(ET242=0,"",IF((EX242/ET242)&gt;1,1,(EX242/ET242))),"")</f>
        <v/>
      </c>
      <c r="FW242" s="38" t="str">
        <f t="shared" ref="FW242:FW243" si="421">IFERROR(IF(EU242=0,"",IF((EZ242/EU242)&gt;1,1,(EZ242/EU242))),"")</f>
        <v/>
      </c>
      <c r="FX242" s="38" t="str">
        <f t="shared" ref="FX242:FX243" si="422">IFERROR(IF(EV242=0,"",IF((FB242/EV242)&gt;1,1,(FB242/EV242))),"")</f>
        <v/>
      </c>
      <c r="FY242" s="38" t="str">
        <f t="shared" ref="FY242:FY243" si="423">IFERROR(IF(EW242=0,"",IF((FD242/EW242)&gt;1,1,(FD242/EW242))),"")</f>
        <v/>
      </c>
      <c r="FZ242" s="38" t="str">
        <f t="shared" ref="FZ242:FZ243" si="424">IFERROR(IF((EX242+EZ242+FB242+FD242)/ES242&gt;1,1,(EX242+EZ242+FB242+FD242)/ES242),"")</f>
        <v/>
      </c>
      <c r="GA242" s="32"/>
      <c r="GB242" s="32"/>
      <c r="GC242" s="32">
        <f>IF(R242&lt;&gt;"",1,0)+IF(BD242&lt;&gt;"",1,0)+IF(CP242&lt;&gt;"",1,0)+IF(EB242&lt;&gt;"",1,0)</f>
        <v>1</v>
      </c>
      <c r="GD242" s="32" t="str">
        <f>'[22]BD Plan'!$B$3</f>
        <v>Valle del Cauca</v>
      </c>
      <c r="GE242" s="40" t="s">
        <v>900</v>
      </c>
      <c r="GF242" s="40" t="s">
        <v>681</v>
      </c>
      <c r="GG242" s="40"/>
      <c r="GH242" s="40"/>
      <c r="GI242" s="40"/>
      <c r="GJ242" s="40"/>
      <c r="GK242" s="40"/>
      <c r="GL242" s="40"/>
      <c r="GM242" s="40"/>
      <c r="GN242" s="40"/>
      <c r="GO242" s="40"/>
      <c r="GP242" s="40"/>
      <c r="GQ242" s="40"/>
      <c r="GR242" s="40"/>
      <c r="GS242" s="40"/>
      <c r="GT242" s="40"/>
      <c r="GU242" s="32" t="s">
        <v>39</v>
      </c>
      <c r="GV242" s="33" t="s">
        <v>37</v>
      </c>
    </row>
    <row r="243" spans="1:204" ht="15" customHeight="1" x14ac:dyDescent="0.3">
      <c r="A243" s="32" t="str">
        <f>'[22]BD Plan'!$B$3</f>
        <v>Valle del Cauca</v>
      </c>
      <c r="B243" t="s">
        <v>24</v>
      </c>
      <c r="C243" t="s">
        <v>21</v>
      </c>
      <c r="D243" s="32" t="s">
        <v>1084</v>
      </c>
      <c r="E243" s="32" t="s">
        <v>304</v>
      </c>
      <c r="F243" s="32" t="s">
        <v>231</v>
      </c>
      <c r="G243" s="32" t="s">
        <v>232</v>
      </c>
      <c r="H243" s="32" t="s">
        <v>284</v>
      </c>
      <c r="I243" s="41" t="s">
        <v>1085</v>
      </c>
      <c r="J243" s="32" t="s">
        <v>294</v>
      </c>
      <c r="K243" s="35">
        <v>0.2</v>
      </c>
      <c r="L243" s="35">
        <v>0.4</v>
      </c>
      <c r="M243" s="32" t="s">
        <v>295</v>
      </c>
      <c r="N243" s="35">
        <v>0.04</v>
      </c>
      <c r="O243" s="35">
        <v>0.4</v>
      </c>
      <c r="P243" s="32" t="s">
        <v>295</v>
      </c>
      <c r="Q243" s="32" t="s">
        <v>1038</v>
      </c>
      <c r="R243" s="36"/>
      <c r="S243" s="32"/>
      <c r="T243" s="37"/>
      <c r="U243" s="32"/>
      <c r="V243" s="37"/>
      <c r="W243" s="37"/>
      <c r="X243" s="37"/>
      <c r="Y243" s="37"/>
      <c r="Z243" s="37"/>
      <c r="AA243" s="35"/>
      <c r="AB243" s="37"/>
      <c r="AC243" s="32"/>
      <c r="AD243" s="32"/>
      <c r="AE243" s="37"/>
      <c r="AF243" s="37"/>
      <c r="AG243" s="37"/>
      <c r="AH243" s="37"/>
      <c r="AI243" s="32"/>
      <c r="AJ243" s="32"/>
      <c r="AK243" s="32"/>
      <c r="AL243" s="32"/>
      <c r="AM243" s="32"/>
      <c r="AN243" s="32"/>
      <c r="AO243" s="32"/>
      <c r="AP243" s="32"/>
      <c r="AQ243" s="51">
        <v>44658</v>
      </c>
      <c r="AR243" s="51">
        <v>44760</v>
      </c>
      <c r="AS243" s="51"/>
      <c r="AT243" s="51"/>
      <c r="AU243" s="32"/>
      <c r="AV243" s="53"/>
      <c r="AW243" s="32"/>
      <c r="AX243" s="32"/>
      <c r="AY243" s="38" t="str">
        <f>IFERROR(IF(AE243=0,"",IF((AI243/AE243)&gt;1,1,(AI243/AE243))),"")</f>
        <v/>
      </c>
      <c r="AZ243" s="38" t="str">
        <f>IFERROR(IF(AF243=0,"",IF((AK243/AF243)&gt;1,1,(AK243/AF243))),"")</f>
        <v/>
      </c>
      <c r="BA243" s="38" t="str">
        <f>IFERROR(IF(AG243=0,"",IF((AM243/AG243)&gt;1,1,(AM243/AG243))),"")</f>
        <v/>
      </c>
      <c r="BB243" s="38" t="str">
        <f>IFERROR(IF(AH243=0,"",IF((AO243/AH243)&gt;1,1,(AO243/AH243))),"")</f>
        <v/>
      </c>
      <c r="BC243" s="38" t="str">
        <f>IFERROR(IF((AI243+AK243+AM243+AO243)/AD243&gt;1,1,(AI243+AK243+AM243+AO243)/AD243),"")</f>
        <v/>
      </c>
      <c r="BD243" s="36" t="s">
        <v>1087</v>
      </c>
      <c r="BE243" s="32"/>
      <c r="BF243" s="45" t="s">
        <v>565</v>
      </c>
      <c r="BG243" s="32" t="s">
        <v>1088</v>
      </c>
      <c r="BH243" s="37" t="s">
        <v>1049</v>
      </c>
      <c r="BI243" s="37" t="s">
        <v>1042</v>
      </c>
      <c r="BJ243" s="37" t="s">
        <v>1043</v>
      </c>
      <c r="BK243" s="37" t="s">
        <v>1044</v>
      </c>
      <c r="BL243" s="37" t="s">
        <v>1045</v>
      </c>
      <c r="BM243" s="35">
        <v>0.4</v>
      </c>
      <c r="BN243" s="37" t="s">
        <v>1046</v>
      </c>
      <c r="BO243" s="32" t="s">
        <v>224</v>
      </c>
      <c r="BP243" s="32">
        <f t="shared" ref="BP243" si="425">SUM(BQ243:BT243)</f>
        <v>5</v>
      </c>
      <c r="BQ243" s="32">
        <v>1</v>
      </c>
      <c r="BR243" s="32">
        <v>3</v>
      </c>
      <c r="BS243" s="32">
        <v>0</v>
      </c>
      <c r="BT243" s="32">
        <v>1</v>
      </c>
      <c r="BU243" s="32">
        <v>1</v>
      </c>
      <c r="BV243" s="32" t="s">
        <v>901</v>
      </c>
      <c r="BW243" s="32">
        <v>3</v>
      </c>
      <c r="BX243" s="32" t="s">
        <v>2010</v>
      </c>
      <c r="BY243" s="32"/>
      <c r="BZ243" s="32"/>
      <c r="CA243" s="32"/>
      <c r="CB243" s="32"/>
      <c r="CC243" s="51">
        <v>44658</v>
      </c>
      <c r="CD243" s="51">
        <v>44760</v>
      </c>
      <c r="CE243" s="51"/>
      <c r="CF243" s="51"/>
      <c r="CG243" s="32" t="s">
        <v>6</v>
      </c>
      <c r="CH243" s="53" t="s">
        <v>6</v>
      </c>
      <c r="CI243" s="32"/>
      <c r="CJ243" s="32"/>
      <c r="CK243" s="38">
        <f>IFERROR(IF(BQ243=0,"",IF((BU243/BQ243)&gt;1,1,(BU243/BQ243))),"")</f>
        <v>1</v>
      </c>
      <c r="CL243" s="38">
        <f>IFERROR(IF(BR243=0,"",IF((BW243/BR243)&gt;1,1,(BW243/BR243))),"")</f>
        <v>1</v>
      </c>
      <c r="CM243" s="38" t="str">
        <f>IFERROR(IF(BS243=0,"",IF((BY243/BS243)&gt;1,1,(BY243/BS243))),"")</f>
        <v/>
      </c>
      <c r="CN243" s="38">
        <f>IFERROR(IF(BT243=0,"",IF((CA243/BT243)&gt;1,1,(CA243/BT243))),"")</f>
        <v>0</v>
      </c>
      <c r="CO243" s="38">
        <f>IFERROR(IF((BU243+BW243+BY243+CA243)/BP243&gt;1,1,(BU243+BW243+BY243+CA243)/BP243),"")</f>
        <v>0.8</v>
      </c>
      <c r="CP243" s="36" t="s">
        <v>1090</v>
      </c>
      <c r="CQ243" s="32"/>
      <c r="CR243" s="45" t="s">
        <v>565</v>
      </c>
      <c r="CS243" s="32" t="s">
        <v>1091</v>
      </c>
      <c r="CT243" s="37" t="s">
        <v>1049</v>
      </c>
      <c r="CU243" s="37" t="s">
        <v>1042</v>
      </c>
      <c r="CV243" s="37" t="s">
        <v>1043</v>
      </c>
      <c r="CW243" s="37" t="s">
        <v>1044</v>
      </c>
      <c r="CX243" s="37" t="s">
        <v>1045</v>
      </c>
      <c r="CY243" s="35">
        <v>0.4</v>
      </c>
      <c r="CZ243" s="37" t="s">
        <v>1046</v>
      </c>
      <c r="DA243" s="32" t="s">
        <v>224</v>
      </c>
      <c r="DB243" s="32">
        <f>SUM(DC243:DF243)</f>
        <v>0</v>
      </c>
      <c r="DC243" s="32">
        <v>0</v>
      </c>
      <c r="DD243" s="32">
        <v>0</v>
      </c>
      <c r="DE243" s="32">
        <v>0</v>
      </c>
      <c r="DF243" s="32">
        <v>0</v>
      </c>
      <c r="DG243" s="32"/>
      <c r="DH243" s="32"/>
      <c r="DI243" s="32"/>
      <c r="DJ243" s="32"/>
      <c r="DK243" s="32"/>
      <c r="DL243" s="32"/>
      <c r="DM243" s="32"/>
      <c r="DN243" s="32"/>
      <c r="DO243" s="51">
        <v>44658</v>
      </c>
      <c r="DP243" s="51">
        <v>44760</v>
      </c>
      <c r="DQ243" s="51"/>
      <c r="DR243" s="51"/>
      <c r="DS243" s="32"/>
      <c r="DT243" s="53" t="s">
        <v>6</v>
      </c>
      <c r="DU243" s="32"/>
      <c r="DV243" s="32"/>
      <c r="DW243" s="38" t="str">
        <f>IFERROR(IF(DC243=0,"",IF((DG243/DC243)&gt;1,1,(DG243/DC243))),"")</f>
        <v/>
      </c>
      <c r="DX243" s="38" t="str">
        <f>IFERROR(IF(DD243=0,"",IF((DI243/DD243)&gt;1,1,(DI243/DD243))),"")</f>
        <v/>
      </c>
      <c r="DY243" s="38" t="str">
        <f>IFERROR(IF(DE243=0,"",IF((DK243/DE243)&gt;1,1,(DK243/DE243))),"")</f>
        <v/>
      </c>
      <c r="DZ243" s="38" t="str">
        <f>IFERROR(IF(DF243=0,"",IF((DM243/DF243)&gt;1,1,(DM243/DF243))),"")</f>
        <v/>
      </c>
      <c r="EA243" s="38" t="str">
        <f>IFERROR(IF((DG243+DI243+DK243+DM243)/DB243&gt;1,1,(DG243+DI243+DK243+DM243)/DB243),"")</f>
        <v/>
      </c>
      <c r="EB243" s="32"/>
      <c r="EC243" s="32"/>
      <c r="ED243" s="32"/>
      <c r="EE243" s="32"/>
      <c r="EF243" s="32"/>
      <c r="EG243" s="32"/>
      <c r="EH243" s="32"/>
      <c r="EI243" s="32"/>
      <c r="EJ243" s="32"/>
      <c r="EK243" s="32"/>
      <c r="EL243" s="32"/>
      <c r="EM243" s="32"/>
      <c r="EN243" s="32"/>
      <c r="EO243" s="32"/>
      <c r="EP243" s="32"/>
      <c r="EQ243" s="32"/>
      <c r="ER243" s="32"/>
      <c r="ES243" s="32"/>
      <c r="ET243" s="32"/>
      <c r="EU243" s="32"/>
      <c r="EV243" s="32"/>
      <c r="EW243" s="32"/>
      <c r="EX243" s="32"/>
      <c r="EY243" s="32"/>
      <c r="EZ243" s="32"/>
      <c r="FA243" s="32"/>
      <c r="FB243" s="32"/>
      <c r="FC243" s="32"/>
      <c r="FD243" s="32"/>
      <c r="FE243" s="32"/>
      <c r="FF243" s="51">
        <v>44658</v>
      </c>
      <c r="FG243" s="51">
        <v>44760</v>
      </c>
      <c r="FH243" s="51"/>
      <c r="FI243" s="51"/>
      <c r="FJ243" s="32"/>
      <c r="FK243" s="32"/>
      <c r="FL243" s="32"/>
      <c r="FM243" s="32"/>
      <c r="FN243" s="32"/>
      <c r="FO243" s="32"/>
      <c r="FP243" s="32"/>
      <c r="FQ243" s="32"/>
      <c r="FR243" s="32"/>
      <c r="FS243" s="32"/>
      <c r="FT243" s="32"/>
      <c r="FU243" s="32"/>
      <c r="FV243" s="38" t="str">
        <f t="shared" si="420"/>
        <v/>
      </c>
      <c r="FW243" s="38" t="str">
        <f t="shared" si="421"/>
        <v/>
      </c>
      <c r="FX243" s="38" t="str">
        <f t="shared" si="422"/>
        <v/>
      </c>
      <c r="FY243" s="38" t="str">
        <f t="shared" si="423"/>
        <v/>
      </c>
      <c r="FZ243" s="38" t="str">
        <f t="shared" si="424"/>
        <v/>
      </c>
      <c r="GA243" s="32"/>
      <c r="GB243" s="32"/>
      <c r="GC243" s="32">
        <f>IF(R243&lt;&gt;"",1,0)+IF(BD243&lt;&gt;"",1,0)+IF(CP243&lt;&gt;"",1,0)+IF(EB243&lt;&gt;"",1,0)</f>
        <v>2</v>
      </c>
      <c r="GD243" s="32" t="str">
        <f>'[22]BD Plan'!$B$3</f>
        <v>Valle del Cauca</v>
      </c>
      <c r="GE243" s="40"/>
      <c r="GF243" s="40"/>
      <c r="GG243" s="40"/>
      <c r="GH243" s="40"/>
      <c r="GI243" s="40" t="s">
        <v>902</v>
      </c>
      <c r="GJ243" s="40" t="s">
        <v>2011</v>
      </c>
      <c r="GK243" s="40"/>
      <c r="GL243" s="40"/>
      <c r="GM243" s="40"/>
      <c r="GN243" s="40" t="s">
        <v>2012</v>
      </c>
      <c r="GO243" s="40"/>
      <c r="GP243" s="40"/>
      <c r="GQ243" s="40"/>
      <c r="GR243" s="40"/>
      <c r="GS243" s="40"/>
      <c r="GT243" s="40"/>
      <c r="GU243" s="32" t="s">
        <v>142</v>
      </c>
      <c r="GV243" s="33" t="s">
        <v>22</v>
      </c>
    </row>
  </sheetData>
  <autoFilter ref="A1:GV243" xr:uid="{EF26901A-A634-4026-B958-04A19D2F8669}">
    <filterColumn colId="0">
      <filters>
        <filter val="Valle del Cauca"/>
      </filters>
    </filterColumn>
  </autoFilter>
  <dataValidations disablePrompts="1" count="1">
    <dataValidation type="list" allowBlank="1" showInputMessage="1" showErrorMessage="1" sqref="BO8 AC2 DA11 DA5 BO5:BO6 BO2 BO19 AC13 DA22 DA16 BO16:BO17 BO13 BO30 AC24 DA33 DA27 BO27:BO28 BO24 BO41 AC35 DA44 DA38 BO38:BO39 BO35 BO52 AC46 DA55 DA49 BO49:BO50 BO46 BO63 AC57 DA66 DA60 BO60:BO61 BO57 BO74 AC68 DA77 DA71 BO71:BO72 BO68 BO85 AC79 DA88 DA82 BO82:BO83 BO79 BO96 AC90 DA99 DA93 BO93:BO94 BO90 BO107 AC101 DA110 DA104 BO104:BO105 BO101 BO118 AC112 DA121 DA115 BO115:BO116 BO112 BO129 AC123 DA132 DA126 BO126:BO127 BO123 BO140 AC134 DA143 DA137 BO137:BO138 BO134 BO151 AC145 DA154 DA148 BO148:BO149 BO145 BO162 AC156 DA165 DA159 BO159:BO160 BO156 BO173 AC167 DA176 DA170 BO170:BO171 BO167 BO184 AC178 DA187 DA181 BO181:BO182 BO178 BO195 AC189 DA198 DA192 BO192:BO193 BO189 BO206 AC200 DA209 DA203 BO203:BO204 BO200 BO217 AC211 DA220 DA214 BO214:BO215 BO211 BO228 AC222 DA231 DA225 BO225:BO226 BO222 BO239 AC233 DA242 DA236 BO236:BO237 BO233" xr:uid="{7DBFCF3D-BC23-4241-8CCE-8ACF843B8CA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B6F17-19B7-4FE8-A089-0E87286C6235}">
  <dimension ref="B2:G53"/>
  <sheetViews>
    <sheetView tabSelected="1" workbookViewId="0">
      <selection activeCell="B7" sqref="B7"/>
    </sheetView>
  </sheetViews>
  <sheetFormatPr baseColWidth="10" defaultRowHeight="14.4" x14ac:dyDescent="0.3"/>
  <cols>
    <col min="1" max="1" width="11.5546875" style="1"/>
    <col min="2" max="2" width="46.44140625" style="1" customWidth="1"/>
    <col min="3" max="5" width="14.88671875" style="3" customWidth="1"/>
    <col min="6" max="6" width="14.88671875" style="4" customWidth="1"/>
    <col min="7" max="16384" width="11.5546875" style="1"/>
  </cols>
  <sheetData>
    <row r="2" spans="2:6" x14ac:dyDescent="0.3">
      <c r="C2" s="2"/>
      <c r="D2" s="2"/>
    </row>
    <row r="4" spans="2:6" ht="44.4" customHeight="1" x14ac:dyDescent="0.3"/>
    <row r="5" spans="2:6" ht="44.4" customHeight="1" x14ac:dyDescent="0.3">
      <c r="B5" s="5" t="s">
        <v>133</v>
      </c>
    </row>
    <row r="6" spans="2:6" ht="44.4" customHeight="1" thickBot="1" x14ac:dyDescent="0.35">
      <c r="B6" s="49" t="s">
        <v>135</v>
      </c>
      <c r="C6" s="49"/>
      <c r="D6" s="49"/>
      <c r="E6" s="49"/>
      <c r="F6" s="49"/>
    </row>
    <row r="7" spans="2:6" s="2" customFormat="1" ht="43.8" thickBot="1" x14ac:dyDescent="0.35">
      <c r="B7" s="16" t="s">
        <v>110</v>
      </c>
      <c r="C7" s="17" t="s">
        <v>7</v>
      </c>
      <c r="D7" s="17" t="s">
        <v>107</v>
      </c>
      <c r="E7" s="17" t="s">
        <v>108</v>
      </c>
      <c r="F7" s="18" t="s">
        <v>109</v>
      </c>
    </row>
    <row r="8" spans="2:6" x14ac:dyDescent="0.3">
      <c r="B8" s="55" t="s">
        <v>4</v>
      </c>
      <c r="C8" s="11">
        <v>5</v>
      </c>
      <c r="D8" s="11">
        <v>11</v>
      </c>
      <c r="E8" s="11">
        <v>0</v>
      </c>
      <c r="F8" s="12">
        <f>D8/(D8+E8)</f>
        <v>1</v>
      </c>
    </row>
    <row r="9" spans="2:6" x14ac:dyDescent="0.3">
      <c r="B9" s="56" t="s">
        <v>21</v>
      </c>
      <c r="C9" s="7">
        <v>0</v>
      </c>
      <c r="D9" s="7">
        <v>6</v>
      </c>
      <c r="E9" s="7">
        <v>0</v>
      </c>
      <c r="F9" s="8">
        <f t="shared" ref="F9:F24" si="0">D9/(D9+E9)</f>
        <v>1</v>
      </c>
    </row>
    <row r="10" spans="2:6" x14ac:dyDescent="0.3">
      <c r="B10" s="56" t="s">
        <v>27</v>
      </c>
      <c r="C10" s="7">
        <v>0</v>
      </c>
      <c r="D10" s="7">
        <v>4</v>
      </c>
      <c r="E10" s="7">
        <v>0</v>
      </c>
      <c r="F10" s="8">
        <f t="shared" si="0"/>
        <v>1</v>
      </c>
    </row>
    <row r="11" spans="2:6" x14ac:dyDescent="0.3">
      <c r="B11" s="56" t="s">
        <v>35</v>
      </c>
      <c r="C11" s="7">
        <v>0</v>
      </c>
      <c r="D11" s="7">
        <v>1</v>
      </c>
      <c r="E11" s="7">
        <v>0</v>
      </c>
      <c r="F11" s="8">
        <f t="shared" si="0"/>
        <v>1</v>
      </c>
    </row>
    <row r="12" spans="2:6" x14ac:dyDescent="0.3">
      <c r="B12" s="56" t="s">
        <v>37</v>
      </c>
      <c r="C12" s="7">
        <v>0</v>
      </c>
      <c r="D12" s="7">
        <v>3</v>
      </c>
      <c r="E12" s="7">
        <v>0</v>
      </c>
      <c r="F12" s="8">
        <f t="shared" si="0"/>
        <v>1</v>
      </c>
    </row>
    <row r="13" spans="2:6" x14ac:dyDescent="0.3">
      <c r="B13" s="56" t="s">
        <v>40</v>
      </c>
      <c r="C13" s="7">
        <v>0</v>
      </c>
      <c r="D13" s="7">
        <v>2</v>
      </c>
      <c r="E13" s="7">
        <v>0</v>
      </c>
      <c r="F13" s="8">
        <f t="shared" si="0"/>
        <v>1</v>
      </c>
    </row>
    <row r="14" spans="2:6" x14ac:dyDescent="0.3">
      <c r="B14" s="56" t="s">
        <v>42</v>
      </c>
      <c r="C14" s="7">
        <v>4</v>
      </c>
      <c r="D14" s="7">
        <v>32</v>
      </c>
      <c r="E14" s="7">
        <v>0</v>
      </c>
      <c r="F14" s="8">
        <f>D14/(D14+E14)</f>
        <v>1</v>
      </c>
    </row>
    <row r="15" spans="2:6" x14ac:dyDescent="0.3">
      <c r="B15" s="56" t="s">
        <v>61</v>
      </c>
      <c r="C15" s="7">
        <v>0</v>
      </c>
      <c r="D15" s="7">
        <v>7</v>
      </c>
      <c r="E15" s="7">
        <v>0</v>
      </c>
      <c r="F15" s="8">
        <f t="shared" si="0"/>
        <v>1</v>
      </c>
    </row>
    <row r="16" spans="2:6" x14ac:dyDescent="0.3">
      <c r="B16" s="56" t="s">
        <v>67</v>
      </c>
      <c r="C16" s="7">
        <v>0</v>
      </c>
      <c r="D16" s="7">
        <v>3</v>
      </c>
      <c r="E16" s="7">
        <v>0</v>
      </c>
      <c r="F16" s="8">
        <f t="shared" si="0"/>
        <v>1</v>
      </c>
    </row>
    <row r="17" spans="2:7" x14ac:dyDescent="0.3">
      <c r="B17" s="56" t="s">
        <v>69</v>
      </c>
      <c r="C17" s="7">
        <v>0</v>
      </c>
      <c r="D17" s="7">
        <v>6</v>
      </c>
      <c r="E17" s="7">
        <v>1</v>
      </c>
      <c r="F17" s="27">
        <f>D17/(D17+E17)</f>
        <v>0.8571428571428571</v>
      </c>
    </row>
    <row r="18" spans="2:7" x14ac:dyDescent="0.3">
      <c r="B18" s="56" t="s">
        <v>76</v>
      </c>
      <c r="C18" s="7">
        <v>4</v>
      </c>
      <c r="D18" s="7">
        <v>2</v>
      </c>
      <c r="E18" s="7">
        <v>0</v>
      </c>
      <c r="F18" s="8">
        <f t="shared" si="0"/>
        <v>1</v>
      </c>
    </row>
    <row r="19" spans="2:7" x14ac:dyDescent="0.3">
      <c r="B19" s="56" t="s">
        <v>81</v>
      </c>
      <c r="C19" s="7">
        <v>0</v>
      </c>
      <c r="D19" s="7">
        <v>2</v>
      </c>
      <c r="E19" s="7">
        <v>0</v>
      </c>
      <c r="F19" s="8">
        <f t="shared" si="0"/>
        <v>1</v>
      </c>
    </row>
    <row r="20" spans="2:7" x14ac:dyDescent="0.3">
      <c r="B20" s="56" t="s">
        <v>82</v>
      </c>
      <c r="C20" s="7">
        <v>0</v>
      </c>
      <c r="D20" s="7">
        <v>4</v>
      </c>
      <c r="E20" s="7">
        <v>0</v>
      </c>
      <c r="F20" s="8">
        <f t="shared" si="0"/>
        <v>1</v>
      </c>
    </row>
    <row r="21" spans="2:7" x14ac:dyDescent="0.3">
      <c r="B21" s="56" t="s">
        <v>87</v>
      </c>
      <c r="C21" s="7">
        <v>0</v>
      </c>
      <c r="D21" s="7">
        <v>4</v>
      </c>
      <c r="E21" s="7">
        <v>0</v>
      </c>
      <c r="F21" s="8">
        <f t="shared" si="0"/>
        <v>1</v>
      </c>
    </row>
    <row r="22" spans="2:7" x14ac:dyDescent="0.3">
      <c r="B22" s="56" t="s">
        <v>92</v>
      </c>
      <c r="C22" s="7">
        <v>0</v>
      </c>
      <c r="D22" s="7">
        <v>2</v>
      </c>
      <c r="E22" s="7">
        <v>0</v>
      </c>
      <c r="F22" s="8">
        <f t="shared" si="0"/>
        <v>1</v>
      </c>
    </row>
    <row r="23" spans="2:7" x14ac:dyDescent="0.3">
      <c r="B23" s="56" t="s">
        <v>96</v>
      </c>
      <c r="C23" s="7">
        <v>5</v>
      </c>
      <c r="D23" s="7">
        <v>5</v>
      </c>
      <c r="E23" s="7">
        <v>0</v>
      </c>
      <c r="F23" s="8">
        <f t="shared" si="0"/>
        <v>1</v>
      </c>
    </row>
    <row r="24" spans="2:7" ht="15" thickBot="1" x14ac:dyDescent="0.35">
      <c r="B24" s="57" t="s">
        <v>101</v>
      </c>
      <c r="C24" s="10">
        <v>1</v>
      </c>
      <c r="D24" s="10">
        <v>4</v>
      </c>
      <c r="E24" s="10">
        <v>0</v>
      </c>
      <c r="F24" s="8">
        <f t="shared" si="0"/>
        <v>1</v>
      </c>
    </row>
    <row r="25" spans="2:7" ht="16.2" thickBot="1" x14ac:dyDescent="0.35">
      <c r="B25" s="13" t="s">
        <v>106</v>
      </c>
      <c r="C25" s="14">
        <f>SUM(C8:C24)</f>
        <v>19</v>
      </c>
      <c r="D25" s="14">
        <f>SUM(D8:D24)</f>
        <v>98</v>
      </c>
      <c r="E25" s="14">
        <f>SUM(E8:E24)</f>
        <v>1</v>
      </c>
      <c r="F25" s="15">
        <f>D25/(D25+E25)</f>
        <v>0.98989898989898994</v>
      </c>
      <c r="G25" s="6"/>
    </row>
    <row r="28" spans="2:7" ht="18" x14ac:dyDescent="0.3">
      <c r="B28" s="28" t="s">
        <v>134</v>
      </c>
    </row>
    <row r="29" spans="2:7" ht="15" thickBot="1" x14ac:dyDescent="0.35"/>
    <row r="30" spans="2:7" ht="43.8" thickBot="1" x14ac:dyDescent="0.35">
      <c r="B30" s="16" t="s">
        <v>156</v>
      </c>
      <c r="C30" s="17" t="s">
        <v>7</v>
      </c>
      <c r="D30" s="17" t="s">
        <v>107</v>
      </c>
      <c r="E30" s="17" t="s">
        <v>108</v>
      </c>
      <c r="F30" s="18" t="s">
        <v>109</v>
      </c>
    </row>
    <row r="31" spans="2:7" x14ac:dyDescent="0.3">
      <c r="B31" s="55" t="s">
        <v>111</v>
      </c>
      <c r="C31" s="11">
        <v>2</v>
      </c>
      <c r="D31" s="11">
        <v>10</v>
      </c>
      <c r="E31" s="46">
        <v>1</v>
      </c>
      <c r="F31" s="27">
        <f>D31/(D31+E31)</f>
        <v>0.90909090909090906</v>
      </c>
    </row>
    <row r="32" spans="2:7" x14ac:dyDescent="0.3">
      <c r="B32" s="56" t="s">
        <v>112</v>
      </c>
      <c r="C32" s="7">
        <v>0</v>
      </c>
      <c r="D32" s="7">
        <v>10</v>
      </c>
      <c r="E32" s="47">
        <v>3</v>
      </c>
      <c r="F32" s="9">
        <f t="shared" ref="F32:F53" si="1">D32/(D32+E32)</f>
        <v>0.76923076923076927</v>
      </c>
    </row>
    <row r="33" spans="2:6" x14ac:dyDescent="0.3">
      <c r="B33" s="56" t="s">
        <v>113</v>
      </c>
      <c r="C33" s="7">
        <v>0</v>
      </c>
      <c r="D33" s="7">
        <v>13</v>
      </c>
      <c r="E33" s="47">
        <v>0</v>
      </c>
      <c r="F33" s="8">
        <f t="shared" si="1"/>
        <v>1</v>
      </c>
    </row>
    <row r="34" spans="2:6" x14ac:dyDescent="0.3">
      <c r="B34" s="56" t="s">
        <v>114</v>
      </c>
      <c r="C34" s="7">
        <v>1</v>
      </c>
      <c r="D34" s="7">
        <v>12</v>
      </c>
      <c r="E34" s="47">
        <v>0</v>
      </c>
      <c r="F34" s="8">
        <f t="shared" si="1"/>
        <v>1</v>
      </c>
    </row>
    <row r="35" spans="2:6" x14ac:dyDescent="0.3">
      <c r="B35" s="56" t="s">
        <v>115</v>
      </c>
      <c r="C35" s="7">
        <v>2</v>
      </c>
      <c r="D35" s="7">
        <v>9</v>
      </c>
      <c r="E35" s="47">
        <v>2</v>
      </c>
      <c r="F35" s="27">
        <f t="shared" si="1"/>
        <v>0.81818181818181823</v>
      </c>
    </row>
    <row r="36" spans="2:6" x14ac:dyDescent="0.3">
      <c r="B36" s="56" t="s">
        <v>116</v>
      </c>
      <c r="C36" s="7">
        <v>0</v>
      </c>
      <c r="D36" s="7">
        <v>10</v>
      </c>
      <c r="E36" s="47">
        <v>3</v>
      </c>
      <c r="F36" s="9">
        <f t="shared" si="1"/>
        <v>0.76923076923076927</v>
      </c>
    </row>
    <row r="37" spans="2:6" x14ac:dyDescent="0.3">
      <c r="B37" s="56" t="s">
        <v>117</v>
      </c>
      <c r="C37" s="7">
        <v>1</v>
      </c>
      <c r="D37" s="7">
        <v>7</v>
      </c>
      <c r="E37" s="47">
        <v>5</v>
      </c>
      <c r="F37" s="58">
        <f t="shared" si="1"/>
        <v>0.58333333333333337</v>
      </c>
    </row>
    <row r="38" spans="2:6" x14ac:dyDescent="0.3">
      <c r="B38" s="56" t="s">
        <v>118</v>
      </c>
      <c r="C38" s="7">
        <v>1</v>
      </c>
      <c r="D38" s="7">
        <v>10</v>
      </c>
      <c r="E38" s="47">
        <v>2</v>
      </c>
      <c r="F38" s="9">
        <f t="shared" si="1"/>
        <v>0.83333333333333337</v>
      </c>
    </row>
    <row r="39" spans="2:6" x14ac:dyDescent="0.3">
      <c r="B39" s="56" t="s">
        <v>119</v>
      </c>
      <c r="C39" s="7">
        <v>1</v>
      </c>
      <c r="D39" s="7">
        <v>12</v>
      </c>
      <c r="E39" s="47">
        <v>0</v>
      </c>
      <c r="F39" s="8">
        <f t="shared" si="1"/>
        <v>1</v>
      </c>
    </row>
    <row r="40" spans="2:6" x14ac:dyDescent="0.3">
      <c r="B40" s="56" t="s">
        <v>120</v>
      </c>
      <c r="C40" s="7">
        <v>2</v>
      </c>
      <c r="D40" s="7">
        <v>11</v>
      </c>
      <c r="E40" s="47">
        <v>0</v>
      </c>
      <c r="F40" s="8">
        <f t="shared" si="1"/>
        <v>1</v>
      </c>
    </row>
    <row r="41" spans="2:6" x14ac:dyDescent="0.3">
      <c r="B41" s="56" t="s">
        <v>121</v>
      </c>
      <c r="C41" s="7">
        <v>2</v>
      </c>
      <c r="D41" s="7">
        <v>11</v>
      </c>
      <c r="E41" s="47">
        <v>0</v>
      </c>
      <c r="F41" s="8">
        <f t="shared" si="1"/>
        <v>1</v>
      </c>
    </row>
    <row r="42" spans="2:6" x14ac:dyDescent="0.3">
      <c r="B42" s="56" t="s">
        <v>122</v>
      </c>
      <c r="C42" s="7">
        <v>2</v>
      </c>
      <c r="D42" s="7">
        <v>11</v>
      </c>
      <c r="E42" s="47">
        <v>0</v>
      </c>
      <c r="F42" s="8">
        <f t="shared" si="1"/>
        <v>1</v>
      </c>
    </row>
    <row r="43" spans="2:6" x14ac:dyDescent="0.3">
      <c r="B43" s="56" t="s">
        <v>123</v>
      </c>
      <c r="C43" s="7">
        <v>1</v>
      </c>
      <c r="D43" s="7">
        <v>12</v>
      </c>
      <c r="E43" s="47">
        <v>0</v>
      </c>
      <c r="F43" s="8">
        <f t="shared" si="1"/>
        <v>1</v>
      </c>
    </row>
    <row r="44" spans="2:6" x14ac:dyDescent="0.3">
      <c r="B44" s="56" t="s">
        <v>124</v>
      </c>
      <c r="C44" s="7">
        <v>0</v>
      </c>
      <c r="D44" s="7">
        <v>10</v>
      </c>
      <c r="E44" s="47">
        <v>3</v>
      </c>
      <c r="F44" s="9">
        <f t="shared" si="1"/>
        <v>0.76923076923076927</v>
      </c>
    </row>
    <row r="45" spans="2:6" x14ac:dyDescent="0.3">
      <c r="B45" s="56" t="s">
        <v>125</v>
      </c>
      <c r="C45" s="7">
        <v>0</v>
      </c>
      <c r="D45" s="7">
        <v>12</v>
      </c>
      <c r="E45" s="47">
        <v>1</v>
      </c>
      <c r="F45" s="27">
        <f t="shared" si="1"/>
        <v>0.92307692307692313</v>
      </c>
    </row>
    <row r="46" spans="2:6" x14ac:dyDescent="0.3">
      <c r="B46" s="56" t="s">
        <v>126</v>
      </c>
      <c r="C46" s="7">
        <v>3</v>
      </c>
      <c r="D46" s="7">
        <v>10</v>
      </c>
      <c r="E46" s="47">
        <v>0</v>
      </c>
      <c r="F46" s="8">
        <f t="shared" si="1"/>
        <v>1</v>
      </c>
    </row>
    <row r="47" spans="2:6" x14ac:dyDescent="0.3">
      <c r="B47" s="56" t="s">
        <v>127</v>
      </c>
      <c r="C47" s="7">
        <v>1</v>
      </c>
      <c r="D47" s="7">
        <v>12</v>
      </c>
      <c r="E47" s="47">
        <v>0</v>
      </c>
      <c r="F47" s="8">
        <f t="shared" si="1"/>
        <v>1</v>
      </c>
    </row>
    <row r="48" spans="2:6" x14ac:dyDescent="0.3">
      <c r="B48" s="56" t="s">
        <v>128</v>
      </c>
      <c r="C48" s="7">
        <v>1</v>
      </c>
      <c r="D48" s="7">
        <v>12</v>
      </c>
      <c r="E48" s="47">
        <v>0</v>
      </c>
      <c r="F48" s="8">
        <f t="shared" si="1"/>
        <v>1</v>
      </c>
    </row>
    <row r="49" spans="2:6" x14ac:dyDescent="0.3">
      <c r="B49" s="56" t="s">
        <v>129</v>
      </c>
      <c r="C49" s="7">
        <v>1</v>
      </c>
      <c r="D49" s="7">
        <v>7</v>
      </c>
      <c r="E49" s="47">
        <v>5</v>
      </c>
      <c r="F49" s="58">
        <f t="shared" si="1"/>
        <v>0.58333333333333337</v>
      </c>
    </row>
    <row r="50" spans="2:6" x14ac:dyDescent="0.3">
      <c r="B50" s="56" t="s">
        <v>130</v>
      </c>
      <c r="C50" s="7">
        <v>1</v>
      </c>
      <c r="D50" s="7">
        <v>12</v>
      </c>
      <c r="E50" s="47">
        <v>0</v>
      </c>
      <c r="F50" s="8">
        <f t="shared" si="1"/>
        <v>1</v>
      </c>
    </row>
    <row r="51" spans="2:6" x14ac:dyDescent="0.3">
      <c r="B51" s="56" t="s">
        <v>131</v>
      </c>
      <c r="C51" s="7">
        <v>0</v>
      </c>
      <c r="D51" s="7">
        <v>12</v>
      </c>
      <c r="E51" s="47">
        <v>1</v>
      </c>
      <c r="F51" s="27">
        <f t="shared" si="1"/>
        <v>0.92307692307692313</v>
      </c>
    </row>
    <row r="52" spans="2:6" ht="15" thickBot="1" x14ac:dyDescent="0.35">
      <c r="B52" s="57" t="s">
        <v>132</v>
      </c>
      <c r="C52" s="10">
        <v>1</v>
      </c>
      <c r="D52" s="10">
        <v>11</v>
      </c>
      <c r="E52" s="48">
        <v>1</v>
      </c>
      <c r="F52" s="27">
        <f t="shared" si="1"/>
        <v>0.91666666666666663</v>
      </c>
    </row>
    <row r="53" spans="2:6" ht="16.2" thickBot="1" x14ac:dyDescent="0.35">
      <c r="B53" s="13" t="s">
        <v>106</v>
      </c>
      <c r="C53" s="14">
        <f>SUM(C31:C52)</f>
        <v>23</v>
      </c>
      <c r="D53" s="14">
        <f>SUM(D31:D52)</f>
        <v>236</v>
      </c>
      <c r="E53" s="14">
        <f t="shared" ref="E53" si="2">SUM(E31:E52)</f>
        <v>27</v>
      </c>
      <c r="F53" s="15">
        <f t="shared" si="1"/>
        <v>0.89733840304182511</v>
      </c>
    </row>
  </sheetData>
  <mergeCells count="1">
    <mergeCell ref="B6:F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Procesos</vt:lpstr>
      <vt:lpstr>Territoriales</vt:lpstr>
      <vt:lpstr>Informe 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user</cp:lastModifiedBy>
  <dcterms:created xsi:type="dcterms:W3CDTF">2021-11-30T03:31:19Z</dcterms:created>
  <dcterms:modified xsi:type="dcterms:W3CDTF">2022-07-31T18:30:45Z</dcterms:modified>
</cp:coreProperties>
</file>