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D:\2.IGAC\2021\Admon Riesgos\Informe Riesgos\Trimestre III\"/>
    </mc:Choice>
  </mc:AlternateContent>
  <xr:revisionPtr revIDLastSave="0" documentId="13_ncr:1_{DD25FE7E-8BD1-4A37-A76C-084B8FCEA64F}" xr6:coauthVersionLast="43" xr6:coauthVersionMax="43" xr10:uidLastSave="{00000000-0000-0000-0000-000000000000}"/>
  <bookViews>
    <workbookView xWindow="-108" yWindow="-108" windowWidth="23256" windowHeight="12576" xr2:uid="{97433025-FED8-4EEB-AEEA-BF59E695FFE8}"/>
  </bookViews>
  <sheets>
    <sheet name="Informe Consolidado" sheetId="6" r:id="rId1"/>
    <sheet name="Procesos" sheetId="2" r:id="rId2"/>
    <sheet name="Territoriales"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1" hidden="1">Procesos!$A$1:$X$75</definedName>
    <definedName name="_xlnm._FilterDatabase" localSheetId="2" hidden="1">Territoriales!$A$1:$U$331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4" i="6" l="1"/>
  <c r="E23" i="6"/>
  <c r="E22" i="6"/>
  <c r="E21" i="6"/>
  <c r="E20" i="6"/>
  <c r="E19" i="6"/>
  <c r="E18" i="6"/>
  <c r="E16" i="6"/>
  <c r="E15" i="6"/>
  <c r="E13" i="6"/>
  <c r="E12" i="6"/>
  <c r="E11" i="6"/>
  <c r="E10" i="6"/>
  <c r="E9" i="6"/>
  <c r="E8" i="6"/>
  <c r="D53" i="6"/>
  <c r="E53" i="6" s="1"/>
  <c r="C53" i="6"/>
  <c r="E52" i="6" l="1"/>
  <c r="E51" i="6"/>
  <c r="E50" i="6"/>
  <c r="E49" i="6"/>
  <c r="E48" i="6"/>
  <c r="E47" i="6"/>
  <c r="E46" i="6"/>
  <c r="E45" i="6"/>
  <c r="E44" i="6"/>
  <c r="E43" i="6"/>
  <c r="E42" i="6"/>
  <c r="E41" i="6"/>
  <c r="E40" i="6"/>
  <c r="E39" i="6"/>
  <c r="E38" i="6"/>
  <c r="E37" i="6"/>
  <c r="E36" i="6"/>
  <c r="E35" i="6"/>
  <c r="E34" i="6"/>
  <c r="E33" i="6"/>
  <c r="E32" i="6"/>
  <c r="E31" i="6"/>
  <c r="C331" i="3"/>
  <c r="C330" i="3"/>
  <c r="C329" i="3"/>
  <c r="C328" i="3"/>
  <c r="C327" i="3"/>
  <c r="C326" i="3"/>
  <c r="C325" i="3"/>
  <c r="C324" i="3"/>
  <c r="C323" i="3"/>
  <c r="C322" i="3"/>
  <c r="C321" i="3"/>
  <c r="C320" i="3"/>
  <c r="C319" i="3"/>
  <c r="C318" i="3"/>
  <c r="C317" i="3"/>
  <c r="C316" i="3"/>
  <c r="C315" i="3"/>
  <c r="C314" i="3"/>
  <c r="C313" i="3"/>
  <c r="C312" i="3"/>
  <c r="C311" i="3"/>
  <c r="C310" i="3"/>
  <c r="C309" i="3"/>
  <c r="C308" i="3"/>
  <c r="C307" i="3"/>
  <c r="C306" i="3"/>
  <c r="C305" i="3"/>
  <c r="C304" i="3"/>
  <c r="C303" i="3"/>
  <c r="C302" i="3"/>
  <c r="C301" i="3"/>
  <c r="C300" i="3"/>
  <c r="C299" i="3"/>
  <c r="C298" i="3"/>
  <c r="C297" i="3"/>
  <c r="C296" i="3"/>
  <c r="C295" i="3"/>
  <c r="C294" i="3"/>
  <c r="C293" i="3"/>
  <c r="C292" i="3"/>
  <c r="C291" i="3"/>
  <c r="C290" i="3"/>
  <c r="C289" i="3"/>
  <c r="C288" i="3"/>
  <c r="C287" i="3"/>
  <c r="C286" i="3"/>
  <c r="C285" i="3"/>
  <c r="C284" i="3"/>
  <c r="C283" i="3"/>
  <c r="C282" i="3"/>
  <c r="C281" i="3"/>
  <c r="C280" i="3"/>
  <c r="C279" i="3"/>
  <c r="C278" i="3"/>
  <c r="C277" i="3"/>
  <c r="C276" i="3"/>
  <c r="C275" i="3"/>
  <c r="C274" i="3"/>
  <c r="C273" i="3"/>
  <c r="C272" i="3"/>
  <c r="C271" i="3"/>
  <c r="C270" i="3"/>
  <c r="C269" i="3"/>
  <c r="C268" i="3"/>
  <c r="C267" i="3"/>
  <c r="C266" i="3"/>
  <c r="C265" i="3"/>
  <c r="C264" i="3"/>
  <c r="C263" i="3"/>
  <c r="C262" i="3"/>
  <c r="C261" i="3"/>
  <c r="C260" i="3"/>
  <c r="C259" i="3"/>
  <c r="C258" i="3"/>
  <c r="C257" i="3"/>
  <c r="C256" i="3"/>
  <c r="C255" i="3"/>
  <c r="C254" i="3"/>
  <c r="C253" i="3"/>
  <c r="C252" i="3"/>
  <c r="C251" i="3"/>
  <c r="C250" i="3"/>
  <c r="C249" i="3"/>
  <c r="C248" i="3"/>
  <c r="C247" i="3"/>
  <c r="C246" i="3"/>
  <c r="C245" i="3"/>
  <c r="C244" i="3"/>
  <c r="C243" i="3"/>
  <c r="C242" i="3"/>
  <c r="C241" i="3"/>
  <c r="C240" i="3"/>
  <c r="C239" i="3"/>
  <c r="C238" i="3"/>
  <c r="C237" i="3"/>
  <c r="C236" i="3"/>
  <c r="C235" i="3"/>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4" i="3"/>
  <c r="C3" i="3"/>
  <c r="C2" i="3"/>
  <c r="E14" i="6"/>
  <c r="E17" i="6"/>
  <c r="E25" i="6"/>
  <c r="D25" i="6"/>
  <c r="C25" i="6"/>
  <c r="Y75" i="2" l="1"/>
  <c r="T331" i="3"/>
  <c r="S331" i="3"/>
  <c r="U331" i="3"/>
  <c r="N331" i="3"/>
  <c r="I331" i="3"/>
  <c r="T330" i="3"/>
  <c r="S330" i="3"/>
  <c r="U330" i="3"/>
  <c r="N330" i="3"/>
  <c r="I330" i="3"/>
  <c r="U329" i="3"/>
  <c r="T329" i="3"/>
  <c r="S329" i="3"/>
  <c r="N329" i="3"/>
  <c r="I329" i="3"/>
  <c r="U328" i="3"/>
  <c r="T328" i="3"/>
  <c r="S328" i="3"/>
  <c r="N328" i="3"/>
  <c r="I328" i="3"/>
  <c r="U327" i="3"/>
  <c r="T327" i="3"/>
  <c r="S327" i="3"/>
  <c r="N327" i="3"/>
  <c r="I327" i="3"/>
  <c r="U326" i="3"/>
  <c r="T326" i="3"/>
  <c r="S326" i="3"/>
  <c r="N326" i="3"/>
  <c r="I326" i="3"/>
  <c r="U325" i="3"/>
  <c r="T325" i="3"/>
  <c r="S325" i="3"/>
  <c r="N325" i="3"/>
  <c r="I325" i="3"/>
  <c r="U324" i="3"/>
  <c r="T324" i="3"/>
  <c r="S324" i="3"/>
  <c r="N324" i="3"/>
  <c r="I324" i="3"/>
  <c r="U323" i="3"/>
  <c r="T323" i="3"/>
  <c r="S323" i="3"/>
  <c r="N323" i="3"/>
  <c r="I323" i="3"/>
  <c r="U322" i="3"/>
  <c r="T322" i="3"/>
  <c r="S322" i="3"/>
  <c r="N322" i="3"/>
  <c r="I322" i="3"/>
  <c r="U321" i="3"/>
  <c r="T321" i="3"/>
  <c r="S321" i="3"/>
  <c r="N321" i="3"/>
  <c r="I321" i="3"/>
  <c r="U320" i="3"/>
  <c r="T320" i="3"/>
  <c r="S320" i="3"/>
  <c r="N320" i="3"/>
  <c r="I320" i="3"/>
  <c r="U319" i="3"/>
  <c r="T319" i="3"/>
  <c r="S319" i="3"/>
  <c r="N319" i="3"/>
  <c r="I319" i="3"/>
  <c r="U318" i="3"/>
  <c r="T318" i="3"/>
  <c r="S318" i="3"/>
  <c r="N318" i="3"/>
  <c r="I318" i="3"/>
  <c r="T317" i="3"/>
  <c r="S317" i="3"/>
  <c r="U317" i="3"/>
  <c r="N317" i="3"/>
  <c r="I317" i="3"/>
  <c r="T316" i="3"/>
  <c r="S316" i="3"/>
  <c r="U316" i="3"/>
  <c r="N316" i="3"/>
  <c r="I316" i="3"/>
  <c r="T315" i="3"/>
  <c r="S315" i="3"/>
  <c r="U315" i="3"/>
  <c r="N315" i="3"/>
  <c r="I315" i="3"/>
  <c r="U314" i="3"/>
  <c r="T314" i="3"/>
  <c r="S314" i="3"/>
  <c r="N314" i="3"/>
  <c r="I314" i="3"/>
  <c r="U313" i="3"/>
  <c r="T313" i="3"/>
  <c r="S313" i="3"/>
  <c r="N313" i="3"/>
  <c r="I313" i="3"/>
  <c r="U312" i="3"/>
  <c r="T312" i="3"/>
  <c r="S312" i="3"/>
  <c r="N312" i="3"/>
  <c r="I312" i="3"/>
  <c r="U311" i="3"/>
  <c r="T311" i="3"/>
  <c r="S311" i="3"/>
  <c r="N311" i="3"/>
  <c r="I311" i="3"/>
  <c r="U310" i="3"/>
  <c r="T310" i="3"/>
  <c r="S310" i="3"/>
  <c r="N310" i="3"/>
  <c r="I310" i="3"/>
  <c r="U309" i="3"/>
  <c r="T309" i="3"/>
  <c r="S309" i="3"/>
  <c r="N309" i="3"/>
  <c r="I309" i="3"/>
  <c r="U308" i="3"/>
  <c r="T308" i="3"/>
  <c r="S308" i="3"/>
  <c r="N308" i="3"/>
  <c r="I308" i="3"/>
  <c r="U307" i="3"/>
  <c r="T307" i="3"/>
  <c r="S307" i="3"/>
  <c r="N307" i="3"/>
  <c r="I307" i="3"/>
  <c r="U306" i="3"/>
  <c r="T306" i="3"/>
  <c r="S306" i="3"/>
  <c r="N306" i="3"/>
  <c r="I306" i="3"/>
  <c r="U305" i="3"/>
  <c r="T305" i="3"/>
  <c r="S305" i="3"/>
  <c r="N305" i="3"/>
  <c r="I305" i="3"/>
  <c r="U304" i="3"/>
  <c r="T304" i="3"/>
  <c r="S304" i="3"/>
  <c r="N304" i="3"/>
  <c r="I304" i="3"/>
  <c r="U303" i="3"/>
  <c r="T303" i="3"/>
  <c r="S303" i="3"/>
  <c r="N303" i="3"/>
  <c r="I303" i="3"/>
  <c r="T302" i="3"/>
  <c r="S302" i="3"/>
  <c r="U302" i="3"/>
  <c r="N302" i="3"/>
  <c r="I302" i="3"/>
  <c r="T301" i="3"/>
  <c r="S301" i="3"/>
  <c r="U301" i="3"/>
  <c r="N301" i="3"/>
  <c r="I301" i="3"/>
  <c r="T300" i="3"/>
  <c r="S300" i="3"/>
  <c r="U300" i="3"/>
  <c r="N300" i="3"/>
  <c r="I300" i="3"/>
  <c r="U299" i="3"/>
  <c r="T299" i="3"/>
  <c r="S299" i="3"/>
  <c r="N299" i="3"/>
  <c r="I299" i="3"/>
  <c r="U298" i="3"/>
  <c r="T298" i="3"/>
  <c r="S298" i="3"/>
  <c r="N298" i="3"/>
  <c r="I298" i="3"/>
  <c r="U297" i="3"/>
  <c r="T297" i="3"/>
  <c r="S297" i="3"/>
  <c r="N297" i="3"/>
  <c r="I297" i="3"/>
  <c r="U296" i="3"/>
  <c r="T296" i="3"/>
  <c r="S296" i="3"/>
  <c r="N296" i="3"/>
  <c r="I296" i="3"/>
  <c r="U295" i="3"/>
  <c r="T295" i="3"/>
  <c r="S295" i="3"/>
  <c r="N295" i="3"/>
  <c r="I295" i="3"/>
  <c r="U294" i="3"/>
  <c r="T294" i="3"/>
  <c r="S294" i="3"/>
  <c r="N294" i="3"/>
  <c r="I294" i="3"/>
  <c r="U293" i="3"/>
  <c r="T293" i="3"/>
  <c r="S293" i="3"/>
  <c r="N293" i="3"/>
  <c r="I293" i="3"/>
  <c r="U292" i="3"/>
  <c r="T292" i="3"/>
  <c r="S292" i="3"/>
  <c r="N292" i="3"/>
  <c r="I292" i="3"/>
  <c r="U291" i="3"/>
  <c r="T291" i="3"/>
  <c r="S291" i="3"/>
  <c r="N291" i="3"/>
  <c r="I291" i="3"/>
  <c r="U290" i="3"/>
  <c r="T290" i="3"/>
  <c r="S290" i="3"/>
  <c r="N290" i="3"/>
  <c r="I290" i="3"/>
  <c r="U289" i="3"/>
  <c r="T289" i="3"/>
  <c r="S289" i="3"/>
  <c r="N289" i="3"/>
  <c r="I289" i="3"/>
  <c r="U288" i="3"/>
  <c r="T288" i="3"/>
  <c r="S288" i="3"/>
  <c r="N288" i="3"/>
  <c r="I288" i="3"/>
  <c r="T287" i="3"/>
  <c r="S287" i="3"/>
  <c r="U287" i="3"/>
  <c r="N287" i="3"/>
  <c r="I287" i="3"/>
  <c r="T286" i="3"/>
  <c r="S286" i="3"/>
  <c r="U286" i="3"/>
  <c r="N286" i="3"/>
  <c r="I286" i="3"/>
  <c r="T285" i="3"/>
  <c r="S285" i="3"/>
  <c r="U285" i="3"/>
  <c r="N285" i="3"/>
  <c r="I285" i="3"/>
  <c r="U284" i="3"/>
  <c r="T284" i="3"/>
  <c r="S284" i="3"/>
  <c r="N284" i="3"/>
  <c r="I284" i="3"/>
  <c r="U283" i="3"/>
  <c r="T283" i="3"/>
  <c r="S283" i="3"/>
  <c r="N283" i="3"/>
  <c r="I283" i="3"/>
  <c r="U282" i="3"/>
  <c r="T282" i="3"/>
  <c r="S282" i="3"/>
  <c r="N282" i="3"/>
  <c r="I282" i="3"/>
  <c r="U281" i="3"/>
  <c r="T281" i="3"/>
  <c r="S281" i="3"/>
  <c r="N281" i="3"/>
  <c r="I281" i="3"/>
  <c r="U280" i="3"/>
  <c r="T280" i="3"/>
  <c r="S280" i="3"/>
  <c r="N280" i="3"/>
  <c r="I280" i="3"/>
  <c r="U279" i="3"/>
  <c r="T279" i="3"/>
  <c r="S279" i="3"/>
  <c r="N279" i="3"/>
  <c r="I279" i="3"/>
  <c r="U278" i="3"/>
  <c r="T278" i="3"/>
  <c r="S278" i="3"/>
  <c r="N278" i="3"/>
  <c r="I278" i="3"/>
  <c r="U277" i="3"/>
  <c r="T277" i="3"/>
  <c r="S277" i="3"/>
  <c r="N277" i="3"/>
  <c r="I277" i="3"/>
  <c r="U276" i="3"/>
  <c r="T276" i="3"/>
  <c r="S276" i="3"/>
  <c r="N276" i="3"/>
  <c r="I276" i="3"/>
  <c r="U275" i="3"/>
  <c r="T275" i="3"/>
  <c r="S275" i="3"/>
  <c r="N275" i="3"/>
  <c r="I275" i="3"/>
  <c r="U274" i="3"/>
  <c r="T274" i="3"/>
  <c r="S274" i="3"/>
  <c r="N274" i="3"/>
  <c r="I274" i="3"/>
  <c r="U273" i="3"/>
  <c r="T273" i="3"/>
  <c r="S273" i="3"/>
  <c r="N273" i="3"/>
  <c r="I273" i="3"/>
  <c r="T272" i="3"/>
  <c r="S272" i="3"/>
  <c r="U272" i="3"/>
  <c r="N272" i="3"/>
  <c r="I272" i="3"/>
  <c r="T271" i="3"/>
  <c r="S271" i="3"/>
  <c r="U271" i="3"/>
  <c r="N271" i="3"/>
  <c r="I271" i="3"/>
  <c r="T270" i="3"/>
  <c r="S270" i="3"/>
  <c r="U270" i="3"/>
  <c r="N270" i="3"/>
  <c r="I270" i="3"/>
  <c r="U269" i="3"/>
  <c r="T269" i="3"/>
  <c r="S269" i="3"/>
  <c r="N269" i="3"/>
  <c r="I269" i="3"/>
  <c r="U268" i="3"/>
  <c r="T268" i="3"/>
  <c r="S268" i="3"/>
  <c r="N268" i="3"/>
  <c r="I268" i="3"/>
  <c r="U267" i="3"/>
  <c r="T267" i="3"/>
  <c r="S267" i="3"/>
  <c r="N267" i="3"/>
  <c r="I267" i="3"/>
  <c r="U266" i="3"/>
  <c r="T266" i="3"/>
  <c r="S266" i="3"/>
  <c r="N266" i="3"/>
  <c r="I266" i="3"/>
  <c r="U265" i="3"/>
  <c r="T265" i="3"/>
  <c r="S265" i="3"/>
  <c r="N265" i="3"/>
  <c r="I265" i="3"/>
  <c r="U264" i="3"/>
  <c r="T264" i="3"/>
  <c r="S264" i="3"/>
  <c r="N264" i="3"/>
  <c r="I264" i="3"/>
  <c r="U263" i="3"/>
  <c r="T263" i="3"/>
  <c r="S263" i="3"/>
  <c r="N263" i="3"/>
  <c r="I263" i="3"/>
  <c r="U262" i="3"/>
  <c r="T262" i="3"/>
  <c r="S262" i="3"/>
  <c r="N262" i="3"/>
  <c r="I262" i="3"/>
  <c r="U261" i="3"/>
  <c r="T261" i="3"/>
  <c r="S261" i="3"/>
  <c r="N261" i="3"/>
  <c r="I261" i="3"/>
  <c r="U260" i="3"/>
  <c r="T260" i="3"/>
  <c r="S260" i="3"/>
  <c r="N260" i="3"/>
  <c r="I260" i="3"/>
  <c r="U259" i="3"/>
  <c r="T259" i="3"/>
  <c r="S259" i="3"/>
  <c r="N259" i="3"/>
  <c r="I259" i="3"/>
  <c r="U258" i="3"/>
  <c r="T258" i="3"/>
  <c r="S258" i="3"/>
  <c r="N258" i="3"/>
  <c r="I258" i="3"/>
  <c r="T257" i="3"/>
  <c r="S257" i="3"/>
  <c r="U257" i="3"/>
  <c r="N257" i="3"/>
  <c r="I257" i="3"/>
  <c r="T256" i="3"/>
  <c r="S256" i="3"/>
  <c r="U256" i="3"/>
  <c r="N256" i="3"/>
  <c r="I256" i="3"/>
  <c r="T255" i="3"/>
  <c r="S255" i="3"/>
  <c r="U255" i="3"/>
  <c r="N255" i="3"/>
  <c r="I255" i="3"/>
  <c r="U254" i="3"/>
  <c r="T254" i="3"/>
  <c r="S254" i="3"/>
  <c r="N254" i="3"/>
  <c r="I254" i="3"/>
  <c r="U253" i="3"/>
  <c r="T253" i="3"/>
  <c r="S253" i="3"/>
  <c r="N253" i="3"/>
  <c r="I253" i="3"/>
  <c r="U252" i="3"/>
  <c r="T252" i="3"/>
  <c r="S252" i="3"/>
  <c r="N252" i="3"/>
  <c r="I252" i="3"/>
  <c r="U251" i="3"/>
  <c r="T251" i="3"/>
  <c r="S251" i="3"/>
  <c r="N251" i="3"/>
  <c r="I251" i="3"/>
  <c r="U250" i="3"/>
  <c r="T250" i="3"/>
  <c r="S250" i="3"/>
  <c r="N250" i="3"/>
  <c r="I250" i="3"/>
  <c r="U249" i="3"/>
  <c r="T249" i="3"/>
  <c r="S249" i="3"/>
  <c r="N249" i="3"/>
  <c r="I249" i="3"/>
  <c r="U248" i="3"/>
  <c r="T248" i="3"/>
  <c r="S248" i="3"/>
  <c r="N248" i="3"/>
  <c r="I248" i="3"/>
  <c r="U247" i="3"/>
  <c r="T247" i="3"/>
  <c r="S247" i="3"/>
  <c r="N247" i="3"/>
  <c r="I247" i="3"/>
  <c r="U246" i="3"/>
  <c r="T246" i="3"/>
  <c r="S246" i="3"/>
  <c r="N246" i="3"/>
  <c r="I246" i="3"/>
  <c r="U245" i="3"/>
  <c r="T245" i="3"/>
  <c r="S245" i="3"/>
  <c r="N245" i="3"/>
  <c r="I245" i="3"/>
  <c r="U244" i="3"/>
  <c r="T244" i="3"/>
  <c r="S244" i="3"/>
  <c r="N244" i="3"/>
  <c r="I244" i="3"/>
  <c r="U243" i="3"/>
  <c r="T243" i="3"/>
  <c r="S243" i="3"/>
  <c r="N243" i="3"/>
  <c r="I243" i="3"/>
  <c r="T242" i="3"/>
  <c r="S242" i="3"/>
  <c r="U242" i="3"/>
  <c r="N242" i="3"/>
  <c r="I242" i="3"/>
  <c r="T241" i="3"/>
  <c r="S241" i="3"/>
  <c r="U241" i="3"/>
  <c r="N241" i="3"/>
  <c r="I241" i="3"/>
  <c r="T240" i="3"/>
  <c r="S240" i="3"/>
  <c r="U240" i="3"/>
  <c r="N240" i="3"/>
  <c r="I240" i="3"/>
  <c r="U239" i="3"/>
  <c r="T239" i="3"/>
  <c r="S239" i="3"/>
  <c r="N239" i="3"/>
  <c r="I239" i="3"/>
  <c r="U238" i="3"/>
  <c r="T238" i="3"/>
  <c r="S238" i="3"/>
  <c r="N238" i="3"/>
  <c r="I238" i="3"/>
  <c r="U237" i="3"/>
  <c r="T237" i="3"/>
  <c r="S237" i="3"/>
  <c r="N237" i="3"/>
  <c r="I237" i="3"/>
  <c r="U236" i="3"/>
  <c r="T236" i="3"/>
  <c r="S236" i="3"/>
  <c r="N236" i="3"/>
  <c r="I236" i="3"/>
  <c r="U235" i="3"/>
  <c r="T235" i="3"/>
  <c r="S235" i="3"/>
  <c r="N235" i="3"/>
  <c r="I235" i="3"/>
  <c r="U234" i="3"/>
  <c r="T234" i="3"/>
  <c r="S234" i="3"/>
  <c r="N234" i="3"/>
  <c r="I234" i="3"/>
  <c r="U233" i="3"/>
  <c r="T233" i="3"/>
  <c r="S233" i="3"/>
  <c r="N233" i="3"/>
  <c r="I233" i="3"/>
  <c r="U232" i="3"/>
  <c r="T232" i="3"/>
  <c r="S232" i="3"/>
  <c r="N232" i="3"/>
  <c r="I232" i="3"/>
  <c r="U231" i="3"/>
  <c r="T231" i="3"/>
  <c r="S231" i="3"/>
  <c r="N231" i="3"/>
  <c r="I231" i="3"/>
  <c r="U230" i="3"/>
  <c r="T230" i="3"/>
  <c r="S230" i="3"/>
  <c r="N230" i="3"/>
  <c r="I230" i="3"/>
  <c r="U229" i="3"/>
  <c r="T229" i="3"/>
  <c r="S229" i="3"/>
  <c r="N229" i="3"/>
  <c r="I229" i="3"/>
  <c r="U228" i="3"/>
  <c r="T228" i="3"/>
  <c r="S228" i="3"/>
  <c r="N228" i="3"/>
  <c r="I228" i="3"/>
  <c r="T227" i="3"/>
  <c r="S227" i="3"/>
  <c r="U227" i="3"/>
  <c r="N227" i="3"/>
  <c r="I227" i="3"/>
  <c r="T226" i="3"/>
  <c r="S226" i="3"/>
  <c r="U226" i="3"/>
  <c r="N226" i="3"/>
  <c r="I226" i="3"/>
  <c r="T225" i="3"/>
  <c r="S225" i="3"/>
  <c r="U225" i="3"/>
  <c r="N225" i="3"/>
  <c r="I225" i="3"/>
  <c r="U224" i="3"/>
  <c r="T224" i="3"/>
  <c r="S224" i="3"/>
  <c r="N224" i="3"/>
  <c r="I224" i="3"/>
  <c r="U223" i="3"/>
  <c r="T223" i="3"/>
  <c r="S223" i="3"/>
  <c r="N223" i="3"/>
  <c r="I223" i="3"/>
  <c r="U222" i="3"/>
  <c r="T222" i="3"/>
  <c r="S222" i="3"/>
  <c r="N222" i="3"/>
  <c r="I222" i="3"/>
  <c r="U221" i="3"/>
  <c r="T221" i="3"/>
  <c r="S221" i="3"/>
  <c r="N221" i="3"/>
  <c r="I221" i="3"/>
  <c r="U220" i="3"/>
  <c r="T220" i="3"/>
  <c r="S220" i="3"/>
  <c r="N220" i="3"/>
  <c r="I220" i="3"/>
  <c r="U219" i="3"/>
  <c r="T219" i="3"/>
  <c r="S219" i="3"/>
  <c r="N219" i="3"/>
  <c r="I219" i="3"/>
  <c r="U218" i="3"/>
  <c r="T218" i="3"/>
  <c r="S218" i="3"/>
  <c r="N218" i="3"/>
  <c r="I218" i="3"/>
  <c r="U217" i="3"/>
  <c r="T217" i="3"/>
  <c r="S217" i="3"/>
  <c r="N217" i="3"/>
  <c r="I217" i="3"/>
  <c r="U216" i="3"/>
  <c r="T216" i="3"/>
  <c r="S216" i="3"/>
  <c r="N216" i="3"/>
  <c r="I216" i="3"/>
  <c r="U215" i="3"/>
  <c r="T215" i="3"/>
  <c r="S215" i="3"/>
  <c r="N215" i="3"/>
  <c r="I215" i="3"/>
  <c r="U214" i="3"/>
  <c r="T214" i="3"/>
  <c r="S214" i="3"/>
  <c r="N214" i="3"/>
  <c r="I214" i="3"/>
  <c r="U213" i="3"/>
  <c r="T213" i="3"/>
  <c r="S213" i="3"/>
  <c r="N213" i="3"/>
  <c r="I213" i="3"/>
  <c r="T212" i="3"/>
  <c r="S212" i="3"/>
  <c r="U212" i="3"/>
  <c r="N212" i="3"/>
  <c r="I212" i="3"/>
  <c r="T211" i="3"/>
  <c r="S211" i="3"/>
  <c r="U211" i="3"/>
  <c r="N211" i="3"/>
  <c r="I211" i="3"/>
  <c r="T210" i="3"/>
  <c r="S210" i="3"/>
  <c r="U210" i="3"/>
  <c r="N210" i="3"/>
  <c r="I210" i="3"/>
  <c r="U209" i="3"/>
  <c r="T209" i="3"/>
  <c r="S209" i="3"/>
  <c r="N209" i="3"/>
  <c r="I209" i="3"/>
  <c r="U208" i="3"/>
  <c r="T208" i="3"/>
  <c r="S208" i="3"/>
  <c r="N208" i="3"/>
  <c r="I208" i="3"/>
  <c r="U207" i="3"/>
  <c r="T207" i="3"/>
  <c r="S207" i="3"/>
  <c r="N207" i="3"/>
  <c r="I207" i="3"/>
  <c r="U206" i="3"/>
  <c r="T206" i="3"/>
  <c r="S206" i="3"/>
  <c r="N206" i="3"/>
  <c r="I206" i="3"/>
  <c r="U205" i="3"/>
  <c r="T205" i="3"/>
  <c r="S205" i="3"/>
  <c r="N205" i="3"/>
  <c r="I205" i="3"/>
  <c r="U204" i="3"/>
  <c r="T204" i="3"/>
  <c r="S204" i="3"/>
  <c r="N204" i="3"/>
  <c r="I204" i="3"/>
  <c r="U203" i="3"/>
  <c r="T203" i="3"/>
  <c r="S203" i="3"/>
  <c r="N203" i="3"/>
  <c r="I203" i="3"/>
  <c r="U202" i="3"/>
  <c r="T202" i="3"/>
  <c r="S202" i="3"/>
  <c r="N202" i="3"/>
  <c r="I202" i="3"/>
  <c r="U201" i="3"/>
  <c r="T201" i="3"/>
  <c r="S201" i="3"/>
  <c r="N201" i="3"/>
  <c r="I201" i="3"/>
  <c r="U200" i="3"/>
  <c r="T200" i="3"/>
  <c r="S200" i="3"/>
  <c r="N200" i="3"/>
  <c r="I200" i="3"/>
  <c r="U199" i="3"/>
  <c r="T199" i="3"/>
  <c r="S199" i="3"/>
  <c r="N199" i="3"/>
  <c r="I199" i="3"/>
  <c r="U198" i="3"/>
  <c r="T198" i="3"/>
  <c r="S198" i="3"/>
  <c r="N198" i="3"/>
  <c r="I198" i="3"/>
  <c r="T197" i="3"/>
  <c r="S197" i="3"/>
  <c r="U197" i="3"/>
  <c r="N197" i="3"/>
  <c r="I197" i="3"/>
  <c r="T196" i="3"/>
  <c r="S196" i="3"/>
  <c r="U196" i="3"/>
  <c r="N196" i="3"/>
  <c r="I196" i="3"/>
  <c r="T195" i="3"/>
  <c r="S195" i="3"/>
  <c r="U195" i="3"/>
  <c r="N195" i="3"/>
  <c r="I195" i="3"/>
  <c r="U194" i="3"/>
  <c r="T194" i="3"/>
  <c r="S194" i="3"/>
  <c r="N194" i="3"/>
  <c r="I194" i="3"/>
  <c r="U193" i="3"/>
  <c r="T193" i="3"/>
  <c r="S193" i="3"/>
  <c r="N193" i="3"/>
  <c r="I193" i="3"/>
  <c r="U192" i="3"/>
  <c r="T192" i="3"/>
  <c r="S192" i="3"/>
  <c r="N192" i="3"/>
  <c r="I192" i="3"/>
  <c r="U191" i="3"/>
  <c r="T191" i="3"/>
  <c r="S191" i="3"/>
  <c r="N191" i="3"/>
  <c r="I191" i="3"/>
  <c r="U190" i="3"/>
  <c r="T190" i="3"/>
  <c r="S190" i="3"/>
  <c r="N190" i="3"/>
  <c r="I190" i="3"/>
  <c r="U189" i="3"/>
  <c r="T189" i="3"/>
  <c r="S189" i="3"/>
  <c r="N189" i="3"/>
  <c r="I189" i="3"/>
  <c r="U188" i="3"/>
  <c r="T188" i="3"/>
  <c r="S188" i="3"/>
  <c r="N188" i="3"/>
  <c r="I188" i="3"/>
  <c r="U187" i="3"/>
  <c r="T187" i="3"/>
  <c r="S187" i="3"/>
  <c r="N187" i="3"/>
  <c r="I187" i="3"/>
  <c r="U186" i="3"/>
  <c r="T186" i="3"/>
  <c r="S186" i="3"/>
  <c r="N186" i="3"/>
  <c r="I186" i="3"/>
  <c r="U185" i="3"/>
  <c r="T185" i="3"/>
  <c r="S185" i="3"/>
  <c r="N185" i="3"/>
  <c r="I185" i="3"/>
  <c r="U184" i="3"/>
  <c r="T184" i="3"/>
  <c r="S184" i="3"/>
  <c r="N184" i="3"/>
  <c r="I184" i="3"/>
  <c r="U183" i="3"/>
  <c r="T183" i="3"/>
  <c r="S183" i="3"/>
  <c r="N183" i="3"/>
  <c r="I183" i="3"/>
  <c r="T182" i="3"/>
  <c r="S182" i="3"/>
  <c r="U182" i="3"/>
  <c r="N182" i="3"/>
  <c r="I182" i="3"/>
  <c r="T181" i="3"/>
  <c r="S181" i="3"/>
  <c r="U181" i="3"/>
  <c r="N181" i="3"/>
  <c r="I181" i="3"/>
  <c r="T180" i="3"/>
  <c r="S180" i="3"/>
  <c r="U180" i="3"/>
  <c r="N180" i="3"/>
  <c r="I180" i="3"/>
  <c r="U179" i="3"/>
  <c r="T179" i="3"/>
  <c r="S179" i="3"/>
  <c r="N179" i="3"/>
  <c r="I179" i="3"/>
  <c r="U178" i="3"/>
  <c r="T178" i="3"/>
  <c r="S178" i="3"/>
  <c r="N178" i="3"/>
  <c r="I178" i="3"/>
  <c r="U177" i="3"/>
  <c r="T177" i="3"/>
  <c r="S177" i="3"/>
  <c r="N177" i="3"/>
  <c r="I177" i="3"/>
  <c r="U176" i="3"/>
  <c r="T176" i="3"/>
  <c r="S176" i="3"/>
  <c r="N176" i="3"/>
  <c r="I176" i="3"/>
  <c r="U175" i="3"/>
  <c r="T175" i="3"/>
  <c r="S175" i="3"/>
  <c r="N175" i="3"/>
  <c r="I175" i="3"/>
  <c r="U174" i="3"/>
  <c r="T174" i="3"/>
  <c r="S174" i="3"/>
  <c r="N174" i="3"/>
  <c r="I174" i="3"/>
  <c r="U173" i="3"/>
  <c r="T173" i="3"/>
  <c r="S173" i="3"/>
  <c r="N173" i="3"/>
  <c r="I173" i="3"/>
  <c r="U172" i="3"/>
  <c r="T172" i="3"/>
  <c r="S172" i="3"/>
  <c r="N172" i="3"/>
  <c r="I172" i="3"/>
  <c r="U171" i="3"/>
  <c r="T171" i="3"/>
  <c r="S171" i="3"/>
  <c r="N171" i="3"/>
  <c r="I171" i="3"/>
  <c r="U170" i="3"/>
  <c r="T170" i="3"/>
  <c r="S170" i="3"/>
  <c r="N170" i="3"/>
  <c r="I170" i="3"/>
  <c r="U169" i="3"/>
  <c r="T169" i="3"/>
  <c r="S169" i="3"/>
  <c r="N169" i="3"/>
  <c r="I169" i="3"/>
  <c r="U168" i="3"/>
  <c r="T168" i="3"/>
  <c r="S168" i="3"/>
  <c r="N168" i="3"/>
  <c r="I168" i="3"/>
  <c r="T167" i="3"/>
  <c r="S167" i="3"/>
  <c r="U167" i="3"/>
  <c r="N167" i="3"/>
  <c r="I167" i="3"/>
  <c r="T166" i="3"/>
  <c r="S166" i="3"/>
  <c r="U166" i="3"/>
  <c r="N166" i="3"/>
  <c r="I166" i="3"/>
  <c r="T165" i="3"/>
  <c r="S165" i="3"/>
  <c r="U165" i="3"/>
  <c r="N165" i="3"/>
  <c r="I165" i="3"/>
  <c r="U164" i="3"/>
  <c r="T164" i="3"/>
  <c r="S164" i="3"/>
  <c r="N164" i="3"/>
  <c r="I164" i="3"/>
  <c r="U163" i="3"/>
  <c r="T163" i="3"/>
  <c r="S163" i="3"/>
  <c r="N163" i="3"/>
  <c r="I163" i="3"/>
  <c r="U162" i="3"/>
  <c r="T162" i="3"/>
  <c r="S162" i="3"/>
  <c r="N162" i="3"/>
  <c r="I162" i="3"/>
  <c r="U161" i="3"/>
  <c r="T161" i="3"/>
  <c r="S161" i="3"/>
  <c r="N161" i="3"/>
  <c r="I161" i="3"/>
  <c r="U160" i="3"/>
  <c r="T160" i="3"/>
  <c r="S160" i="3"/>
  <c r="N160" i="3"/>
  <c r="I160" i="3"/>
  <c r="U159" i="3"/>
  <c r="T159" i="3"/>
  <c r="S159" i="3"/>
  <c r="N159" i="3"/>
  <c r="I159" i="3"/>
  <c r="U158" i="3"/>
  <c r="T158" i="3"/>
  <c r="S158" i="3"/>
  <c r="N158" i="3"/>
  <c r="I158" i="3"/>
  <c r="U157" i="3"/>
  <c r="T157" i="3"/>
  <c r="S157" i="3"/>
  <c r="N157" i="3"/>
  <c r="I157" i="3"/>
  <c r="U156" i="3"/>
  <c r="T156" i="3"/>
  <c r="S156" i="3"/>
  <c r="N156" i="3"/>
  <c r="I156" i="3"/>
  <c r="U155" i="3"/>
  <c r="T155" i="3"/>
  <c r="S155" i="3"/>
  <c r="N155" i="3"/>
  <c r="I155" i="3"/>
  <c r="U154" i="3"/>
  <c r="T154" i="3"/>
  <c r="S154" i="3"/>
  <c r="N154" i="3"/>
  <c r="I154" i="3"/>
  <c r="U153" i="3"/>
  <c r="T153" i="3"/>
  <c r="S153" i="3"/>
  <c r="N153" i="3"/>
  <c r="I153" i="3"/>
  <c r="T152" i="3"/>
  <c r="S152" i="3"/>
  <c r="U152" i="3"/>
  <c r="N152" i="3"/>
  <c r="I152" i="3"/>
  <c r="T151" i="3"/>
  <c r="S151" i="3"/>
  <c r="U151" i="3"/>
  <c r="N151" i="3"/>
  <c r="I151" i="3"/>
  <c r="T150" i="3"/>
  <c r="S150" i="3"/>
  <c r="U150" i="3"/>
  <c r="N150" i="3"/>
  <c r="I150" i="3"/>
  <c r="U149" i="3"/>
  <c r="T149" i="3"/>
  <c r="S149" i="3"/>
  <c r="N149" i="3"/>
  <c r="I149" i="3"/>
  <c r="U148" i="3"/>
  <c r="T148" i="3"/>
  <c r="S148" i="3"/>
  <c r="N148" i="3"/>
  <c r="I148" i="3"/>
  <c r="U147" i="3"/>
  <c r="T147" i="3"/>
  <c r="S147" i="3"/>
  <c r="N147" i="3"/>
  <c r="I147" i="3"/>
  <c r="U146" i="3"/>
  <c r="T146" i="3"/>
  <c r="S146" i="3"/>
  <c r="N146" i="3"/>
  <c r="I146" i="3"/>
  <c r="U145" i="3"/>
  <c r="T145" i="3"/>
  <c r="S145" i="3"/>
  <c r="N145" i="3"/>
  <c r="I145" i="3"/>
  <c r="U144" i="3"/>
  <c r="T144" i="3"/>
  <c r="S144" i="3"/>
  <c r="N144" i="3"/>
  <c r="I144" i="3"/>
  <c r="U143" i="3"/>
  <c r="T143" i="3"/>
  <c r="S143" i="3"/>
  <c r="N143" i="3"/>
  <c r="I143" i="3"/>
  <c r="U142" i="3"/>
  <c r="T142" i="3"/>
  <c r="S142" i="3"/>
  <c r="N142" i="3"/>
  <c r="I142" i="3"/>
  <c r="U141" i="3"/>
  <c r="T141" i="3"/>
  <c r="S141" i="3"/>
  <c r="N141" i="3"/>
  <c r="I141" i="3"/>
  <c r="U140" i="3"/>
  <c r="T140" i="3"/>
  <c r="S140" i="3"/>
  <c r="N140" i="3"/>
  <c r="I140" i="3"/>
  <c r="U139" i="3"/>
  <c r="T139" i="3"/>
  <c r="S139" i="3"/>
  <c r="N139" i="3"/>
  <c r="I139" i="3"/>
  <c r="U138" i="3"/>
  <c r="T138" i="3"/>
  <c r="S138" i="3"/>
  <c r="N138" i="3"/>
  <c r="I138" i="3"/>
  <c r="T137" i="3"/>
  <c r="S137" i="3"/>
  <c r="U137" i="3"/>
  <c r="N137" i="3"/>
  <c r="I137" i="3"/>
  <c r="T136" i="3"/>
  <c r="S136" i="3"/>
  <c r="U136" i="3"/>
  <c r="N136" i="3"/>
  <c r="I136" i="3"/>
  <c r="T135" i="3"/>
  <c r="S135" i="3"/>
  <c r="U135" i="3"/>
  <c r="N135" i="3"/>
  <c r="I135" i="3"/>
  <c r="U134" i="3"/>
  <c r="T134" i="3"/>
  <c r="S134" i="3"/>
  <c r="N134" i="3"/>
  <c r="I134" i="3"/>
  <c r="U133" i="3"/>
  <c r="T133" i="3"/>
  <c r="S133" i="3"/>
  <c r="N133" i="3"/>
  <c r="I133" i="3"/>
  <c r="U132" i="3"/>
  <c r="T132" i="3"/>
  <c r="S132" i="3"/>
  <c r="N132" i="3"/>
  <c r="I132" i="3"/>
  <c r="U131" i="3"/>
  <c r="T131" i="3"/>
  <c r="S131" i="3"/>
  <c r="N131" i="3"/>
  <c r="I131" i="3"/>
  <c r="U130" i="3"/>
  <c r="T130" i="3"/>
  <c r="S130" i="3"/>
  <c r="N130" i="3"/>
  <c r="I130" i="3"/>
  <c r="U129" i="3"/>
  <c r="T129" i="3"/>
  <c r="S129" i="3"/>
  <c r="N129" i="3"/>
  <c r="I129" i="3"/>
  <c r="U128" i="3"/>
  <c r="T128" i="3"/>
  <c r="S128" i="3"/>
  <c r="N128" i="3"/>
  <c r="I128" i="3"/>
  <c r="U127" i="3"/>
  <c r="T127" i="3"/>
  <c r="S127" i="3"/>
  <c r="N127" i="3"/>
  <c r="I127" i="3"/>
  <c r="U126" i="3"/>
  <c r="T126" i="3"/>
  <c r="S126" i="3"/>
  <c r="N126" i="3"/>
  <c r="I126" i="3"/>
  <c r="U125" i="3"/>
  <c r="T125" i="3"/>
  <c r="S125" i="3"/>
  <c r="N125" i="3"/>
  <c r="I125" i="3"/>
  <c r="U124" i="3"/>
  <c r="T124" i="3"/>
  <c r="S124" i="3"/>
  <c r="N124" i="3"/>
  <c r="I124" i="3"/>
  <c r="U123" i="3"/>
  <c r="T123" i="3"/>
  <c r="S123" i="3"/>
  <c r="N123" i="3"/>
  <c r="I123" i="3"/>
  <c r="T122" i="3"/>
  <c r="S122" i="3"/>
  <c r="U122" i="3"/>
  <c r="N122" i="3"/>
  <c r="I122" i="3"/>
  <c r="T121" i="3"/>
  <c r="S121" i="3"/>
  <c r="U121" i="3"/>
  <c r="N121" i="3"/>
  <c r="I121" i="3"/>
  <c r="T120" i="3"/>
  <c r="S120" i="3"/>
  <c r="U120" i="3"/>
  <c r="N120" i="3"/>
  <c r="I120" i="3"/>
  <c r="U119" i="3"/>
  <c r="T119" i="3"/>
  <c r="S119" i="3"/>
  <c r="N119" i="3"/>
  <c r="I119" i="3"/>
  <c r="U118" i="3"/>
  <c r="T118" i="3"/>
  <c r="S118" i="3"/>
  <c r="N118" i="3"/>
  <c r="I118" i="3"/>
  <c r="U117" i="3"/>
  <c r="T117" i="3"/>
  <c r="S117" i="3"/>
  <c r="N117" i="3"/>
  <c r="I117" i="3"/>
  <c r="U116" i="3"/>
  <c r="T116" i="3"/>
  <c r="S116" i="3"/>
  <c r="N116" i="3"/>
  <c r="I116" i="3"/>
  <c r="U115" i="3"/>
  <c r="T115" i="3"/>
  <c r="S115" i="3"/>
  <c r="N115" i="3"/>
  <c r="I115" i="3"/>
  <c r="U114" i="3"/>
  <c r="T114" i="3"/>
  <c r="S114" i="3"/>
  <c r="N114" i="3"/>
  <c r="I114" i="3"/>
  <c r="U113" i="3"/>
  <c r="T113" i="3"/>
  <c r="S113" i="3"/>
  <c r="N113" i="3"/>
  <c r="I113" i="3"/>
  <c r="U112" i="3"/>
  <c r="T112" i="3"/>
  <c r="S112" i="3"/>
  <c r="N112" i="3"/>
  <c r="I112" i="3"/>
  <c r="U111" i="3"/>
  <c r="T111" i="3"/>
  <c r="S111" i="3"/>
  <c r="N111" i="3"/>
  <c r="I111" i="3"/>
  <c r="U110" i="3"/>
  <c r="T110" i="3"/>
  <c r="S110" i="3"/>
  <c r="N110" i="3"/>
  <c r="I110" i="3"/>
  <c r="U109" i="3"/>
  <c r="T109" i="3"/>
  <c r="S109" i="3"/>
  <c r="N109" i="3"/>
  <c r="I109" i="3"/>
  <c r="U108" i="3"/>
  <c r="T108" i="3"/>
  <c r="S108" i="3"/>
  <c r="N108" i="3"/>
  <c r="I108" i="3"/>
  <c r="T107" i="3"/>
  <c r="S107" i="3"/>
  <c r="U107" i="3"/>
  <c r="N107" i="3"/>
  <c r="I107" i="3"/>
  <c r="T106" i="3"/>
  <c r="S106" i="3"/>
  <c r="U106" i="3"/>
  <c r="N106" i="3"/>
  <c r="I106" i="3"/>
  <c r="T105" i="3"/>
  <c r="S105" i="3"/>
  <c r="U105" i="3"/>
  <c r="N105" i="3"/>
  <c r="I105" i="3"/>
  <c r="U104" i="3"/>
  <c r="T104" i="3"/>
  <c r="S104" i="3"/>
  <c r="N104" i="3"/>
  <c r="I104" i="3"/>
  <c r="U103" i="3"/>
  <c r="T103" i="3"/>
  <c r="S103" i="3"/>
  <c r="N103" i="3"/>
  <c r="I103" i="3"/>
  <c r="U102" i="3"/>
  <c r="T102" i="3"/>
  <c r="S102" i="3"/>
  <c r="N102" i="3"/>
  <c r="I102" i="3"/>
  <c r="U101" i="3"/>
  <c r="T101" i="3"/>
  <c r="S101" i="3"/>
  <c r="N101" i="3"/>
  <c r="I101" i="3"/>
  <c r="U100" i="3"/>
  <c r="T100" i="3"/>
  <c r="S100" i="3"/>
  <c r="N100" i="3"/>
  <c r="I100" i="3"/>
  <c r="U99" i="3"/>
  <c r="T99" i="3"/>
  <c r="S99" i="3"/>
  <c r="N99" i="3"/>
  <c r="I99" i="3"/>
  <c r="U98" i="3"/>
  <c r="T98" i="3"/>
  <c r="S98" i="3"/>
  <c r="N98" i="3"/>
  <c r="I98" i="3"/>
  <c r="U97" i="3"/>
  <c r="T97" i="3"/>
  <c r="S97" i="3"/>
  <c r="N97" i="3"/>
  <c r="I97" i="3"/>
  <c r="U96" i="3"/>
  <c r="T96" i="3"/>
  <c r="S96" i="3"/>
  <c r="N96" i="3"/>
  <c r="I96" i="3"/>
  <c r="U95" i="3"/>
  <c r="T95" i="3"/>
  <c r="S95" i="3"/>
  <c r="N95" i="3"/>
  <c r="I95" i="3"/>
  <c r="U94" i="3"/>
  <c r="T94" i="3"/>
  <c r="S94" i="3"/>
  <c r="N94" i="3"/>
  <c r="I94" i="3"/>
  <c r="U93" i="3"/>
  <c r="T93" i="3"/>
  <c r="S93" i="3"/>
  <c r="N93" i="3"/>
  <c r="I93" i="3"/>
  <c r="T92" i="3"/>
  <c r="S92" i="3"/>
  <c r="U92" i="3"/>
  <c r="N92" i="3"/>
  <c r="I92" i="3"/>
  <c r="T91" i="3"/>
  <c r="S91" i="3"/>
  <c r="U91" i="3"/>
  <c r="N91" i="3"/>
  <c r="I91" i="3"/>
  <c r="T90" i="3"/>
  <c r="S90" i="3"/>
  <c r="U90" i="3"/>
  <c r="N90" i="3"/>
  <c r="I90" i="3"/>
  <c r="U89" i="3"/>
  <c r="T89" i="3"/>
  <c r="S89" i="3"/>
  <c r="N89" i="3"/>
  <c r="I89" i="3"/>
  <c r="U88" i="3"/>
  <c r="T88" i="3"/>
  <c r="S88" i="3"/>
  <c r="N88" i="3"/>
  <c r="I88" i="3"/>
  <c r="U87" i="3"/>
  <c r="T87" i="3"/>
  <c r="S87" i="3"/>
  <c r="N87" i="3"/>
  <c r="I87" i="3"/>
  <c r="U86" i="3"/>
  <c r="T86" i="3"/>
  <c r="S86" i="3"/>
  <c r="N86" i="3"/>
  <c r="I86" i="3"/>
  <c r="U85" i="3"/>
  <c r="T85" i="3"/>
  <c r="S85" i="3"/>
  <c r="N85" i="3"/>
  <c r="I85" i="3"/>
  <c r="U84" i="3"/>
  <c r="T84" i="3"/>
  <c r="S84" i="3"/>
  <c r="N84" i="3"/>
  <c r="I84" i="3"/>
  <c r="U83" i="3"/>
  <c r="T83" i="3"/>
  <c r="S83" i="3"/>
  <c r="N83" i="3"/>
  <c r="I83" i="3"/>
  <c r="U82" i="3"/>
  <c r="T82" i="3"/>
  <c r="S82" i="3"/>
  <c r="N82" i="3"/>
  <c r="I82" i="3"/>
  <c r="U81" i="3"/>
  <c r="T81" i="3"/>
  <c r="S81" i="3"/>
  <c r="N81" i="3"/>
  <c r="I81" i="3"/>
  <c r="U80" i="3"/>
  <c r="T80" i="3"/>
  <c r="S80" i="3"/>
  <c r="N80" i="3"/>
  <c r="I80" i="3"/>
  <c r="U79" i="3"/>
  <c r="T79" i="3"/>
  <c r="S79" i="3"/>
  <c r="N79" i="3"/>
  <c r="I79" i="3"/>
  <c r="U78" i="3"/>
  <c r="T78" i="3"/>
  <c r="S78" i="3"/>
  <c r="N78" i="3"/>
  <c r="I78" i="3"/>
  <c r="T77" i="3"/>
  <c r="S77" i="3"/>
  <c r="U77" i="3"/>
  <c r="N77" i="3"/>
  <c r="I77" i="3"/>
  <c r="T76" i="3"/>
  <c r="S76" i="3"/>
  <c r="U76" i="3"/>
  <c r="N76" i="3"/>
  <c r="I76" i="3"/>
  <c r="T75" i="3"/>
  <c r="S75" i="3"/>
  <c r="U75" i="3"/>
  <c r="N75" i="3"/>
  <c r="I75" i="3"/>
  <c r="U74" i="3"/>
  <c r="T74" i="3"/>
  <c r="S74" i="3"/>
  <c r="N74" i="3"/>
  <c r="I74" i="3"/>
  <c r="U73" i="3"/>
  <c r="T73" i="3"/>
  <c r="S73" i="3"/>
  <c r="N73" i="3"/>
  <c r="I73" i="3"/>
  <c r="U72" i="3"/>
  <c r="T72" i="3"/>
  <c r="S72" i="3"/>
  <c r="N72" i="3"/>
  <c r="I72" i="3"/>
  <c r="U71" i="3"/>
  <c r="T71" i="3"/>
  <c r="S71" i="3"/>
  <c r="N71" i="3"/>
  <c r="I71" i="3"/>
  <c r="U70" i="3"/>
  <c r="T70" i="3"/>
  <c r="S70" i="3"/>
  <c r="N70" i="3"/>
  <c r="I70" i="3"/>
  <c r="U69" i="3"/>
  <c r="T69" i="3"/>
  <c r="S69" i="3"/>
  <c r="N69" i="3"/>
  <c r="I69" i="3"/>
  <c r="U68" i="3"/>
  <c r="T68" i="3"/>
  <c r="S68" i="3"/>
  <c r="N68" i="3"/>
  <c r="I68" i="3"/>
  <c r="U67" i="3"/>
  <c r="T67" i="3"/>
  <c r="S67" i="3"/>
  <c r="N67" i="3"/>
  <c r="I67" i="3"/>
  <c r="U66" i="3"/>
  <c r="T66" i="3"/>
  <c r="S66" i="3"/>
  <c r="N66" i="3"/>
  <c r="I66" i="3"/>
  <c r="U65" i="3"/>
  <c r="T65" i="3"/>
  <c r="S65" i="3"/>
  <c r="N65" i="3"/>
  <c r="I65" i="3"/>
  <c r="U64" i="3"/>
  <c r="T64" i="3"/>
  <c r="S64" i="3"/>
  <c r="N64" i="3"/>
  <c r="I64" i="3"/>
  <c r="U63" i="3"/>
  <c r="T63" i="3"/>
  <c r="S63" i="3"/>
  <c r="N63" i="3"/>
  <c r="I63" i="3"/>
  <c r="T62" i="3"/>
  <c r="S62" i="3"/>
  <c r="U62" i="3"/>
  <c r="N62" i="3"/>
  <c r="I62" i="3"/>
  <c r="T61" i="3"/>
  <c r="S61" i="3"/>
  <c r="U61" i="3"/>
  <c r="N61" i="3"/>
  <c r="I61" i="3"/>
  <c r="T60" i="3"/>
  <c r="S60" i="3"/>
  <c r="U60" i="3"/>
  <c r="N60" i="3"/>
  <c r="I60" i="3"/>
  <c r="U59" i="3"/>
  <c r="T59" i="3"/>
  <c r="S59" i="3"/>
  <c r="N59" i="3"/>
  <c r="I59" i="3"/>
  <c r="U58" i="3"/>
  <c r="T58" i="3"/>
  <c r="S58" i="3"/>
  <c r="N58" i="3"/>
  <c r="I58" i="3"/>
  <c r="U57" i="3"/>
  <c r="T57" i="3"/>
  <c r="S57" i="3"/>
  <c r="N57" i="3"/>
  <c r="I57" i="3"/>
  <c r="U56" i="3"/>
  <c r="T56" i="3"/>
  <c r="S56" i="3"/>
  <c r="N56" i="3"/>
  <c r="I56" i="3"/>
  <c r="U55" i="3"/>
  <c r="T55" i="3"/>
  <c r="S55" i="3"/>
  <c r="N55" i="3"/>
  <c r="I55" i="3"/>
  <c r="U54" i="3"/>
  <c r="T54" i="3"/>
  <c r="S54" i="3"/>
  <c r="N54" i="3"/>
  <c r="I54" i="3"/>
  <c r="U53" i="3"/>
  <c r="T53" i="3"/>
  <c r="S53" i="3"/>
  <c r="N53" i="3"/>
  <c r="I53" i="3"/>
  <c r="U52" i="3"/>
  <c r="T52" i="3"/>
  <c r="S52" i="3"/>
  <c r="N52" i="3"/>
  <c r="I52" i="3"/>
  <c r="U51" i="3"/>
  <c r="T51" i="3"/>
  <c r="S51" i="3"/>
  <c r="N51" i="3"/>
  <c r="I51" i="3"/>
  <c r="U50" i="3"/>
  <c r="T50" i="3"/>
  <c r="S50" i="3"/>
  <c r="N50" i="3"/>
  <c r="I50" i="3"/>
  <c r="U49" i="3"/>
  <c r="T49" i="3"/>
  <c r="S49" i="3"/>
  <c r="N49" i="3"/>
  <c r="I49" i="3"/>
  <c r="U48" i="3"/>
  <c r="T48" i="3"/>
  <c r="S48" i="3"/>
  <c r="N48" i="3"/>
  <c r="I48" i="3"/>
  <c r="T47" i="3"/>
  <c r="S47" i="3"/>
  <c r="U47" i="3"/>
  <c r="N47" i="3"/>
  <c r="I47" i="3"/>
  <c r="T46" i="3"/>
  <c r="S46" i="3"/>
  <c r="U46" i="3"/>
  <c r="N46" i="3"/>
  <c r="I46" i="3"/>
  <c r="T45" i="3"/>
  <c r="S45" i="3"/>
  <c r="U45" i="3"/>
  <c r="N45" i="3"/>
  <c r="I45" i="3"/>
  <c r="U44" i="3"/>
  <c r="T44" i="3"/>
  <c r="S44" i="3"/>
  <c r="N44" i="3"/>
  <c r="I44" i="3"/>
  <c r="U43" i="3"/>
  <c r="T43" i="3"/>
  <c r="S43" i="3"/>
  <c r="N43" i="3"/>
  <c r="I43" i="3"/>
  <c r="U42" i="3"/>
  <c r="T42" i="3"/>
  <c r="S42" i="3"/>
  <c r="N42" i="3"/>
  <c r="I42" i="3"/>
  <c r="U41" i="3"/>
  <c r="T41" i="3"/>
  <c r="S41" i="3"/>
  <c r="N41" i="3"/>
  <c r="I41" i="3"/>
  <c r="U40" i="3"/>
  <c r="T40" i="3"/>
  <c r="S40" i="3"/>
  <c r="N40" i="3"/>
  <c r="I40" i="3"/>
  <c r="U39" i="3"/>
  <c r="T39" i="3"/>
  <c r="S39" i="3"/>
  <c r="N39" i="3"/>
  <c r="I39" i="3"/>
  <c r="U38" i="3"/>
  <c r="T38" i="3"/>
  <c r="S38" i="3"/>
  <c r="N38" i="3"/>
  <c r="I38" i="3"/>
  <c r="U37" i="3"/>
  <c r="T37" i="3"/>
  <c r="S37" i="3"/>
  <c r="N37" i="3"/>
  <c r="I37" i="3"/>
  <c r="U36" i="3"/>
  <c r="T36" i="3"/>
  <c r="S36" i="3"/>
  <c r="N36" i="3"/>
  <c r="I36" i="3"/>
  <c r="U35" i="3"/>
  <c r="T35" i="3"/>
  <c r="S35" i="3"/>
  <c r="N35" i="3"/>
  <c r="I35" i="3"/>
  <c r="U34" i="3"/>
  <c r="T34" i="3"/>
  <c r="S34" i="3"/>
  <c r="N34" i="3"/>
  <c r="I34" i="3"/>
  <c r="U33" i="3"/>
  <c r="T33" i="3"/>
  <c r="S33" i="3"/>
  <c r="N33" i="3"/>
  <c r="I33" i="3"/>
  <c r="T32" i="3"/>
  <c r="S32" i="3"/>
  <c r="U32" i="3"/>
  <c r="N32" i="3"/>
  <c r="I32" i="3"/>
  <c r="T31" i="3"/>
  <c r="S31" i="3"/>
  <c r="U31" i="3"/>
  <c r="N31" i="3"/>
  <c r="I31" i="3"/>
  <c r="T30" i="3"/>
  <c r="S30" i="3"/>
  <c r="U30" i="3"/>
  <c r="N30" i="3"/>
  <c r="I30" i="3"/>
  <c r="U29" i="3"/>
  <c r="T29" i="3"/>
  <c r="S29" i="3"/>
  <c r="N29" i="3"/>
  <c r="I29" i="3"/>
  <c r="U28" i="3"/>
  <c r="T28" i="3"/>
  <c r="S28" i="3"/>
  <c r="N28" i="3"/>
  <c r="I28" i="3"/>
  <c r="U27" i="3"/>
  <c r="T27" i="3"/>
  <c r="S27" i="3"/>
  <c r="N27" i="3"/>
  <c r="I27" i="3"/>
  <c r="U26" i="3"/>
  <c r="T26" i="3"/>
  <c r="S26" i="3"/>
  <c r="N26" i="3"/>
  <c r="I26" i="3"/>
  <c r="U25" i="3"/>
  <c r="T25" i="3"/>
  <c r="S25" i="3"/>
  <c r="N25" i="3"/>
  <c r="I25" i="3"/>
  <c r="U24" i="3"/>
  <c r="T24" i="3"/>
  <c r="S24" i="3"/>
  <c r="N24" i="3"/>
  <c r="I24" i="3"/>
  <c r="U23" i="3"/>
  <c r="T23" i="3"/>
  <c r="S23" i="3"/>
  <c r="N23" i="3"/>
  <c r="I23" i="3"/>
  <c r="U22" i="3"/>
  <c r="T22" i="3"/>
  <c r="S22" i="3"/>
  <c r="N22" i="3"/>
  <c r="I22" i="3"/>
  <c r="U21" i="3"/>
  <c r="T21" i="3"/>
  <c r="S21" i="3"/>
  <c r="N21" i="3"/>
  <c r="I21" i="3"/>
  <c r="U20" i="3"/>
  <c r="T20" i="3"/>
  <c r="S20" i="3"/>
  <c r="N20" i="3"/>
  <c r="I20" i="3"/>
  <c r="U19" i="3"/>
  <c r="T19" i="3"/>
  <c r="S19" i="3"/>
  <c r="N19" i="3"/>
  <c r="I19" i="3"/>
  <c r="U18" i="3"/>
  <c r="T18" i="3"/>
  <c r="S18" i="3"/>
  <c r="N18" i="3"/>
  <c r="I18" i="3"/>
  <c r="T17" i="3"/>
  <c r="S17" i="3"/>
  <c r="U17" i="3"/>
  <c r="N17" i="3"/>
  <c r="I17" i="3"/>
  <c r="T16" i="3"/>
  <c r="S16" i="3"/>
  <c r="U16" i="3"/>
  <c r="N16" i="3"/>
  <c r="I16" i="3"/>
  <c r="T15" i="3"/>
  <c r="S15" i="3"/>
  <c r="U15" i="3"/>
  <c r="N15" i="3"/>
  <c r="I15" i="3"/>
  <c r="U14" i="3"/>
  <c r="T14" i="3"/>
  <c r="S14" i="3"/>
  <c r="N14" i="3"/>
  <c r="I14" i="3"/>
  <c r="U13" i="3"/>
  <c r="T13" i="3"/>
  <c r="S13" i="3"/>
  <c r="N13" i="3"/>
  <c r="I13" i="3"/>
  <c r="U12" i="3"/>
  <c r="T12" i="3"/>
  <c r="S12" i="3"/>
  <c r="N12" i="3"/>
  <c r="I12" i="3"/>
  <c r="U11" i="3"/>
  <c r="T11" i="3"/>
  <c r="S11" i="3"/>
  <c r="N11" i="3"/>
  <c r="I11" i="3"/>
  <c r="U10" i="3"/>
  <c r="T10" i="3"/>
  <c r="S10" i="3"/>
  <c r="N10" i="3"/>
  <c r="I10" i="3"/>
  <c r="U9" i="3"/>
  <c r="T9" i="3"/>
  <c r="S9" i="3"/>
  <c r="N9" i="3"/>
  <c r="I9" i="3"/>
  <c r="U8" i="3"/>
  <c r="T8" i="3"/>
  <c r="S8" i="3"/>
  <c r="N8" i="3"/>
  <c r="I8" i="3"/>
  <c r="U7" i="3"/>
  <c r="T7" i="3"/>
  <c r="S7" i="3"/>
  <c r="N7" i="3"/>
  <c r="I7" i="3"/>
  <c r="U6" i="3"/>
  <c r="T6" i="3"/>
  <c r="S6" i="3"/>
  <c r="N6" i="3"/>
  <c r="I6" i="3"/>
  <c r="U5" i="3"/>
  <c r="T5" i="3"/>
  <c r="S5" i="3"/>
  <c r="N5" i="3"/>
  <c r="I5" i="3"/>
  <c r="U4" i="3"/>
  <c r="T4" i="3"/>
  <c r="S4" i="3"/>
  <c r="N4" i="3"/>
  <c r="I4" i="3"/>
  <c r="U3" i="3"/>
  <c r="T3" i="3"/>
  <c r="S3" i="3"/>
  <c r="N3" i="3"/>
  <c r="I3" i="3"/>
  <c r="T2" i="3"/>
  <c r="S2" i="3"/>
  <c r="U2" i="3"/>
  <c r="N2" i="3"/>
  <c r="I2" i="3"/>
  <c r="X74" i="2" l="1"/>
  <c r="S74" i="2"/>
  <c r="N74" i="2"/>
  <c r="I74" i="2"/>
  <c r="X73" i="2"/>
  <c r="S73" i="2"/>
  <c r="N73" i="2"/>
  <c r="I73" i="2"/>
  <c r="X72" i="2"/>
  <c r="S72" i="2"/>
  <c r="N72" i="2"/>
  <c r="I72" i="2"/>
  <c r="X71" i="2"/>
  <c r="S71" i="2"/>
  <c r="N71" i="2"/>
  <c r="I71" i="2"/>
  <c r="X70" i="2" l="1"/>
  <c r="S70" i="2"/>
  <c r="N70" i="2"/>
  <c r="I70" i="2"/>
  <c r="X69" i="2"/>
  <c r="S69" i="2"/>
  <c r="N69" i="2"/>
  <c r="I69" i="2"/>
  <c r="X68" i="2"/>
  <c r="S68" i="2"/>
  <c r="N68" i="2"/>
  <c r="I68" i="2"/>
  <c r="X67" i="2"/>
  <c r="S67" i="2"/>
  <c r="N67" i="2"/>
  <c r="I67" i="2"/>
  <c r="X66" i="2"/>
  <c r="S66" i="2"/>
  <c r="N66" i="2"/>
  <c r="I66" i="2"/>
  <c r="X65" i="2" l="1"/>
  <c r="S65" i="2"/>
  <c r="N65" i="2"/>
  <c r="I65" i="2"/>
  <c r="X64" i="2"/>
  <c r="S64" i="2"/>
  <c r="N64" i="2"/>
  <c r="I64" i="2"/>
  <c r="X63" i="2"/>
  <c r="S63" i="2"/>
  <c r="N63" i="2"/>
  <c r="I63" i="2"/>
  <c r="X62" i="2" l="1"/>
  <c r="S62" i="2"/>
  <c r="N62" i="2"/>
  <c r="I62" i="2"/>
  <c r="X61" i="2"/>
  <c r="S61" i="2"/>
  <c r="N61" i="2"/>
  <c r="I61" i="2"/>
  <c r="X60" i="2"/>
  <c r="S60" i="2"/>
  <c r="N60" i="2"/>
  <c r="I60" i="2"/>
  <c r="X59" i="2" l="1"/>
  <c r="S59" i="2"/>
  <c r="N59" i="2"/>
  <c r="I59" i="2"/>
  <c r="X58" i="2"/>
  <c r="S58" i="2"/>
  <c r="N58" i="2"/>
  <c r="I58" i="2"/>
  <c r="X57" i="2"/>
  <c r="S57" i="2"/>
  <c r="N57" i="2"/>
  <c r="I57" i="2"/>
  <c r="X56" i="2"/>
  <c r="S56" i="2"/>
  <c r="N56" i="2"/>
  <c r="I56" i="2"/>
  <c r="X55" i="2"/>
  <c r="S55" i="2"/>
  <c r="N55" i="2"/>
  <c r="I55" i="2"/>
  <c r="X54" i="2" l="1"/>
  <c r="S54" i="2"/>
  <c r="N54" i="2"/>
  <c r="I54" i="2"/>
  <c r="X53" i="2"/>
  <c r="S53" i="2"/>
  <c r="N53" i="2"/>
  <c r="I53" i="2"/>
  <c r="X52" i="2"/>
  <c r="S52" i="2"/>
  <c r="N52" i="2"/>
  <c r="I52" i="2"/>
  <c r="X51" i="2"/>
  <c r="S51" i="2"/>
  <c r="N51" i="2"/>
  <c r="I51" i="2"/>
  <c r="X50" i="2" l="1"/>
  <c r="S50" i="2"/>
  <c r="N50" i="2"/>
  <c r="I50" i="2"/>
  <c r="X49" i="2"/>
  <c r="S49" i="2"/>
  <c r="I49" i="2"/>
  <c r="X48" i="2"/>
  <c r="S48" i="2"/>
  <c r="N48" i="2"/>
  <c r="I48" i="2"/>
  <c r="X47" i="2"/>
  <c r="S47" i="2"/>
  <c r="N47" i="2"/>
  <c r="I47" i="2"/>
  <c r="X46" i="2"/>
  <c r="S46" i="2"/>
  <c r="N46" i="2"/>
  <c r="I46" i="2"/>
  <c r="X45" i="2"/>
  <c r="S45" i="2"/>
  <c r="N45" i="2"/>
  <c r="I45" i="2"/>
  <c r="X44" i="2"/>
  <c r="S44" i="2"/>
  <c r="N44" i="2"/>
  <c r="I44" i="2"/>
  <c r="X43" i="2"/>
  <c r="S43" i="2"/>
  <c r="N43" i="2"/>
  <c r="I43" i="2"/>
  <c r="X42" i="2" l="1"/>
  <c r="S42" i="2"/>
  <c r="N42" i="2"/>
  <c r="I42" i="2"/>
  <c r="X41" i="2"/>
  <c r="S41" i="2"/>
  <c r="N41" i="2"/>
  <c r="I41" i="2"/>
  <c r="X40" i="2" l="1"/>
  <c r="S40" i="2"/>
  <c r="N40" i="2"/>
  <c r="I40" i="2"/>
  <c r="X39" i="2"/>
  <c r="S39" i="2"/>
  <c r="N39" i="2"/>
  <c r="I39" i="2"/>
  <c r="X38" i="2"/>
  <c r="S38" i="2"/>
  <c r="N38" i="2"/>
  <c r="I38" i="2"/>
  <c r="X37" i="2" l="1"/>
  <c r="S37" i="2"/>
  <c r="N37" i="2"/>
  <c r="I37" i="2"/>
  <c r="X36" i="2"/>
  <c r="S36" i="2"/>
  <c r="N36" i="2"/>
  <c r="I36" i="2"/>
  <c r="X35" i="2"/>
  <c r="S35" i="2"/>
  <c r="N35" i="2"/>
  <c r="I35" i="2"/>
  <c r="X34" i="2"/>
  <c r="S34" i="2"/>
  <c r="N34" i="2"/>
  <c r="I34" i="2"/>
  <c r="X33" i="2"/>
  <c r="S33" i="2"/>
  <c r="N33" i="2"/>
  <c r="I33" i="2"/>
  <c r="X32" i="2"/>
  <c r="S32" i="2"/>
  <c r="N32" i="2"/>
  <c r="I32" i="2"/>
  <c r="X31" i="2"/>
  <c r="S31" i="2"/>
  <c r="N31" i="2"/>
  <c r="I31" i="2"/>
  <c r="X30" i="2"/>
  <c r="S30" i="2"/>
  <c r="N30" i="2"/>
  <c r="I30" i="2"/>
  <c r="X29" i="2"/>
  <c r="S29" i="2"/>
  <c r="N29" i="2"/>
  <c r="I29" i="2"/>
  <c r="X28" i="2"/>
  <c r="S28" i="2"/>
  <c r="N28" i="2"/>
  <c r="I28" i="2"/>
  <c r="X27" i="2"/>
  <c r="S27" i="2"/>
  <c r="N27" i="2"/>
  <c r="I27" i="2"/>
  <c r="X26" i="2"/>
  <c r="S26" i="2"/>
  <c r="N26" i="2"/>
  <c r="I26" i="2"/>
  <c r="X25" i="2"/>
  <c r="S25" i="2"/>
  <c r="N25" i="2"/>
  <c r="I25" i="2"/>
  <c r="X24" i="2"/>
  <c r="S24" i="2"/>
  <c r="N24" i="2"/>
  <c r="I24" i="2"/>
  <c r="X23" i="2"/>
  <c r="S23" i="2"/>
  <c r="N23" i="2"/>
  <c r="I23" i="2"/>
  <c r="X22" i="2"/>
  <c r="S22" i="2"/>
  <c r="N22" i="2"/>
  <c r="I22" i="2"/>
  <c r="X21" i="2"/>
  <c r="S21" i="2"/>
  <c r="N21" i="2"/>
  <c r="I21" i="2"/>
  <c r="X20" i="2"/>
  <c r="S20" i="2"/>
  <c r="N20" i="2"/>
  <c r="I20" i="2"/>
  <c r="X19" i="2"/>
  <c r="S19" i="2"/>
  <c r="N19" i="2"/>
  <c r="I19" i="2"/>
  <c r="X18" i="2" l="1"/>
  <c r="S18" i="2"/>
  <c r="N18" i="2"/>
  <c r="I18" i="2"/>
  <c r="X17" i="2" l="1"/>
  <c r="S17" i="2"/>
  <c r="N17" i="2"/>
  <c r="I17" i="2"/>
  <c r="X16" i="2"/>
  <c r="S16" i="2"/>
  <c r="N16" i="2"/>
  <c r="I16" i="2"/>
  <c r="X15" i="2" l="1"/>
  <c r="S15" i="2"/>
  <c r="N15" i="2"/>
  <c r="I15" i="2"/>
  <c r="X14" i="2" l="1"/>
  <c r="S14" i="2"/>
  <c r="N14" i="2"/>
  <c r="I14" i="2"/>
  <c r="X13" i="2"/>
  <c r="S13" i="2"/>
  <c r="N13" i="2"/>
  <c r="I13" i="2"/>
  <c r="X12" i="2"/>
  <c r="S12" i="2"/>
  <c r="N12" i="2"/>
  <c r="I12" i="2"/>
  <c r="X11" i="2"/>
  <c r="S11" i="2"/>
  <c r="N11" i="2"/>
  <c r="I11" i="2"/>
  <c r="X10" i="2"/>
  <c r="S10" i="2"/>
  <c r="N10" i="2"/>
  <c r="I10" i="2"/>
  <c r="X9" i="2" l="1"/>
  <c r="S9" i="2"/>
  <c r="N9" i="2"/>
  <c r="I9" i="2"/>
  <c r="X8" i="2"/>
  <c r="S8" i="2"/>
  <c r="N8" i="2"/>
  <c r="I8" i="2"/>
  <c r="X7" i="2"/>
  <c r="S7" i="2"/>
  <c r="N7" i="2"/>
  <c r="I7" i="2"/>
  <c r="X6" i="2" l="1"/>
  <c r="S6" i="2"/>
  <c r="N6" i="2"/>
  <c r="I6" i="2"/>
  <c r="X5" i="2"/>
  <c r="S5" i="2"/>
  <c r="N5" i="2"/>
  <c r="I5" i="2"/>
  <c r="X4" i="2"/>
  <c r="S4" i="2"/>
  <c r="N4" i="2"/>
  <c r="I4" i="2"/>
  <c r="X3" i="2"/>
  <c r="S3" i="2"/>
  <c r="N3" i="2"/>
  <c r="I3" i="2"/>
  <c r="X2" i="2"/>
  <c r="S2" i="2"/>
  <c r="N2" i="2"/>
  <c r="I2" i="2"/>
</calcChain>
</file>

<file path=xl/sharedStrings.xml><?xml version="1.0" encoding="utf-8"?>
<sst xmlns="http://schemas.openxmlformats.org/spreadsheetml/2006/main" count="2480" uniqueCount="401">
  <si>
    <t>N°</t>
  </si>
  <si>
    <t>Proceso</t>
  </si>
  <si>
    <t>Sub Proceso</t>
  </si>
  <si>
    <t>Territorial</t>
  </si>
  <si>
    <t>Direccionamiento Estratégico y Planeación</t>
  </si>
  <si>
    <t>Gestión Estratégica</t>
  </si>
  <si>
    <t>Concepto Favorable</t>
  </si>
  <si>
    <t>No aplica</t>
  </si>
  <si>
    <t>Sin meta asignada en el periodo</t>
  </si>
  <si>
    <t>Gestión del SGI</t>
  </si>
  <si>
    <t>No Aplica</t>
  </si>
  <si>
    <t>Concepto No Favorable</t>
  </si>
  <si>
    <t>Riesgo</t>
  </si>
  <si>
    <t>Control 1</t>
  </si>
  <si>
    <t>Meta Tercer Tri 1</t>
  </si>
  <si>
    <t>Ejecutado Tercer Tri 1</t>
  </si>
  <si>
    <t>Concepto OCI Tercer Tri 1</t>
  </si>
  <si>
    <t>Avance Tercer Tri 1</t>
  </si>
  <si>
    <t>Control 2</t>
  </si>
  <si>
    <t>Meta Tercer Tri 2</t>
  </si>
  <si>
    <t>Ejecutado Tercer Tri 2</t>
  </si>
  <si>
    <t>Aprobación OCI Tercer Tri 2</t>
  </si>
  <si>
    <t>Avance Tercer Tri 2</t>
  </si>
  <si>
    <t>Control 3</t>
  </si>
  <si>
    <t>Meta Tercer Tri 3</t>
  </si>
  <si>
    <t>Ejecutado Tercer Tri 3</t>
  </si>
  <si>
    <t>Aprobación OCI Tercer Tri 3</t>
  </si>
  <si>
    <t>Avance Tercer Tri 3</t>
  </si>
  <si>
    <t>Avance Cuarto Tri 3</t>
  </si>
  <si>
    <t>Total Avance 3</t>
  </si>
  <si>
    <t>Control 4</t>
  </si>
  <si>
    <t>Meta Tercer Tri 4</t>
  </si>
  <si>
    <t>Ejecutado Tercer Tri 4</t>
  </si>
  <si>
    <t>Aprobación OCI Tercer Tri 4</t>
  </si>
  <si>
    <t>Avance Tercer Tri 4</t>
  </si>
  <si>
    <t>DEP-1</t>
  </si>
  <si>
    <t xml:space="preserve">  Incumplimiento en la ejecución del presupuesto de inversión y en las metas proyecto y PND</t>
  </si>
  <si>
    <t>DEP-2</t>
  </si>
  <si>
    <t>Desarticulación de los elementos del Plan Estratégico Institucional (PEI) con los planes y proyectos del IGAC</t>
  </si>
  <si>
    <t>DEP-3</t>
  </si>
  <si>
    <t>Inconsistencias en la información reportada en los aplicativos internos y externos de la entidad</t>
  </si>
  <si>
    <t>DEP-4</t>
  </si>
  <si>
    <t>Posibilidad de incumplimiento de la meta de implementación del MIPG en la entidad</t>
  </si>
  <si>
    <t>DEP-5</t>
  </si>
  <si>
    <t xml:space="preserve"> Gestión inadecuada de los impactos ambientales generados por la entidad</t>
  </si>
  <si>
    <r>
      <t xml:space="preserve">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
</t>
    </r>
    <r>
      <rPr>
        <b/>
        <sz val="9"/>
        <rFont val="Arial"/>
        <family val="2"/>
      </rPr>
      <t>Evidencia:</t>
    </r>
    <r>
      <rPr>
        <sz val="9"/>
        <rFont val="Arial"/>
        <family val="2"/>
      </rPr>
      <t xml:space="preserve"> Correo de reporte de cumplimiento de los controles operacionales de las matrices por la Dirección Territorial</t>
    </r>
  </si>
  <si>
    <t>Gestión Administrativa</t>
  </si>
  <si>
    <t>Gestión de Inventarios</t>
  </si>
  <si>
    <t>Gestión de Servicios</t>
  </si>
  <si>
    <t>GSA-1</t>
  </si>
  <si>
    <t>Pérdida de bienes de las instalaciones del Almacén del IGAC</t>
  </si>
  <si>
    <r>
      <t xml:space="preserve">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
</t>
    </r>
    <r>
      <rPr>
        <b/>
        <sz val="9"/>
        <rFont val="Arial"/>
        <family val="2"/>
      </rPr>
      <t xml:space="preserve">
Evidencia: </t>
    </r>
    <r>
      <rPr>
        <sz val="9"/>
        <rFont val="Arial"/>
        <family val="2"/>
      </rPr>
      <t>Informes de inventario, actas, comprobantes de ajustes y/o notificaciones por correo electrónico.</t>
    </r>
  </si>
  <si>
    <t>GSA-2</t>
  </si>
  <si>
    <t>Inoportunidad en la prestación de servicios administrativos y/o infraestructura física para el funcionamiento de la entidad</t>
  </si>
  <si>
    <r>
      <t xml:space="preserve">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t>
    </r>
    <r>
      <rPr>
        <b/>
        <sz val="9"/>
        <rFont val="Arial"/>
        <family val="2"/>
      </rPr>
      <t>Evidencia:</t>
    </r>
    <r>
      <rPr>
        <sz val="9"/>
        <rFont val="Arial"/>
        <family val="2"/>
      </rPr>
      <t xml:space="preserve"> Correo electrónico con la aprobación de la solicitud y/o Plan de mantenimiento aprobado.</t>
    </r>
  </si>
  <si>
    <t>GSA-3</t>
  </si>
  <si>
    <t>Posibilidad de uso del servicio de transporte del IGAC para actividades personales o que beneficien a terceros diferentes a temas laborales</t>
  </si>
  <si>
    <t>Gestión Catastral</t>
  </si>
  <si>
    <t>Avalúos Comerciales</t>
  </si>
  <si>
    <t>Prestación del Servicio Catastral por Excepción</t>
  </si>
  <si>
    <t>Formación, Actualización y Conservación Catastral</t>
  </si>
  <si>
    <t>GCT-1</t>
  </si>
  <si>
    <t>Incumplimiento de los estándares de producción (calidad) en la prestación del servicio público Catastral por excepción</t>
  </si>
  <si>
    <t>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
Evidencia: 
1. Direcciones Territoriales: Cronograma de trabajo, reporte del seguimiento semanal y relación de acciones (si aplica).</t>
  </si>
  <si>
    <t>GCT-2</t>
  </si>
  <si>
    <t>Inoportunidad en los tiempos establecidos para la entrega de los productos resultados del  proceso de formación y actualización catastral con los municipios en jurisdicción del IGAC</t>
  </si>
  <si>
    <t>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
Evidencia: 
1. Direcciones Territoriales y Subdirección de Catastro (Sede Central): Cronograma de trabajo, Tableros de control, las listas de asistencia al seguimiento y/o actas de reunión.</t>
  </si>
  <si>
    <t>GCT-3</t>
  </si>
  <si>
    <t>Inoportunidad en los tiempos establecidos para la entrega de los avalúos comerciales</t>
  </si>
  <si>
    <t>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
Evidencia: 
1. Direcciones Territoriales: Listas de asistencia a reuniones de seguimiento y/o actas de reunión.
2. Subdirección de Catastro (Sede Central): Listas de asistencia a reuniones de seguimiento y/o actas de reunión.</t>
  </si>
  <si>
    <t>GCT-4</t>
  </si>
  <si>
    <t>Solicitar o recibir dinero o dádivas por la realización u omisión de actos en la prestación de servicios o trámites catastrales, con el propósito de beneficiar a un particular.</t>
  </si>
  <si>
    <t>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
Evidencia: 
1. Direcciones Territoriales: Cronograma de trabajo, reporte del seguimiento semanal y relación de acciones (si aplica).</t>
  </si>
  <si>
    <t>GCT-5</t>
  </si>
  <si>
    <t>Pérdida de Disponibilidad, Confidencialidad e Integridad del activo de información</t>
  </si>
  <si>
    <t>Objetivo de Control Orientado a seguridad de la información: A.9.2.1 - Registro y cancelación del registro de usuarios
El Coordinador del GIT de información Catastral realiza la asignación del permiso de consulta de la información catastral en su componente alfanumérico nacional de acuerdo con la solicitud realizada por un Subdirector, Jefe de Oficina o Coordinador a través del envío de un correo electrónico a subcatastro@igac.gov.co.
Evidencia: Correo electrónico de solicitud.</t>
  </si>
  <si>
    <t>Gestión Comercial</t>
  </si>
  <si>
    <t>GCM-1</t>
  </si>
  <si>
    <t>Manipulación y/o sustracción de la información misional que maneja el proceso, para beneficio propio y/o de un particular</t>
  </si>
  <si>
    <t>Gestión Contractual</t>
  </si>
  <si>
    <t>GCO-1</t>
  </si>
  <si>
    <t xml:space="preserve">Inadecuada supervisión de contratos de adquisición de bienes, obras y servicios </t>
  </si>
  <si>
    <r>
      <t xml:space="preserve">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t>
    </r>
    <r>
      <rPr>
        <b/>
        <sz val="9"/>
        <rFont val="Arial"/>
        <family val="2"/>
      </rPr>
      <t>Evidencias:</t>
    </r>
    <r>
      <rPr>
        <sz val="9"/>
        <rFont val="Arial"/>
        <family val="2"/>
      </rPr>
      <t xml:space="preserve"> </t>
    </r>
    <r>
      <rPr>
        <b/>
        <sz val="9"/>
        <rFont val="Arial"/>
        <family val="2"/>
      </rPr>
      <t xml:space="preserve">
1. Sede Central y Direcciones Territoriales: </t>
    </r>
    <r>
      <rPr>
        <sz val="9"/>
        <rFont val="Arial"/>
        <family val="2"/>
      </rPr>
      <t xml:space="preserve">Acta de supervisión aprobada, consolidado de contratos a cargo con la supervisión realizada, pantallazos en SECOP del total de contratos a cargo supervisados y/o cualquier otro mecanismo que permita validar la supervisión del total de contratos a cargo. </t>
    </r>
  </si>
  <si>
    <t>GCO-2</t>
  </si>
  <si>
    <t>Manipulación del proceso contractual  para beneficio particular o de terceros en la adjudicación de un contrato</t>
  </si>
  <si>
    <r>
      <t xml:space="preserve">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t>
    </r>
    <r>
      <rPr>
        <b/>
        <sz val="9"/>
        <rFont val="Arial"/>
        <family val="2"/>
      </rPr>
      <t xml:space="preserve">Evidencia: 
1. Sede Central y Direcciones Territoriales: </t>
    </r>
    <r>
      <rPr>
        <sz val="9"/>
        <rFont val="Arial"/>
        <family val="2"/>
      </rPr>
      <t>Consolidado de observaciones del proceso en la plataforma SECOP II (si aplica).</t>
    </r>
  </si>
  <si>
    <t>Gestión de Comunicaciones</t>
  </si>
  <si>
    <t>Gestión de Comunicaciones Externas</t>
  </si>
  <si>
    <t>COM-1</t>
  </si>
  <si>
    <t>Inoportunidad o imprecisión en la  difusión de la información de la gestión institucional</t>
  </si>
  <si>
    <t>Gestión de Información Geográfica</t>
  </si>
  <si>
    <t>Gestión Agrológica</t>
  </si>
  <si>
    <t>Gestión Cartográfica</t>
  </si>
  <si>
    <t>Gestión Geodésica</t>
  </si>
  <si>
    <t>Gestión Geográfica</t>
  </si>
  <si>
    <t>GIG-1</t>
  </si>
  <si>
    <t>Solicitud o recibimiento de dádivas para generar lineamientos geográficos, certificados o  deslindes que no cumplan con la normatividad vigente,  estándares  o especificaciones técnicas para beneficio propio o de un tercero</t>
  </si>
  <si>
    <t>GIG-2</t>
  </si>
  <si>
    <t>Manipulación y/o sustracción indebida de información  geográfica durante el proceso  previo a su publicación o presentación de resultados, para beneficio propio o de un tercero.</t>
  </si>
  <si>
    <t>GIG-3</t>
  </si>
  <si>
    <t>Incumplimiento de la normatividad, estándares y/o procedimientos de información geográfica en la generación, actualización y publicación de metodologías, estudios e investigaciones geográficas, deslindes y de la delimitación de entidades territoriales</t>
  </si>
  <si>
    <t>GIG-4</t>
  </si>
  <si>
    <t>Incumplimiento en los tiempos programados para la generación, actualización y publicación de metodologías, estudios e investigaciones geográficas, deslindes y delimitación de las entidades territoriales.</t>
  </si>
  <si>
    <t>GIG-5</t>
  </si>
  <si>
    <t>Inoportunidad en la entrega y publicación de la información geodésica a los usuarios</t>
  </si>
  <si>
    <t>GIG-6</t>
  </si>
  <si>
    <t>Incumplimiento de estándares de calidad nacionales e internacionales en la generación de información geodésica</t>
  </si>
  <si>
    <t>GIG-7</t>
  </si>
  <si>
    <t>Solicitud o recepción de dádivas con el objetivo de agilizar o retrasar la entrega de un dato geodésico para beneficio propio o de un tercero</t>
  </si>
  <si>
    <t>GIG-8</t>
  </si>
  <si>
    <t>Incumplimiento de las especificaciones y estándares de producción cartográfica</t>
  </si>
  <si>
    <t>GIG-9</t>
  </si>
  <si>
    <t>Incumplimiento de los tiempos programados para la atención de requerimientos de usuarios internos y externos en la producción, actualización y disposición de información cartográfica básica</t>
  </si>
  <si>
    <t>GIG-10</t>
  </si>
  <si>
    <t>Recibir dádivas para alterar u omitir información en las diferentes etapas del proceso de producción cartográfica básica para beneficio propio o de un particular.</t>
  </si>
  <si>
    <t>GIG-11</t>
  </si>
  <si>
    <t>Incumplimiento en la elaboración de los productos programados en el proceso de Gestión Agrológica</t>
  </si>
  <si>
    <t>GIG-12</t>
  </si>
  <si>
    <t>Calidad deficiente de los productos generados por la Gestión Agrológica</t>
  </si>
  <si>
    <t>GIG-13</t>
  </si>
  <si>
    <t>Pérdida de la muestra de suelos</t>
  </si>
  <si>
    <t>GIG-14</t>
  </si>
  <si>
    <t>Posibilidad de la manipulación de la información o en el manejo de las muestras del LNS y/o alteración de los resultados de los productos agrológicos para beneficio propio o de un tercero</t>
  </si>
  <si>
    <t>Cada vez que se realice una solicitud de muestra para análisis químico, físico, mineralógico y biológico, el responsable de la recepción del LNS debe entregar únicamente la orden de consignación al usuario y por ningún motivo entregar datos como el número de solicitud, de laboratorio de las muestras o datos como quienes seran los encargados de realizar su analisis, con el fin de que los análistas intervinientes en el proceso desconozcan la identidad del usuario quien realizó la solicitud y de que el cliente no conozca los datos con respecto a la identificación de sus muestras y quienes seran los encargados de analizarlas; y así garantizar la confidencialidad e imparcialidad en las actividades y en el  manejo de las muestras en el laboratorio. En caso de que el usuario requiera  tener mayor información se debe aplicar lo establecido en el procedimiento "Análisis de muestras en el LNS", y en todo caso evitar que se revele información sobre las personas involucradas en la ejecución de analisis de las muestras.
Evidencia: Compromiso firmados de confidencialidad, imparcialidad e independencia por parte del responsable de la recepción en el LNS.</t>
  </si>
  <si>
    <t>Cada vez que ingrese un funcionario o contratista a desarrollar actividades en el Laboratorio Nacional de Suelos, el responsable o el profesional apoyo del SGI debe verificar que se firme el compromiso de confidencialidad, imparcialidad e independencia con el fin de garantizar que todas las personas se comprometan a implementar y mantener los lineamientos de imparcialidad establecidos en el laboratorio, en caso de encontrar desviaciones se debe informar al coordinador del laboratorio y al responsable del SGI para que se tomen las medidas pertinentes.
Evidencia: Compromisos firmados de confidencialidad, imparcialidad e independencia.</t>
  </si>
  <si>
    <t>GIG-15</t>
  </si>
  <si>
    <t xml:space="preserve">Pérdida de Confidencialidad, Integridad y Disponibilidad de los activos de información </t>
  </si>
  <si>
    <t>Objetivo de Control Orientado a seguridad de la información: A.11.1.3 - Seguridad de oficinas, recintos e instalaciones
Los Coordinadores de los GITs o el profesional designado, realiza la custodia de los discos externos (Paso de información) y portátiles con la información repositorio de la Subdirección de Agrología, en un inmobiliario bajo llave, cada vez que sea requerido realiza el préstamo de equipos y diligencia la lista de chequeo facilitativo "Lista de control y entrada de salida de equipos". En caso de detectar desviaciones el control es ejecutado por la secretaria de la subdirección quien también  tiene una copia de la llave.  
Evidencia: Lista de control de entrada y salida de equipos y/o registro de asistencia.</t>
  </si>
  <si>
    <t>Objetivo de Control Orientado a seguridad de la información: A.9.2.5 - Revisión de los derechos de acceso de usuarios
Los profesionales designados realizan el seguimiento trimestral al control de acceso de los usuarios con roles asignados para el ingreso del SIGA y NETAPP, con el fin de verificar que solo ingresan personas autorizadas. En caso de encontrar usuarios con acceso habilitado y sin autorización, se comunica con el proceso de Gestión Informática de Soporte para que le retiren los permisos.
Evidencia:  Informe de asignación de usuarios con acceso al SIGA y NETAPP y/o solicitud y respuesta de novedades de usuarios.</t>
  </si>
  <si>
    <t>Objetivo de Control Orientado a seguridad de la información: A.8.1.3 -  Uso aceptable de los activos
Los profesionales designados realizan la validación, depuración y migración de la información agrológica a la NETAPP cuando sea necesario, por medio de la revisión de la información almacenada en los diferentes dispositivos de almacenamiento de la Subdirección de Agrología para dejar las versiones finales y garantizar su adecuado almacenamiento. En caso que no se logre realizar la depuración o migración de la información se comunica con el proceso de Gestión Informática y de Soporte para solucionar el problema y poder continuar con el proceso.
Evidencia: Informe de migración de la información a la NETAPP.</t>
  </si>
  <si>
    <t>Objetivo de Control Orientado a seguridad de la información: A.11.2.4 -  Mantenimiento de equipos
El profesional de metrología mensualmente realiza el seguimiento a la ejecución de los servicios de mantenimiento y calibración de los equipos del Laboratorio Nacional de Suelos de acuerdo al cronograma de mantenimiento, calibración y verificación de equipos, con el fin de verificar su cumplimiento. En caso de que no se estén realizando de forma oportuna se comunica con el coordinador del LNS y el Responsable del SGI  para gestionar su ejecución lo  más pronto posible.
Evidencia: Informe del mantenimiento, calibración y verificación de equipos y/o certificados de calibración y/o mantenimiento.</t>
  </si>
  <si>
    <t>GIG-16</t>
  </si>
  <si>
    <t>Pérdida de Integridad y Disponibilidad del activo de información</t>
  </si>
  <si>
    <t>Objetivo de Control Orientado a seguridad de la información: A.11.1.3 - Seguridad de oficinas, recintos e instalaciones
El Coordinador del GIT Administración de la Información Geodésica, Cartográfica y Geográfica, designa un responsable custodio de la llave con la cual se accede a la bóveda. En caso de que un usuario de Gestión Documental o del GIT Administración de la Información Geodésica, Cartográfica y Geográfica requiera ingresar es usuario responsable custodio realiza el acompañamiento respectivo todo el tiempo.
Evidencia: Solicitud de ingreso</t>
  </si>
  <si>
    <t>Objetivo de Control Orientado a seguridad de la información: A.8.2.3 - Manejo de activos
El Coordinador del Grupo Interno de Trabajo Administración de la Información Geodésica, Cartográfica y Geográfica mensualmente realiza un reporte en el PAA donde documenta el número de aerografías que se encuentran en rollos físicos y las cuales han sido digitalizadas.
Evidencia: Reporte mensual en el PAA.</t>
  </si>
  <si>
    <t>GIG-17</t>
  </si>
  <si>
    <t xml:space="preserve">Pérdida de Confidencialidad, Integridad y Disponibilidad del activo de información </t>
  </si>
  <si>
    <t>Objetivo de Control Orientado a seguridad de la información: A.11.1.2- Controles físicos de entrada
El Coordinador del GIT de Producción Cartográfica diligencia el formato "Préstamo de documentos" cada vez que un usuario le hace un requerimiento de información de forma presencial. En caso de que no se encuentre el Coordinador, la secretaria de la Subdirección puede ingresar al archivo y hacer el Préstamo de los documentos solicitados.
Evidencia: Formato "Préstamo de documentos" diligenciado</t>
  </si>
  <si>
    <t>Objetivo de Control Orientado a seguridad de la información: A.9.2.1 - Registro y cancelación del registro de usuarios
El Coordinador de cada GIT de la Subdirección solicita por medio de la generación de un ticket por la mesa de servicios de TI, la asignación de un perfil en el GEOCARTO a un usuario con limitación de accesos para la consulta y revisión de repositorios de acuerdo con la competencia del usuario. En caso de que no se encuentre el coordinador la subdirección puede generar el ticket de solicitud.
Evidencia: Ticket Solicitud Mesa de Servicios.</t>
  </si>
  <si>
    <t>GIG-18</t>
  </si>
  <si>
    <t xml:space="preserve">Pérdida de Integridad y Disponibilidad del activo de información </t>
  </si>
  <si>
    <t>Objetivo de Control Orientado a seguridad de la información:  A.8.2.2- Etiquetado de la información
El Supervisor tiene una llave para acceder al archivo del primer piso donde se encuentra la información que es requerida para la operación del avión y se almacena cuando sea requerido en el archivo de acuerdo con lo establecido en las tablas de retención documental. En caso de que el supervisor no se encuentre el Técnico de Línea  del Avión puede almacenar esta información.
Evidencia: Tablas de retención documental.</t>
  </si>
  <si>
    <t>GIG-19</t>
  </si>
  <si>
    <t xml:space="preserve">Pérdida de Disponibilidad de los activos de información </t>
  </si>
  <si>
    <t>El Coordinador del GIT Gestión Geodesica, realiza un  control de acceso físico, relacionado con el prestamo de información donde se diligencia las fechas de retiro e ingreso de la consulta de las carpetas, esto lo realiza cada vez que un funcionario del GIT le solicita las llaves del archivo físico, el funcionario solicitante puede sacar la carpeta y consultar la información por fuera del archivo. En caso de que el coordinador del GIT no se encuentre las llaves del archivo se pueden solicitar a servicios administrativos o a un responsable del GIT designado por el coordinador o por el subdirector a la fecha. 
Evidencia: Formato control de prestamo diligenciado.</t>
  </si>
  <si>
    <t>El Coordinador del GIT Gestión Geodesica, realiza un control de acceso logico, relacionado con la actividad de solicitar la asignación de un perfil de acceso al GEOCARTO y la NAS a través de la creación de una solicitud en la plataforma de la mesa de servicios de TI indicando el nombre del usuario, el perfil a asignar y los modulos a los que debera tener acceso. En caso de que el coordinador no se encuentra el subdirector realizaria la solicitud. 
Evidencia: Imagen de los tickets de la plataforma de la mesa de servicio de TI.</t>
  </si>
  <si>
    <t>El Coordinador del GIT Gestión Geodesica, realiza un control de monitoreo y gestión de eventos, sobre la capacidad del repositorio NAS asignado al GIT de Gestión Geodesica; en caso de evidenciar una alerta de que queda poco espacio, se remite un correo electrónico a la subdirección informando esta alerta y solicitando se amplie el espacio.  En caso de que el responsable no pueda ejecutar el control de monitoreo y gestión de eventos lo realiza un profesional del GIT designado por el coordinador. 
Evidencia: Imagen de los correos electrónicos enviados.</t>
  </si>
  <si>
    <t>Gestión de Regulación y Habilitación</t>
  </si>
  <si>
    <t>Regulación</t>
  </si>
  <si>
    <t>GRH-1</t>
  </si>
  <si>
    <t>Inobservancia de las actividades tendientes a expedir regulación normativa por parte de la Entidad</t>
  </si>
  <si>
    <t>GRH-2</t>
  </si>
  <si>
    <t>Declaratoria de inaplicación de la regulación expedida por la entidad</t>
  </si>
  <si>
    <t>GRH-3</t>
  </si>
  <si>
    <t>Pérdida de Confidencialidad, Integridad y Disponibilidad del activo de información</t>
  </si>
  <si>
    <t>Objetivo de Control Orientado a seguridad de la información: A.9.4.1 - Restricción de acceso a la información
El abogado designado para administrar el normograma cuando sea requerido ingresa al portal web del IGAC con el usuario: juridica y realiza la actualización correspondiente y documenta el formato FO-GJU-PC01-01- Solicitud actualización normograma . En caso de que el abogado no se encuentre, la Jefe de la Oficina Jurídica solicitaría a la OIT la actualización de la contraseña para ingresar al portal y realizar la actualización del normograma.
Evidencia: Formato FO-GJU-PC01-01- Solicitud actualización normograma</t>
  </si>
  <si>
    <t>Gestión de Atención al Ciudadano</t>
  </si>
  <si>
    <t>GSC-1</t>
  </si>
  <si>
    <t>Gestión de Servicio Al Ciudadano</t>
  </si>
  <si>
    <t>Inoportuna atención a las peticiones, quejas, reclamos, denuncias y sugerencias, solicitados por los ciudadanos y grupos de interés en los diferentes canales de atención</t>
  </si>
  <si>
    <t>GSC-2</t>
  </si>
  <si>
    <t>Posibilidad de recibir o solicitar
cualquier dádiva o beneficio a nombre propio o para
terceros, durante la prestación del servicio o la atención al ciudadano</t>
  </si>
  <si>
    <t>Gestión de Sistemas de Información e Infraestructura</t>
  </si>
  <si>
    <t>Gestión de la Infraestructura</t>
  </si>
  <si>
    <t>Diseño y Desarrollo de Sistemas de Información</t>
  </si>
  <si>
    <t>SII-1</t>
  </si>
  <si>
    <t>Incumplimiento en los acuerdos de niveles de servicio establecidos en el catálogo de servicios de TI</t>
  </si>
  <si>
    <r>
      <t xml:space="preserve">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
</t>
    </r>
    <r>
      <rPr>
        <b/>
        <sz val="9"/>
        <rFont val="Arial"/>
        <family val="2"/>
      </rPr>
      <t xml:space="preserve">Evidencia: </t>
    </r>
    <r>
      <rPr>
        <sz val="9"/>
        <rFont val="Arial"/>
        <family val="2"/>
      </rPr>
      <t xml:space="preserve">Reporte de la herramienta de gestión de soporte técnico - GLPI con la información incluyendo las solicitudes en estado 'No resuelto'. </t>
    </r>
  </si>
  <si>
    <t>SII-2</t>
  </si>
  <si>
    <t>Inoportunidad en la ejecución de mantenimientos preventivos de la infraestructura tecnológica de la entidad</t>
  </si>
  <si>
    <t>SII-3</t>
  </si>
  <si>
    <t xml:space="preserve">Posibilidad de otorgar accesos a la infraestructura tecnológica sin seguir procedimientos  formales para favorecer a un tercero </t>
  </si>
  <si>
    <r>
      <t xml:space="preserve">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
</t>
    </r>
    <r>
      <rPr>
        <b/>
        <sz val="9"/>
        <rFont val="Arial"/>
        <family val="2"/>
      </rPr>
      <t xml:space="preserve">
Evidencia: </t>
    </r>
    <r>
      <rPr>
        <sz val="9"/>
        <rFont val="Arial"/>
        <family val="2"/>
      </rPr>
      <t>Reportes de solicitudes de permisos de acceso a la base de datos Cobol debidamente autorizadas por el Jefe de Conservación.</t>
    </r>
  </si>
  <si>
    <t>SII-4</t>
  </si>
  <si>
    <t>Inoportunidad en la entrega de las necesidades de las soluciones informáticas requeridas por la entidad para el cumplimiento de sus objetivos</t>
  </si>
  <si>
    <t>Anualmente el Jefe de la Oficina de Informática y Telecomunicaciones mediante comunicado solicita a las diferentes dependencias y Direcciones Territoriales las necesidades tecnológicas requeridas para el cumplimiento de sus metas. Posteriormente se consolidan y se aprueban. En Comité institucional de gestión y desempeño se socializan y se priorizan de acuerdo con las necesidades institucionales. En caso que no se considere viable alguna necesidad se contemplarán aplazamientos para próximas vigencias.
Evidencia:  Comunicados y/o actas de reunión de Comité Institucional de Gestión y Desempeño.</t>
  </si>
  <si>
    <t>SII-5</t>
  </si>
  <si>
    <t>Indisponibilidad de infraestructura tecnológica para soportar los servicios de TI requeridos  por la entidad</t>
  </si>
  <si>
    <t>El Coordinador del GIT de Infraestructura Tecnológica mensualmente revisa la vigencia de los contratos de soporte y genera alertas informando al Jefe de la Oficina de Informática y Telecomunicaciones respecto de los vencimientos cercanos. En caso que la alerta de vencimiento de contratos no se genere oportunamente, se gestiona con la alta dirección la asignación de los recursos requeridos.  
Evidencia:  Correos electrónicos</t>
  </si>
  <si>
    <t>SII-6</t>
  </si>
  <si>
    <t>Posibilidad de uso de infraestructura tecnológica para fines personales o comerciales</t>
  </si>
  <si>
    <t xml:space="preserve">El profesional designado en el GIT de Infraestructura tecnológica, cuando se requiera, asigna privilegios de acceso a la infraestructura con base en la Política del sistema de seguridad y privacidad de la información y seguridad digital, de acuerdo con los permisos requeridos y autorizados por los dueños de los activos de información, para evitar ingresos no autorizados a las herramientas tecnológicas. En caso que un perfil quede asignado incorrectamente, se procede a realizar corrección en la asignación del permiso.
Evidencia:  Reporte de creación y modificación de usuarios en la herramienta de la mesa de servicios. </t>
  </si>
  <si>
    <t xml:space="preserve">El profesional designado en el GIT de Infraestructura tecnológica mensualmente remite a los dueños de los activos de información el Reporte de creación y modificación de usuarios, con el fin de validar el acceso autorizado a los usuarios. En caso de que se identifiquen novedades en el acceso, se tomarán las acciones pertinentes para mantener la confidencialidad de los activos de información. 
Evidencia: Correos remitidos a los dueños de los activos de información con el reporte adjunto y/o caso de GLPI generado por el dueño de los activos de información en caso de que existan modificaciones aplicables o novedades a revisar. </t>
  </si>
  <si>
    <t>SII-7</t>
  </si>
  <si>
    <t xml:space="preserve">Pérdida de Integridad y Disponibilidad 
de los activos de información </t>
  </si>
  <si>
    <t>Objetivo de Control Orientado a seguridad de la información: A.9.4.5 - Control de acceso a códigos fuente de programas
Los desarrolladores cada vez que sea requerido almacenan el código fuente de los aplicativos construidos en el sistema de información institucional de tal forma de que no pueda ser descargado, copiado ni modificado por usuarios no autorizados, de acuerdo con lo establecido en el procedimiento de desarrollo de software. Si el desarrollador  no tiene acceso a la herramienta debe solicitar el acceso al Coordinador de gestión de software  OIT.
Evidencia: Tickets de la plataforma tecnológica  de TI asociados  a la solicitud de creación, modificación o inactivación de las cuentas de usuario.</t>
  </si>
  <si>
    <t>SII-8</t>
  </si>
  <si>
    <t>Pérdida de Confidencialidad, Integridad y Disponibilidad de los activos de información</t>
  </si>
  <si>
    <t>Objetivo de Control Orientado a seguridad de la información: A.12.4.1 - Registro de eventos
El Coordinador del GIT de Infraestructura Tecnológica, de manera permanente identifica en la herramienta de seguimiento a la infraestructura (monitoreo) la ocurrencia de un evento que pueda representar peligro para la infraestructura, a fin de programar mantenimiento prioritario. En caso de evidenciar falla, se informa a la jefatura de la OIT para priorizar mantenimiento. 
Evidencia: Reporte de herramienta de monitoreo</t>
  </si>
  <si>
    <t>Objetivo de Control Orientado a seguridad de la información: A.9.2.5 - Revisión de los derechos de acceso de usuarios
Mensualmente el Coordinador del GIT de Infraestructura Tecnológica revisa los perfiles y roles sobre las bases de datos con el fin de detectar usuarios con privilegios no necesarios y roles no aprobados. De lo anterior, se realiza reporte para la jefatura de la OIT.  Si se encuentran perfiles o roles no autorizados y/o con privilegios excesivos se procede a la cancelación de los mismos.
Evidencia: Reporte de permisos y privilegios de bases de datos.</t>
  </si>
  <si>
    <t>Objetivo de Control Orientado a seguridad de la información: A.12.3.1 - Respaldo de información
El administrador de la herramienta de copias de respaldo realiza la programación de las tareas de backup de acuerdo con lo establecido en el procedimiento de copias de respaldo. Si la herramienta genera un error en la ejecución de las tareas programadas de las copias de respaldo el administrador revisa con el responsable de definir la política  de copia de respaldo para validar si se ha modificado el repositorio de información.
Evidencia: Informe herramienta copias de respaldo.</t>
  </si>
  <si>
    <t>Gestión del Talento Humano</t>
  </si>
  <si>
    <t>Provisión de Empleo y Compensación</t>
  </si>
  <si>
    <t>Formación y Gestión del Desempeño</t>
  </si>
  <si>
    <t>Bienestar y Sistema de Gestión de Seguridad y Salud en el Trabajo</t>
  </si>
  <si>
    <t>GTH-1</t>
  </si>
  <si>
    <t>Posibilidad que se generen factores que afecten el cumplimiento del Plan de Trabajo  del Sistema de Gestión de Seguridad y Salud en el Trabajo para la vigencia 2021</t>
  </si>
  <si>
    <t>GTH-2</t>
  </si>
  <si>
    <t>Posibilidad que se generen factores que afecten el cumplimiento del Plan de Previsión de Recursos Humanos para la vigencia 2021</t>
  </si>
  <si>
    <t>GTH-3</t>
  </si>
  <si>
    <t>Posibilidad que se generen factores que afecten el cumplimiento del Plan Institucional de Capacitación para la vigencia 2021</t>
  </si>
  <si>
    <t>GTH-4</t>
  </si>
  <si>
    <t xml:space="preserve">Pérdida de Confidencialidad, Integridad y Disponibilidad de la información </t>
  </si>
  <si>
    <t>Objetivo de Control Orientado a seguridad de la información: A.11.1.3 - Seguridad de oficinas, recintos e instalaciones
La psicóloga custodia las actas de comité de convivencia laboral y de reunión de comisión de personal llevan un consecutivo y se guarda bajo llave en el escritorio de trabajo de este rol. Cuando es requerida la consulta por un externo (procuraduría  o control disciplinario) se envía por medio de un memorando interno u oficio. Solo existe una copia de la llave y la tiene el rol de psicóloga.
Evidencia: Memorando Interno - Oficio externo.</t>
  </si>
  <si>
    <t>Objetivo de Control Orientado a seguridad de la información:  A.11.1.5 - Trabajo en áreas seguras
El auxiliar administrativo diligencia el formato cuando sea requerido el Préstamo de historias laborales, cada vez que un usuario requiere la consulta de un expediente de historia laboral el cual es consultado en la dependencia solicitante o en el área de talento humano. En caso de que el auxiliar administrativo no se encuentre las contratistas autorizadas de Gestión documental pueden prestar los expedientes y a su vez diligenciar el formato.
Evidencia:  Formato de Préstamo de historias laborales diligenciado.</t>
  </si>
  <si>
    <t>Objetivo de Control Orientado a seguridad de la información: A.9.2.6 -  Retiro o ajuste de los derechos de acceso
El Coordinador del GIT de Talento Humano realiza una solicitud de cambio de perfiles asociados a una cuenta de usuario cuando ocurre un cambio de funcionario, a a través de la creación de una incidencia en la mesa de servicios de TI a la OTI, indicando la creación o supresión de un usuario para el módulo de personal y nómina 
Evidencia: Ticket de solicitud de creación en GLPI.</t>
  </si>
  <si>
    <t>CDI-1</t>
  </si>
  <si>
    <t xml:space="preserve">Gestión Disciplinaria </t>
  </si>
  <si>
    <t>Incumplimiento de términos en los procesos Disciplinarios</t>
  </si>
  <si>
    <t>CDI-2</t>
  </si>
  <si>
    <t>Actos indebidos por acción u omisión para favorecer a Funcionarios o exfuncionarios en el desarrollo del proceso disciplinario</t>
  </si>
  <si>
    <t>Gestión Documental</t>
  </si>
  <si>
    <t>GDO-1</t>
  </si>
  <si>
    <t>Inoportunidad en la actualización e implementación de los instrumentos archivísticos</t>
  </si>
  <si>
    <t>Gestión de Archivos</t>
  </si>
  <si>
    <t>GDO-2</t>
  </si>
  <si>
    <t>Pérdida de la memoria institucional</t>
  </si>
  <si>
    <t>GDO-3</t>
  </si>
  <si>
    <t>Sustracción, eliminación o manipulación indebida de la documentación en el Archivo Central para beneficio particular o de terceros</t>
  </si>
  <si>
    <t>El responsable dentro del GIT de Gestión Documental realiza el control de la documentación entregada a modo de préstamo a los funcionarios de la entidad, a través del formato Solicitud de documentos para consulta en el Archivo Central, garantizando que se realice la consulta de los documentos dentro del Archivo Central, incluso, si se requieren copias es el responsable del Archivo quien las realiza. 
Archivo: Formato diligenciado y firmado por el solicitante de los documentos en Archivo Central</t>
  </si>
  <si>
    <t>El responsable dentro del GIT de Gestión Documental realiza seguimiento a la actualización y verficación del inventario documental del archivo central,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
Archivo: Inventario documental actualizado</t>
  </si>
  <si>
    <t>Gestión Financiera</t>
  </si>
  <si>
    <t>Gestión Presupuestal</t>
  </si>
  <si>
    <t>Gestión Contable</t>
  </si>
  <si>
    <t>GFI-1</t>
  </si>
  <si>
    <t>Registros presupuestales, contables y de tesorería generados inoportunamente</t>
  </si>
  <si>
    <r>
      <t xml:space="preserve">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t>
    </r>
    <r>
      <rPr>
        <b/>
        <sz val="9"/>
        <rFont val="Arial"/>
        <family val="2"/>
      </rPr>
      <t xml:space="preserve">
Evidencia:</t>
    </r>
    <r>
      <rPr>
        <sz val="9"/>
        <rFont val="Arial"/>
        <family val="2"/>
      </rPr>
      <t xml:space="preserve"> Documentos soporte de los registros presupuestales</t>
    </r>
  </si>
  <si>
    <r>
      <t xml:space="preserve">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t>
    </r>
    <r>
      <rPr>
        <b/>
        <sz val="9"/>
        <rFont val="Arial"/>
        <family val="2"/>
      </rPr>
      <t>Evidencia:</t>
    </r>
    <r>
      <rPr>
        <sz val="9"/>
        <rFont val="Arial"/>
        <family val="2"/>
      </rPr>
      <t xml:space="preserve"> Listado de movimiento de bancos, informes de ventas, informe de cartera por edades y comunicaciones electrónicas. </t>
    </r>
  </si>
  <si>
    <t>GFI-2</t>
  </si>
  <si>
    <t>Registros presupuestales, contables y de tesorería que no coincidan con la realidad</t>
  </si>
  <si>
    <t>GFI-4</t>
  </si>
  <si>
    <t>Manejo indebido de recursos financieros por parte de quienes los administran en la entidad, para beneficio propio o de terceros</t>
  </si>
  <si>
    <r>
      <t xml:space="preserve">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
</t>
    </r>
    <r>
      <rPr>
        <b/>
        <sz val="9"/>
        <rFont val="Arial"/>
        <family val="2"/>
      </rPr>
      <t xml:space="preserve">
Evidencia: </t>
    </r>
    <r>
      <rPr>
        <sz val="9"/>
        <rFont val="Arial"/>
        <family val="2"/>
      </rPr>
      <t>Registros de depuración de saldos y Conciliaciones bancarias realizadas.</t>
    </r>
  </si>
  <si>
    <t>Gestión Jurídica</t>
  </si>
  <si>
    <t>Judicial</t>
  </si>
  <si>
    <t>GJU-1</t>
  </si>
  <si>
    <t>Inoportunidad  en la respuesta a los requerimientos en procesos judiciales</t>
  </si>
  <si>
    <r>
      <t xml:space="preserve">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t>
    </r>
    <r>
      <rPr>
        <b/>
        <sz val="9"/>
        <rFont val="Arial"/>
        <family val="2"/>
      </rPr>
      <t>Evidencia:</t>
    </r>
    <r>
      <rPr>
        <sz val="9"/>
        <rFont val="Arial"/>
        <family val="2"/>
      </rPr>
      <t xml:space="preserve"> 
1. Formato diligenciado "Control de estado de procesos judiciales" vigente y el informe consolidado con el estado de procesos judiciales (Sede central)
2. Formato diligenciado "Control de estado de procesos judiciales" vigente (Direcciones Territoriales)</t>
    </r>
  </si>
  <si>
    <r>
      <t xml:space="preserve">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t>
    </r>
    <r>
      <rPr>
        <b/>
        <sz val="9"/>
        <rFont val="Arial"/>
        <family val="2"/>
      </rPr>
      <t xml:space="preserve">Evidencia: </t>
    </r>
    <r>
      <rPr>
        <sz val="9"/>
        <rFont val="Arial"/>
        <family val="2"/>
      </rPr>
      <t>Memorando y/o correo electrónico de solicitud de conceptos técnicos.</t>
    </r>
  </si>
  <si>
    <r>
      <t xml:space="preserve">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t>
    </r>
    <r>
      <rPr>
        <b/>
        <sz val="9"/>
        <rFont val="Arial"/>
        <family val="2"/>
      </rPr>
      <t xml:space="preserve">Evidencia: </t>
    </r>
    <r>
      <rPr>
        <sz val="9"/>
        <rFont val="Arial"/>
        <family val="2"/>
      </rPr>
      <t>Convocatoria a través de correo electrónico, acta de reunión, agenda y/o pantallazo de los participantes (convocatoria virtual)</t>
    </r>
  </si>
  <si>
    <t>GJU-2</t>
  </si>
  <si>
    <t>Respuesta indebida o fuera de los términos legales a los  procesos judiciales, para beneficiar los intereses de un tercero</t>
  </si>
  <si>
    <t>GJU-3</t>
  </si>
  <si>
    <t>Objetivo de Control Orientado a seguridad de la información: A.11.1.3 - Seguridad de oficinas, recintos e instalaciones
El Técnico Operativo y la Auxiliar administrativa del proceso de gestión jurídica hacen uso del formato:  Préstamo de documentos archivo de gestión F20900-03/15.V4 cada vez que se realiza un préstamo de un expediente.  En caso de no entregarlos en medio físico, previa aprobación de la Jefe Asesora Jurídica se remiten mediante correo electrónico,  las piezas de documentación de contratos, convenios y procesos judiciales solicitados por los profesionales que requieren dichos documentos. 
Evidencia: Formatos Préstamo de documentos archivo de gestión diligenciados y correos electrónicos de remisión.</t>
  </si>
  <si>
    <t>Objetivo de Control Orientado a seguridad de la información: A.9.2.1 - Registro y cancelación del registro de usuarios
El administrador de la herramienta EKOGUI a través de un contratista designado por la Jefe de la Oficina Asesora Jurídica realiza el control de la creación, modificación y eliminación de los usuarios y contraseñas de la herramienta, por medio de la recepción de una solicitud mediante correo electrónico incluyendo datos personales como nombre completo, cedula, correo institucional y personal, ciudad, departamento, dependencia y el módulo al cual requiere acceder. La creación de usuarios diferentes al rol abogado litigante debe ser autorizado por la jefe asesora jurídica a través de correo electrónico. En caso de que la administradora del EKOGUI no se encuentre activa, el Asistente secretario de la Oficina General, quien es el propietario de la cuenta de usuario, puede ingresar al sistema y desempeñar este rol.
Evidencia: Solicitud realizada mediante correo electrónico.</t>
  </si>
  <si>
    <t>Innovación y Gestión del Conocimiento Aplicado</t>
  </si>
  <si>
    <t>Prospectiva</t>
  </si>
  <si>
    <t>ICA-1</t>
  </si>
  <si>
    <t>Inoportunidad en la prestación de servicios o en la entrega de productos</t>
  </si>
  <si>
    <t>ICA-2</t>
  </si>
  <si>
    <t>Posibilidad de recibir o solicitar cualquier dádiva o beneficio a nombre propio o de terceros con el fin de obtener información reservada o clasificada, conseguir un resultado de un proyecto de investigación antes de ser publicado o adquirir un título de postgrado.</t>
  </si>
  <si>
    <t>ICA-3</t>
  </si>
  <si>
    <t>Posibilidad de entregar un  producto o prestar un  servicio que no cumpla con las especificaciones técnicas establecidas o con las necesidades y expectativas de los usuarios</t>
  </si>
  <si>
    <t>ICA-4</t>
  </si>
  <si>
    <t>Objetivo de Control Orientado a seguridad de la información: A.8.1.3 - Uso aceptable de los activos
El coordinador del GIT I+D+I entrega una firma espectral de acuerdo a la solicitud de un tercero, consultando el banco de firmas espectrales la cual se compone de dos archivos (metadato y firma espectral); esto se realiza con base en lo establecido en el procedimiento Laboratorio de espectroradiometría. En caso de que la información no se encuentre se responde indicando que no se puede atender el requerimiento.
Evidencia: Correo electrónico con entrega de la firma espectral.</t>
  </si>
  <si>
    <t>Objetivo de Control Orientado a seguridad de la información: A.9.4.1 - Restricción de acceso a la información
El Administrador de Geoservicios realiza el cargue de información en el portal ICDE tras ser aprobado el documento por un comité de editorial del GIT de Gobierno Geoespacial ICDE que se reúne  de forma quincenal. En caso de que el documento no sea aprobado se solicita realizar los ajustes de acuerdo a las observaciones hechas y en caso de que el administrador de Gesoservicios no se encuentre disponible el Coordinador designa un nuevo administrador del portal ICDE para realiza la publicación del documento.
Evidencia:  Actas de reunión y correos electrónicos.</t>
  </si>
  <si>
    <t>Objetivo de Control Orientado a seguridad de la información: A.12.1.3 - Gestión de capacidad
El Administrador de Geoservicios mensualmente carga y actualiza los geoservicios en una herramienta de monitoreo (geocheck) instalado en un servidor del IGAC, en caso de no estar disponible el administrador de geoservicios el Coordinador del GIT de Gobierno Geoespacial ICDE podría cargar los geoservicios.
Evidencia: Informe generado por la herramienta de monitoreo.</t>
  </si>
  <si>
    <t>ICA-5</t>
  </si>
  <si>
    <t xml:space="preserve">Objetivo de Control Orientado a seguridad de la información: A.9.2.4 - Gestión de información de autenticación secreta de usuarios
El líder de Base de datos realiza un cambio de contraseñas de las bases de datos de los sistemas del usuario administrador con una periodicidad semestral. En caso de que no se pueda realizar el cambio de la contraseña se solicita el apoyo a la OIT.
Evidencia: Script de cambio de contraseñas </t>
  </si>
  <si>
    <t>Seguimiento y Evaluación</t>
  </si>
  <si>
    <t>SEV-1</t>
  </si>
  <si>
    <t>Incumplimiento del Programa Anual de Auditorias Internas de Gestión</t>
  </si>
  <si>
    <t>SEV-2</t>
  </si>
  <si>
    <t>Incumplimiento de alguna de las normas legales, técnicas y de la entidad durante el ejercicio de auditoria</t>
  </si>
  <si>
    <t>SEV-3</t>
  </si>
  <si>
    <t>Desarrollo de ejercicios auditores con resultados subjetivos y/o parciales</t>
  </si>
  <si>
    <t>SEV-4</t>
  </si>
  <si>
    <t>Omisión y/o encubrimiento deliberado durante la revisión y verificación 
de situaciones irregulares conocidas y/o encontradas en el proceso auditor, para favorecimiento propio o de terceros</t>
  </si>
  <si>
    <r>
      <t xml:space="preserve">El responsable asignado en la Oficina Asesora de Planeación (OAP) realiza seguimiento mensual al plan de adquisiciones de la entidad, verificando el grado de cumplimiento en la programación del mismo y presentando el seguimiento en el Comité Institucional de Gestión y Desempeño. En caso de que se presenten variaciones con lo proyectado se generan alertas a los ordenadores del gasto. 
</t>
    </r>
    <r>
      <rPr>
        <b/>
        <sz val="10"/>
        <rFont val="Arial"/>
        <family val="2"/>
      </rPr>
      <t xml:space="preserve">Evidencia: </t>
    </r>
    <r>
      <rPr>
        <sz val="10"/>
        <rFont val="Arial"/>
        <family val="2"/>
      </rPr>
      <t>Acta de Comité de Gestión y desempeño reflejando el seguimiento del plan y/o alertas a los ordenadores del gasto (si aplica)</t>
    </r>
  </si>
  <si>
    <r>
      <t xml:space="preserve">El responsable asignado en la Oficina Asesora de Planeación (OAP) realiza seguimiento al cumplimiento de presupuesto de inversión y metas institucionales por parte de los responsables, a través del envío de alertas mensualmente por correo electrónico. En caso de que se presenten novedades en el cumplimiento, se realiza monitoreo al responsable de su ejecución para generar acciones tendientes a completar las metas proyectadas. 
</t>
    </r>
    <r>
      <rPr>
        <b/>
        <sz val="10"/>
        <rFont val="Arial"/>
        <family val="2"/>
      </rPr>
      <t>Evidencias:</t>
    </r>
    <r>
      <rPr>
        <sz val="10"/>
        <rFont val="Arial"/>
        <family val="2"/>
      </rPr>
      <t xml:space="preserve"> Correo con las alertas de cumplimiento de presupuesto de inversión y metas institucionales remitidas al ordenador del gasto.</t>
    </r>
  </si>
  <si>
    <r>
      <t xml:space="preserve">El responsable asignado en la Oficina Asesora de Planeación aprueba a través de correo electrónico la viabilidad generada en el sistema SIIF por parte del área solicitante, cada vez que sea requerida, para garantizar la disponibilidad de recursos en el presupuesto de inversión, rechazando en caso de que no se cuenten con los recursos suficientes, la información no coincida con el proyecto o no esté programado en el plan anual de adquisiciones. 
</t>
    </r>
    <r>
      <rPr>
        <b/>
        <sz val="10"/>
        <rFont val="Arial"/>
        <family val="2"/>
      </rPr>
      <t>Evidencia:</t>
    </r>
    <r>
      <rPr>
        <sz val="10"/>
        <rFont val="Arial"/>
        <family val="2"/>
      </rPr>
      <t xml:space="preserve"> Correo de aprobación de la viabilidad generada</t>
    </r>
  </si>
  <si>
    <r>
      <t xml:space="preserve">El responsable asignado en la Oficina Asesora de Planeación revisa el contenido, calidad y consistencia de los datos consignados en el informe de gestión, cada vez que se presente por parte del responsable, con el fin de garantizar la veracidad de la información y su estructura para incluir en el informe. En caso de que presente desalineación con el marco estratégico definido por la entidad, se realiza la devolución para que el responsable haga las correcciones pertinentes. 
</t>
    </r>
    <r>
      <rPr>
        <b/>
        <sz val="10"/>
        <rFont val="Arial"/>
        <family val="2"/>
      </rPr>
      <t xml:space="preserve">
Evidencia:</t>
    </r>
    <r>
      <rPr>
        <sz val="10"/>
        <rFont val="Arial"/>
        <family val="2"/>
      </rPr>
      <t xml:space="preserve"> Informe de gestión consolidado y entregado por la OAP con la información entregada por el responsable y/o correos electrónicos enviados por la Oficina Asesora de Planeación para la alineación con el informe de gestión.</t>
    </r>
  </si>
  <si>
    <r>
      <t xml:space="preserve">El responsable asignado en la Oficina Asesora de Planeación valida las solicitudes de creación o actualización de proyectos de inversión generadas por parte de los formuladores de proyecto en el sistema de información dispuesto por el DNP, realizando el rechazo en caso de que no sea viable la actualización y devolviendo al solicitante, cada vez que sea requerido. De otro modo, si se aprueba, se indica a través de correo electrónico cuando el proyecto se envía para viabilidad.
</t>
    </r>
    <r>
      <rPr>
        <b/>
        <sz val="10"/>
        <rFont val="Arial"/>
        <family val="2"/>
      </rPr>
      <t xml:space="preserve">
Evidencias: </t>
    </r>
    <r>
      <rPr>
        <sz val="10"/>
        <rFont val="Arial"/>
        <family val="2"/>
      </rPr>
      <t xml:space="preserve">Pantallazos del control de formulación técnica y/o fichas EBI actualizadas para conocer la aceptación o rechazo de la propuesta de actualización del proyecto. </t>
    </r>
  </si>
  <si>
    <r>
      <t xml:space="preserve">El responsable asignado en la Oficina Asesora de Planeación (OAP) revisa anualmente la articulación del marco estratégico del IGAC frente a los planes, metas y proyectos de inversión vigentes,
comunicando esta información por cualquiera de los medios internos establecidos por la entidad a las áreas u oficinas responsables de proyectos, para su identificación y apropiación.  En caso de que se presenten novedades en el envío de estas comucaciones, se utilizaran medios alternativos para dar a conocer la articulación del marco estratégico. 
</t>
    </r>
    <r>
      <rPr>
        <b/>
        <sz val="10"/>
        <rFont val="Arial"/>
        <family val="2"/>
      </rPr>
      <t xml:space="preserve">
Evidencia:</t>
    </r>
    <r>
      <rPr>
        <sz val="10"/>
        <rFont val="Arial"/>
        <family val="2"/>
      </rPr>
      <t xml:space="preserve"> Comunicaciones, piezas gráficas, publicaciones realizadas y/o registros de asistencia; y Registro de los medios alternativos utilizados (si aplica).</t>
    </r>
  </si>
  <si>
    <r>
      <t xml:space="preserve">El responsable asignado en la Oficina Asesora de Planeación verifica previamente el reporte de información que se va a cargar en los aplicativos internos y externos de competencia del proceso de Direccionamiento Estratégico y Planeación, por parte del enlace o líder de proceso responsable, realizando el respectivo cierre y notificando al Jefe de la OAP con el fin de garantizar que fue verificado el contenido y su consistencia. En caso de identificar inconsistencias o falencias en el reporte, se realiza contacto a través de correo electrónico con el enlace o líder de proceso responsable para corregir la información.  
</t>
    </r>
    <r>
      <rPr>
        <b/>
        <sz val="10"/>
        <rFont val="Arial"/>
        <family val="2"/>
      </rPr>
      <t xml:space="preserve">
Evidencia: </t>
    </r>
    <r>
      <rPr>
        <sz val="10"/>
        <rFont val="Arial"/>
        <family val="2"/>
      </rPr>
      <t>Correo electrónico con la notificación de cierre de periodo y/o correo electrónico para corregir información (Si aplica).</t>
    </r>
  </si>
  <si>
    <r>
      <t xml:space="preserve">El responsable en la Oficina Asesora de Planeación verifica anualmente el reporte de usuarios activos en los aplicativos internos y externos de competencia del proceso de Direccionamiento Estratégico y Planeación, con el fin de asegurar que se encuentren perfiles de usuario solo para funcionarios activos y se cumplan las condiciones de seguridad y acceso a los aplicativos. En caso de identificar inconsistencias, se procede a realizar la indagación respectiva y tomar las medidas de control necesarias. 
</t>
    </r>
    <r>
      <rPr>
        <b/>
        <sz val="10"/>
        <rFont val="Arial"/>
        <family val="2"/>
      </rPr>
      <t xml:space="preserve">
Evidencia: </t>
    </r>
    <r>
      <rPr>
        <sz val="10"/>
        <rFont val="Arial"/>
        <family val="2"/>
      </rPr>
      <t xml:space="preserve">Reporte de usuarios registrados en los aplicativos de competencia del proceso de Direccionamiento Estratégico y Planeación, verificado por el responsable de la OAP. </t>
    </r>
  </si>
  <si>
    <r>
      <t xml:space="preserve">El responsable en la Oficina Asesora de Planeación revisa cada vez que la información sea entregada por los responsables previo al cargue en los aplicativos internos y externos de la entidad, asegurando la consistencia de los datos entregados y posteriormente remitiendo correo electrónico autorizando su cargue en el sistema. En caso de identificar inconsistencias o falencias en el reporte, se realiza contacto a través de correo electrónico con el enlace o responsable para corregir la información.  
</t>
    </r>
    <r>
      <rPr>
        <b/>
        <sz val="10"/>
        <rFont val="Arial"/>
        <family val="2"/>
      </rPr>
      <t xml:space="preserve">
Evidencia: </t>
    </r>
    <r>
      <rPr>
        <sz val="10"/>
        <rFont val="Arial"/>
        <family val="2"/>
      </rPr>
      <t>Correo electrónico de Visto Bueno de la OAP para el cargue en SINERGIA o Correo electrónico de notificación de cargue por el responsable.</t>
    </r>
  </si>
  <si>
    <r>
      <t xml:space="preserve">El responsable asignado en la Oficina Asesora de Planeación verifica anualmente la articulación de los Planes Institucionales de la entidad con los requerimientos del MIPG en el momento de su actualización, con el fin de incluir las actividades que tengan que completarse de acuerdo con este modelo. Posteriormente, se remite al Comité Institucional de Gestión y Desempeño para su aprobación final. En caso de identificar inconsistencias o desalineaciones, se revisa para aplicar los ajustes necesarios y se informa a los responsables involucrados. 
</t>
    </r>
    <r>
      <rPr>
        <b/>
        <sz val="10"/>
        <rFont val="Arial"/>
        <family val="2"/>
      </rPr>
      <t xml:space="preserve">Evidencias: </t>
    </r>
    <r>
      <rPr>
        <sz val="10"/>
        <rFont val="Arial"/>
        <family val="2"/>
      </rPr>
      <t>Planes institucionales articulados con MIPG y aprobados por el Comité.</t>
    </r>
  </si>
  <si>
    <r>
      <t xml:space="preserve">El responsable asignado en la Oficina Asesora de Planeación realiza acompañamiento y seguimiento a los procesos involucrados en la evaluación del FURAG, identificando anualmente las acciones consolidadas que se deben implementar para incrementar o mantener el Índice de Desempeño Institucional (IDI) respecto a las políticas señaladas por MIPG. En caso de que no se estén cumplimiento los lineamientos del modelo, se deben crear nuevas estrategias para asegurar su implementación.
</t>
    </r>
    <r>
      <rPr>
        <b/>
        <sz val="10"/>
        <rFont val="Arial"/>
        <family val="2"/>
      </rPr>
      <t>Evidencias:</t>
    </r>
    <r>
      <rPr>
        <sz val="10"/>
        <rFont val="Arial"/>
        <family val="2"/>
      </rPr>
      <t xml:space="preserve"> Archivo de acciones consolidadas para la implementación del FURAG.</t>
    </r>
  </si>
  <si>
    <r>
      <t xml:space="preserve">El responsable asignado en la Oficina Asesora de Planeación realiza evaluaciones de conocimientos generales del MIPG de manera semestral a los servidores y contratistas, a través de actividades diseñadas desde la Oficina Asesora de Planeación (OAP) con el fin de identificar y fortalecer la apropiación de los conceptos asociados al modelo, generando oportunidades de mejora en caso de que se encuentren resultados desfavorables. 
</t>
    </r>
    <r>
      <rPr>
        <b/>
        <sz val="10"/>
        <rFont val="Arial"/>
        <family val="2"/>
      </rPr>
      <t>Evidencias:</t>
    </r>
    <r>
      <rPr>
        <sz val="10"/>
        <rFont val="Arial"/>
        <family val="2"/>
      </rPr>
      <t xml:space="preserve"> Resultados del mecanismo de evaluación utilizado y/o material evidencia de la evaluación realizada. </t>
    </r>
  </si>
  <si>
    <r>
      <t xml:space="preserve">La Alta Dirección verifica anualmente el desempeño institucional de los sistemas de gestión e implementación de MIPG, con el fin de realizar la retroalimentación a los procesos de la entidad tomando las acciones de mejora pertinentes. En caso de encontrar desviaciones, se genera un plan de acción para fortalecer la implementación de los requerimientos necesarios del MIPG.
</t>
    </r>
    <r>
      <rPr>
        <b/>
        <sz val="10"/>
        <rFont val="Arial"/>
        <family val="2"/>
      </rPr>
      <t xml:space="preserve">Evidencias: </t>
    </r>
    <r>
      <rPr>
        <sz val="10"/>
        <rFont val="Arial"/>
        <family val="2"/>
      </rPr>
      <t>Presentación del desempeño institucional a la Alta Dirección, Acta de Comité presentación de resultados y/o plan de acción establecido desde la Alta Dirección.</t>
    </r>
  </si>
  <si>
    <r>
      <t xml:space="preserve">El responsable del Sistema de Gestión Ambiental revisa anualmente las actividades de los procesos a la luz de la normatividad ambiental vigente, y actualiza (si aplica) la Matriz de identificación y cumplimiento legal Ambiental y la Matriz de Identificación de aspectos y valoración de impactos ambientales, aplicando el procedimiento respectivo. En caso de encontrar desviaciones, el responsable del SGA ajustará las matrices y sensibilizará al proceso afectado a través de los medios de comunicación definidos por la entidad.
</t>
    </r>
    <r>
      <rPr>
        <b/>
        <sz val="10"/>
        <rFont val="Arial"/>
        <family val="2"/>
      </rPr>
      <t xml:space="preserve">Evidencia:  </t>
    </r>
    <r>
      <rPr>
        <sz val="10"/>
        <rFont val="Arial"/>
        <family val="2"/>
      </rPr>
      <t xml:space="preserve">Matriz de identificación y cumplimiento legal Ambiental actualizada y/o Matriz de Identificación de aspectos y valoración de impactos ambientales actualizada; y Sensibilizaciones realizadas (si aplica). </t>
    </r>
  </si>
  <si>
    <r>
      <t xml:space="preserve">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responsable del SGA se comunicará con la persona que remitió el correo de seguimiento para que se hagan los ajustes pertinentes.
</t>
    </r>
    <r>
      <rPr>
        <b/>
        <sz val="10"/>
        <rFont val="Arial"/>
        <family val="2"/>
      </rPr>
      <t xml:space="preserve">Evidencia: </t>
    </r>
    <r>
      <rPr>
        <sz val="10"/>
        <rFont val="Arial"/>
        <family val="2"/>
      </rPr>
      <t>Plan de Trabajo Ambiental con el seguimiento trimestral, incluyendo los ajustes a los que haya lugar.</t>
    </r>
  </si>
  <si>
    <r>
      <t xml:space="preserve">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
</t>
    </r>
    <r>
      <rPr>
        <b/>
        <sz val="10"/>
        <rFont val="Arial"/>
        <family val="2"/>
      </rPr>
      <t>Evidencia:</t>
    </r>
    <r>
      <rPr>
        <sz val="10"/>
        <rFont val="Arial"/>
        <family val="2"/>
      </rPr>
      <t xml:space="preserve"> Correo de reporte de cumplimiento de los controles operacionales de las matrices por la Dirección Territorial</t>
    </r>
  </si>
  <si>
    <r>
      <t xml:space="preserve">El responsable de la custodia de los activos o elementos del Almacén solicita reporte mensual de la apertura y cierre de las bodegas a la empresa de vigilancia y seguridad a cargo, con el fin de verificar las fechas de apertura, cierre y novedades relevantes presentadas, propendiendo por el manejo y custodia eficiente de los recursos físicos.
</t>
    </r>
    <r>
      <rPr>
        <b/>
        <sz val="10"/>
        <rFont val="Arial"/>
        <family val="2"/>
      </rPr>
      <t>Evidencias:</t>
    </r>
    <r>
      <rPr>
        <sz val="10"/>
        <rFont val="Arial"/>
        <family val="2"/>
      </rPr>
      <t xml:space="preserve">  Reporte mensual recibido por la empresa de seguridad y reporte de novedades realizadas por el Almacén.
</t>
    </r>
  </si>
  <si>
    <r>
      <t xml:space="preserve">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
</t>
    </r>
    <r>
      <rPr>
        <b/>
        <sz val="10"/>
        <rFont val="Arial"/>
        <family val="2"/>
      </rPr>
      <t xml:space="preserve">
Evidencia: </t>
    </r>
    <r>
      <rPr>
        <sz val="10"/>
        <rFont val="Arial"/>
        <family val="2"/>
      </rPr>
      <t>Informes de inventario, actas, comprobantes de ajustes y/o notificaciones por correo electrónico.</t>
    </r>
  </si>
  <si>
    <r>
      <t xml:space="preserve">El responsable del Almacén y el Coordinador del GIT de Gestión Contractual verifican que sea diligenciado y firmado completamente el formato de inducción al personal nuevo y antiguo que participa en las actividades que se llevan a cabo en el Almacén, con el fin de garantizar que se cumplan los procedimientos establecidos y propender por el manejo y custodia eficiente de los recursos físicos.
</t>
    </r>
    <r>
      <rPr>
        <b/>
        <sz val="10"/>
        <rFont val="Arial"/>
        <family val="2"/>
      </rPr>
      <t xml:space="preserve">
Evidencias: </t>
    </r>
    <r>
      <rPr>
        <sz val="10"/>
        <rFont val="Arial"/>
        <family val="2"/>
      </rPr>
      <t>Formato de inducción a contratistas diligenciado y firmado, registros de asistencia a socializaciones, material fotográfico y/o correos electrónicos remitidos.</t>
    </r>
  </si>
  <si>
    <r>
      <t xml:space="preserve">El responsable en el GIT de servicios administrativos verifica trimestralmente el Plan Anual de Adquisiciones del proceso, incluyendo los servicios esenciales (aseo, cafeteria, vigilancia y seguros), con el fin de realizar el seguimiento a su cumplimiento. En caso de que se presenten variaciones o se requieran hacer modificaciones (si aplica), se revisa el Plan y se remite al proceso de Gestión Contractual para su aprobación y actualización. 
</t>
    </r>
    <r>
      <rPr>
        <b/>
        <sz val="10"/>
        <rFont val="Arial"/>
        <family val="2"/>
      </rPr>
      <t>Evidencia:</t>
    </r>
    <r>
      <rPr>
        <sz val="10"/>
        <rFont val="Arial"/>
        <family val="2"/>
      </rPr>
      <t xml:space="preserve"> Verificación trimestral del Plan Anual de Adquisiciones del proceso con los servicios esenciales  y/o correo que evidencie la solicitud de modificaciones al PAA (Si aplica). </t>
    </r>
  </si>
  <si>
    <r>
      <t xml:space="preserve">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t>
    </r>
    <r>
      <rPr>
        <b/>
        <sz val="10"/>
        <rFont val="Arial"/>
        <family val="2"/>
      </rPr>
      <t>Evidencia:</t>
    </r>
    <r>
      <rPr>
        <sz val="10"/>
        <rFont val="Arial"/>
        <family val="2"/>
      </rPr>
      <t xml:space="preserve"> Correo electrónico con la aprobación de la solicitud y/o Plan de mantenimiento aprobado.</t>
    </r>
  </si>
  <si>
    <r>
      <t xml:space="preserve">El responsable asignado en el GIT de Servicios Administrativos realiza el seguimiento anual al Plan de mantenimiento, con el fin de garantizar su ejecución y ajustes respectivos, los cuales son aprobados por el Coordinador del GIT del proceso cada vez que se requiera. En caso de presentar observaciones, se solicita realizar los ajustes al responsable encargado. 
</t>
    </r>
    <r>
      <rPr>
        <b/>
        <sz val="10"/>
        <rFont val="Arial"/>
        <family val="2"/>
      </rPr>
      <t>Evidencia:</t>
    </r>
    <r>
      <rPr>
        <sz val="10"/>
        <rFont val="Arial"/>
        <family val="2"/>
      </rPr>
      <t xml:space="preserve"> Seguimiento realizado al Plan de mantenimiento y/o correos de aprobación a las modificaciones del plan. </t>
    </r>
  </si>
  <si>
    <r>
      <t xml:space="preserve">El responsable de la programación de los servicios de transporte verifica, cada vez que sea requerido, que el formato de solicitud (físico o digital) esté debidamente diligenciado y autorizado por el Subdirector, Secretario General, Director Territorial y/o Coordinador GIT a través de firma, correo electrónico u aprobación digital a través de la herramienta de gestión de soporte técnico. En caso de no ser así, devuelve la solicitud y requiere cumplimiento.
</t>
    </r>
    <r>
      <rPr>
        <b/>
        <sz val="10"/>
        <rFont val="Arial"/>
        <family val="2"/>
      </rPr>
      <t xml:space="preserve">Evidencia: </t>
    </r>
    <r>
      <rPr>
        <sz val="10"/>
        <rFont val="Arial"/>
        <family val="2"/>
      </rPr>
      <t>Control del formato Solicitud de servicios de transporte (físico o digital) correctamente diligenciado y debidamente autorizado a través de firma, correo electrónico u aprobación digital a través de la herramienta de gestión de soporte técnico.</t>
    </r>
  </si>
  <si>
    <r>
      <t xml:space="preserve">El responsable de los servicios de transporte en el GIT de Servicios Administrativos verifica la planilla de programación de transporte, con el fin de validar el correcto diligenciamiento del formato, incluyendo el tiempo de recorrido. En caso de presentar observaciones, se registran en el formato y se requerirá la presencia del conductor y del servidor para mayor información sobre el hecho y la fijación de compromisos. 
</t>
    </r>
    <r>
      <rPr>
        <b/>
        <sz val="10"/>
        <rFont val="Arial"/>
        <family val="2"/>
      </rPr>
      <t xml:space="preserve">
Evidencia:</t>
    </r>
    <r>
      <rPr>
        <sz val="10"/>
        <rFont val="Arial"/>
        <family val="2"/>
      </rPr>
      <t xml:space="preserve"> Planilla de programación de transporte verificada para los casos con observaciones y/o comunicado realizado al conductor o servidor (si aplica).</t>
    </r>
  </si>
  <si>
    <r>
      <t xml:space="preserve">El Responsable en el proceso de Gestión de Comunicaciones y Mercadeo mensualmente realiza el monitoreo de las publicaciones, a través del conteo aleatorio y su comparación con el Excel de inventarios y ERP, con el fin de asegurar los saldos reales de las publicaciones (ni sobrantes ni faltantes) en la bodega. En caso de identificar diferencias, realiza las actividades pertinentes con el área financiera. 
</t>
    </r>
    <r>
      <rPr>
        <b/>
        <sz val="10"/>
        <rFont val="Arial"/>
        <family val="2"/>
      </rPr>
      <t xml:space="preserve">
Evidencia: </t>
    </r>
    <r>
      <rPr>
        <sz val="10"/>
        <rFont val="Arial"/>
        <family val="2"/>
      </rPr>
      <t>Excel de inventarios chequeado y/o Reporte de conteos físicos comparado con el Excel de inventarios o el ERP.</t>
    </r>
  </si>
  <si>
    <r>
      <t xml:space="preserve">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t>
    </r>
    <r>
      <rPr>
        <b/>
        <sz val="10"/>
        <rFont val="Arial"/>
        <family val="2"/>
      </rPr>
      <t>Evidencias:</t>
    </r>
    <r>
      <rPr>
        <sz val="10"/>
        <rFont val="Arial"/>
        <family val="2"/>
      </rPr>
      <t xml:space="preserve"> </t>
    </r>
    <r>
      <rPr>
        <b/>
        <sz val="10"/>
        <rFont val="Arial"/>
        <family val="2"/>
      </rPr>
      <t xml:space="preserve">
1. Sede Central y Direcciones Territoriales: </t>
    </r>
    <r>
      <rPr>
        <sz val="10"/>
        <rFont val="Arial"/>
        <family val="2"/>
      </rPr>
      <t xml:space="preserve">Acta de supervisión aprobada, consolidado de contratos a cargo con la supervisión realizada, pantallazos en SECOP del total de contratos a cargo supervisados y/o cualquier otro mecanismo que permita validar la supervisión del total de contratos a cargo. </t>
    </r>
  </si>
  <si>
    <r>
      <t xml:space="preserve">El responsable en el GIT de Gestión Contractual realiza seguimiento al cargue de los informes de supervisión y envía alertas mensuales a los responsables con el fin de que el supervisor incluya la documentación completa en el SECOP. En caso de evidenciar inconsistencias o faltantes, dentro de la misma alerta se reporta para su corrección. 
</t>
    </r>
    <r>
      <rPr>
        <b/>
        <sz val="10"/>
        <rFont val="Arial"/>
        <family val="2"/>
      </rPr>
      <t>Evidencias:</t>
    </r>
    <r>
      <rPr>
        <sz val="10"/>
        <rFont val="Arial"/>
        <family val="2"/>
      </rPr>
      <t xml:space="preserve"> Correo electrónico con la alerta mensual.</t>
    </r>
  </si>
  <si>
    <r>
      <t xml:space="preserve">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t>
    </r>
    <r>
      <rPr>
        <b/>
        <sz val="10"/>
        <rFont val="Arial"/>
        <family val="2"/>
      </rPr>
      <t xml:space="preserve">Evidencia: 
1. Sede Central y Direcciones Territoriales: </t>
    </r>
    <r>
      <rPr>
        <sz val="10"/>
        <rFont val="Arial"/>
        <family val="2"/>
      </rPr>
      <t>Consolidado de observaciones del proceso en la plataforma SECOP II (si aplica).</t>
    </r>
  </si>
  <si>
    <r>
      <t xml:space="preserve">El responsable en el GIT de Gestión Contractual verificará el cumplimiento de los requisitos de la contratación y en caso de presentar inconsistencias se devolverá mediante lista de chequeo para las respectivas correcciones. 
</t>
    </r>
    <r>
      <rPr>
        <b/>
        <sz val="10"/>
        <rFont val="Arial"/>
        <family val="2"/>
      </rPr>
      <t xml:space="preserve">
Evidencia: </t>
    </r>
    <r>
      <rPr>
        <sz val="10"/>
        <rFont val="Arial"/>
        <family val="2"/>
      </rPr>
      <t xml:space="preserve">Correo remitido (si aplica) o lista de chequeo.                                                                                              </t>
    </r>
  </si>
  <si>
    <r>
      <t xml:space="preserve">Trimestralmente se centraliza la difusión de información institucional a través del proceso de Gestión de Comunicaciones  y Mercadeo quien consolida las necesidades enviadas por las dependencias y Direcciones Territoriales, las valida y viabiliza acorde con la estrategia de comunicaciones del instituto. En casos excepcionales, el proceso establece acciones de contingencia para cumplir con el requerimiento.
</t>
    </r>
    <r>
      <rPr>
        <b/>
        <sz val="10"/>
        <rFont val="Arial"/>
        <family val="2"/>
      </rPr>
      <t>Evidencia:</t>
    </r>
    <r>
      <rPr>
        <sz val="10"/>
        <rFont val="Arial"/>
        <family val="2"/>
      </rPr>
      <t xml:space="preserve"> Base de datos en Excel con información consolidada y/o correo electrónico solicitando la información a los procesos</t>
    </r>
  </si>
  <si>
    <r>
      <t xml:space="preserve">Durante el proceso de generación, y una vez finalizado, un estudio o investigación geográfica, acta e informe de deslindes, los Coordinadores del GIT Estudios geográficos y ordenamiento territorial y GIT Fronteras y límites de entidades territoriales, verifican el cumplimiento de normatividad y procedimientos vigentes por medio de reuniones, donde se analiza el producto final. En caso de encontrar inconsistencias con el cumplimiento, los Coordinadores de cada uno de los GIT solicitan a los responsables de cada proyecto el ajuste del documento. 
</t>
    </r>
    <r>
      <rPr>
        <b/>
        <sz val="10"/>
        <rFont val="Arial"/>
        <family val="2"/>
      </rPr>
      <t>Evidencia:</t>
    </r>
    <r>
      <rPr>
        <sz val="10"/>
        <rFont val="Arial"/>
        <family val="2"/>
      </rPr>
      <t xml:space="preserve"> Registro o evidencia de asistencia a las reuniones y versiones de documentos con observaciones.</t>
    </r>
  </si>
  <si>
    <r>
      <t xml:space="preserve">El Técnico encargado de archivo en el GIT Fronteras y límites de entidades territoriales, verifica la restricción de permisos sobre el servidor NETAP de la Subdirección de Geografía y Cartografía, de manera que se cuente con un único acceso, sin tener posibilidades de edición. En caso de ser requerido, se solicita a través del GLPI la asignación de permisos para el acceso de acuerdo con las personas desigandas por cada Coordinador. En caso de encontrar novedades o perfiles que no deban tener acceso, se debe indagar sobre la incidencia generada en GLPI para darle los privilegios de acceso, y se informa a la Subdirección de Geografía y Cartografía para que adelante la investigación dependiendo la situación.  
</t>
    </r>
    <r>
      <rPr>
        <b/>
        <sz val="10"/>
        <rFont val="Arial"/>
        <family val="2"/>
      </rPr>
      <t>Evidencias:</t>
    </r>
    <r>
      <rPr>
        <sz val="10"/>
        <rFont val="Arial"/>
        <family val="2"/>
      </rPr>
      <t xml:space="preserve"> Reporte de GLPI con la asignación de permisos al servidor NETAP y/o correos electrónicos remitidos (si aplica) </t>
    </r>
  </si>
  <si>
    <r>
      <t xml:space="preserve">Antes de la publicación de una investigación, el Coordinador del GIT Estudios geográficos o el funcionario asignado, revisa que no se haya hecho una publicación anterior de una parte o la totalidad de lo allí expuesto, buscándolo a través de páginas especiales. En caso de encontrar que ha habido alguna publicación con esa información y que su autor ha estado vinculado con la investigación del IGAC, se informa a la Oficina Asesora Jurídica (OAJ) para que se inicien los procesos a los que haya lugar.
</t>
    </r>
    <r>
      <rPr>
        <b/>
        <sz val="10"/>
        <rFont val="Arial"/>
        <family val="2"/>
      </rPr>
      <t>Evidencia:</t>
    </r>
    <r>
      <rPr>
        <sz val="10"/>
        <rFont val="Arial"/>
        <family val="2"/>
      </rPr>
      <t xml:space="preserve"> Memorando o correo electrónico informando la situación (si aplica).</t>
    </r>
  </si>
  <si>
    <r>
      <t xml:space="preserve">El Coordinador  GIT de Estudios Geográficos y Ordenamiento Territorial y el Coordinador GIT de Fronteras y Limites de Entidades Territoriales y/o responsables delegadas por ellos, en cada etapa validan que el producto a generar esté acorde con la normatividad vigente, estándares y procedimientos, haciendo las observaciones sobre los documentos de investigación con control de cambios. En caso de que no se cumplan dichas especificaciones, el producto se devuelve al responsable para su ajuste. 
</t>
    </r>
    <r>
      <rPr>
        <b/>
        <sz val="10"/>
        <rFont val="Arial"/>
        <family val="2"/>
      </rPr>
      <t>Evidencia:</t>
    </r>
    <r>
      <rPr>
        <sz val="10"/>
        <rFont val="Arial"/>
        <family val="2"/>
      </rPr>
      <t xml:space="preserve"> Documentos de investigación versionados con control de cambios y/o correos electrónicos con la revisión del informe final de deslindes.</t>
    </r>
  </si>
  <si>
    <r>
      <t xml:space="preserve">Anualmente, o cada vez que se requiera, el Coordinador  del GIT de Estudios Geográficos y Ordenamiento Territorial, el Coordinador GIT de Fronteras y Limites de Entidades Territoriales y/o responsables delegados por la Subdirección de Geografía y Cartografía, revisan que los procedimientos estén acorde a la normatividad y estándares vigentes. En caso de requerirse, se realiza la correspondiente actualización.
</t>
    </r>
    <r>
      <rPr>
        <b/>
        <sz val="10"/>
        <rFont val="Arial"/>
        <family val="2"/>
      </rPr>
      <t>Evidencia:</t>
    </r>
    <r>
      <rPr>
        <sz val="10"/>
        <rFont val="Arial"/>
        <family val="2"/>
      </rPr>
      <t xml:space="preserve"> Correo electrónico que evidencia la realización de la revisión de los procedimientos, procedimientos actualizados cuando aplique y/o plan de trabajo para la actualización de documentos</t>
    </r>
  </si>
  <si>
    <r>
      <t xml:space="preserve">Los Coordinadores del GIT de Estudios geográficos y ordenamiento territorial y GIT Fronteras y limites de entidades territoriales, realizan el seguimiento mensual de los productos del plan de acción y del proyecto de inversión, reportando los avances en las herramientas dispuestas para este fin. En caso de observar actividades que no se han cumplido, se justifican los motivos de atraso y se informa a la Subdirección de geografía y cartografía. 
</t>
    </r>
    <r>
      <rPr>
        <b/>
        <sz val="10"/>
        <rFont val="Arial"/>
        <family val="2"/>
      </rPr>
      <t>Evidencia</t>
    </r>
    <r>
      <rPr>
        <sz val="10"/>
        <rFont val="Arial"/>
        <family val="2"/>
      </rPr>
      <t>: Herramientas para el seguimiento del plan de acción y proyectos de inversión, y/o correo electrónico enviando con el seguimiento.</t>
    </r>
  </si>
  <si>
    <r>
      <t xml:space="preserve">Al realizar la planeación del proyecto, Los Coordinadores del GIT Estudios Geográficos  y ordenamiento territorial y GIT Fronteras y limites de entidades territoriales, revisan la disponibilidad de personal, así como otros recursos necesarios para estimar las necesidades con base en el presupuesto asignado. En caso de que el personal existente sea insuficiente, o no sea el requerido, se solicitará la asignación del personal a la Subdirectora de Geografía y Cartografía, sujetos a disponibilidad de presupuesto asignados a cada GIT. 
</t>
    </r>
    <r>
      <rPr>
        <b/>
        <sz val="10"/>
        <rFont val="Arial"/>
        <family val="2"/>
      </rPr>
      <t xml:space="preserve">Evidencias: </t>
    </r>
    <r>
      <rPr>
        <sz val="10"/>
        <rFont val="Arial"/>
        <family val="2"/>
      </rPr>
      <t xml:space="preserve">Plan anual de adquisiciones con las necesidades de personal y demás recursos necesarios y correo electrónico enviando el plan </t>
    </r>
  </si>
  <si>
    <r>
      <t xml:space="preserve">El Profesional responsable de la Red MAGNA-ECO, monitorea todos los días el funcionamiento de las estaciones, descargando los archivos que proporciona cada una el día anterior (o el acumulado si se realiza teniendo en cuenta el fin de semana) y corroborando que la información este completa y sin errores.  En caso de no recibir información de alguna de las estaciones o se encuentran errores en los archivos descargados, se realiza contacto con la entidad donde se encuentra la estación para su conexión y se programará visita de mantenimiento.
</t>
    </r>
    <r>
      <rPr>
        <b/>
        <sz val="10"/>
        <rFont val="Arial"/>
        <family val="2"/>
      </rPr>
      <t xml:space="preserve">Evidencia: </t>
    </r>
    <r>
      <rPr>
        <sz val="10"/>
        <rFont val="Arial"/>
        <family val="2"/>
      </rPr>
      <t>Matriz de seguimiento a la Red MAGNA-ECO</t>
    </r>
  </si>
  <si>
    <r>
      <t xml:space="preserve">El profesional encargado de proyectos de red pasiva en el GIT Gestión Geodésica, realiza seguimiento quincenal a las solicitudes de cálculos de puntos geodésicos para red pasiva, proyectos cartográficos y de fronteras, con el propósito de llevar control de las fechas de las solicitudes, para lo cual diligencia la información requerida en el formato Seguimiento de cálculos geodésicos. En caso de encontrar solicitudes no finalizadas, indaga y ayuda a solucionar los posibles inconvenientes junto con los funcionarios que realizan el cálculo.
</t>
    </r>
    <r>
      <rPr>
        <b/>
        <sz val="10"/>
        <rFont val="Arial"/>
        <family val="2"/>
      </rPr>
      <t>Evidencia:</t>
    </r>
    <r>
      <rPr>
        <sz val="10"/>
        <rFont val="Arial"/>
        <family val="2"/>
      </rPr>
      <t xml:space="preserve"> Registro del formato 'Seguimiento de cálculos geodésicos'.</t>
    </r>
  </si>
  <si>
    <r>
      <t xml:space="preserve">El  profesional responsable de la red MAGNA-ECO del GIT Gestión Geodésica constata todos los días hábiles que el usuario tenga acceso a la información publicada en la página web realizando una simulación como usuario.  En caso de que no se pueda acceder a la información publicada en datos abiertos, el profesional del GIT Gestión Geodésica reporta a través de la herramienta GLPI a la Oficina de Informática y Telecomunicaciones la falla para restablecer el acceso a los datos, y se diligencia la matriz de control de novedades para llevar el registro mensual de las incidencias presentadas. Si se ha recibido solicitud de información por parte del usuario, se envía por cualquier medio.
</t>
    </r>
    <r>
      <rPr>
        <b/>
        <sz val="10"/>
        <rFont val="Arial"/>
        <family val="2"/>
      </rPr>
      <t>Evidencia:</t>
    </r>
    <r>
      <rPr>
        <sz val="10"/>
        <rFont val="Arial"/>
        <family val="2"/>
      </rPr>
      <t xml:space="preserve"> Incidencia en GLPI sobre el reporte de la falla dirigido a la Oficina de Informática y Telecomunicaciones y/o matriz de control de novedades mensual</t>
    </r>
  </si>
  <si>
    <r>
      <t xml:space="preserve">Mensualmente el Coordinador del GIT Gestión Geodésica revisa el cálculo de coordenadas o datos geodésicos comprobando que se cumplan todas las etapas del procedimiento y que genere resultados de  forma correcta; en caso de detectar un incumplimiento, se comunica con el responsable del procesamiento para que se realicen las acciones a las que haya lugar y así rehacer el cálculo.
</t>
    </r>
    <r>
      <rPr>
        <b/>
        <sz val="10"/>
        <rFont val="Arial"/>
        <family val="2"/>
      </rPr>
      <t>Evidencia:</t>
    </r>
    <r>
      <rPr>
        <sz val="10"/>
        <rFont val="Arial"/>
        <family val="2"/>
      </rPr>
      <t xml:space="preserve"> Archivo de estaciones procesadas CP IGA Bernese 5.2 con el nombre y cargo de la persona que realizó la revisión del cálculo de las coordenadas, y/o correo electrónico como evidencia de la comunicación de las inconformidades del cálculo y su corrección (si aplica).</t>
    </r>
  </si>
  <si>
    <r>
      <t xml:space="preserve">El funcionario responsable del centro de procesamiento IGA, revisa semanalmente las soluciones de coordenadas, evaluando que los parámetros de procesamiento generados por el BPE de Bernese se encuentren dentro de los rangos permitidos, en caso de no cumplir algún parámetro se revisa nuevamente la configuración de la campaña de cálculo y se aplican los ajustes pertinentes. 
</t>
    </r>
    <r>
      <rPr>
        <b/>
        <sz val="10"/>
        <rFont val="Arial"/>
        <family val="2"/>
      </rPr>
      <t>Evidencia:</t>
    </r>
    <r>
      <rPr>
        <sz val="10"/>
        <rFont val="Arial"/>
        <family val="2"/>
      </rPr>
      <t xml:space="preserve"> Reporte semanal de los parámetros de ejecución generados por el BPE de Bernese</t>
    </r>
  </si>
  <si>
    <r>
      <t xml:space="preserve">El funcionario responsable en el GIT de Gestión Geodésica verifica que el equipo se encuentre operando correctamente antes de su salida a campo y previo a la instalación o utilización del mismo, cada vez que sea requerido, para lo cual revisa todos los parámetros de operación de los equipos de las Redes MAGNA-ECO, Red Pasiva y Nivelación Geodésica, registrando en el formato de revisión de equipos esta verificación. Si el equipo no opera correctamente, se programa su mantenimiento.
</t>
    </r>
    <r>
      <rPr>
        <b/>
        <sz val="10"/>
        <rFont val="Arial"/>
        <family val="2"/>
      </rPr>
      <t>Evidencia:</t>
    </r>
    <r>
      <rPr>
        <sz val="10"/>
        <rFont val="Arial"/>
        <family val="2"/>
      </rPr>
      <t xml:space="preserve"> Formato de revisión de equipos</t>
    </r>
  </si>
  <si>
    <r>
      <t xml:space="preserve">Mensualmente el Coordinador del GIT de Gestión Geodésica realiza seguimiento a los tiempos para el reporte de la publicación de la información geodésica en la página web. En caso de que se encuentren retrasos, se investiga el motivo, y de encontrarse que se trata para beneficio de un particular se informa la situación a la Oficina de Control Disciplinario para iniciar el proceso pertinente.  
</t>
    </r>
    <r>
      <rPr>
        <b/>
        <sz val="10"/>
        <rFont val="Arial"/>
        <family val="2"/>
      </rPr>
      <t xml:space="preserve">
Evidencia: </t>
    </r>
    <r>
      <rPr>
        <sz val="10"/>
        <rFont val="Arial"/>
        <family val="2"/>
      </rPr>
      <t>Reporte del seguimiento mensual a los tiempos de la información publicada en la página web  y/o comunicación realizada a la Oficina de Control Disciplinario (Si aplica el caso).</t>
    </r>
  </si>
  <si>
    <r>
      <t xml:space="preserve">Antes y después de la comisión, el Coordinador del GIT de Producción Cartográfica o Funcionario asignado a comisión de campo, realiza verificación de equipos para control terrestre y clasificación de campo para realizar el trabajo asignado llevando a cabo pruebas de funcionamiento. En caso de encontrar fallas en los equipos, los reporta al responsable del almacén para que actualice el listado sobre el estado operativo de los equipos y se programe su revisión y mantenimiento respectivo.
</t>
    </r>
    <r>
      <rPr>
        <b/>
        <sz val="10"/>
        <rFont val="Arial"/>
        <family val="2"/>
      </rPr>
      <t xml:space="preserve">
Evidencia:</t>
    </r>
    <r>
      <rPr>
        <sz val="10"/>
        <rFont val="Arial"/>
        <family val="2"/>
      </rPr>
      <t xml:space="preserve"> Formato con el registro de Verificación de equipos e instrumentos auxiliares geodésicos y topográficos.</t>
    </r>
  </si>
  <si>
    <r>
      <t xml:space="preserve">En cada etapa de elaboración del producto cartográfico, el Coordinador del GIT de Producción Cartográfica o el Funcionario asignado que recibe el producto, verifica el cumplimiento de especificaciones y estándares de producción de la etapa anterior, registrando las observaciones en los formatos de listas de chequeo o de aseguramiento de la calidad. En caso de encontrar algún incumplimiento, informa al Profesional asignado por el Coordinador del GIT de Producción Cartográfica para que se tomen las acciones pertinentes. 
</t>
    </r>
    <r>
      <rPr>
        <b/>
        <sz val="10"/>
        <rFont val="Arial"/>
        <family val="2"/>
      </rPr>
      <t xml:space="preserve">Evidencias: </t>
    </r>
    <r>
      <rPr>
        <sz val="10"/>
        <rFont val="Arial"/>
        <family val="2"/>
      </rPr>
      <t>Formatos de listas de chequeo o de aseguramiento de la calidad</t>
    </r>
  </si>
  <si>
    <r>
      <t xml:space="preserve">En cada proyecto, el responsable de la validación de los productos finales dentro del GIT de Producción Catográfica, realiza el seguimiento y control a los elementos de calidad establecidos en las especificaciones técnicas vigentes, mediante muestreo y verificación del cumplimiento de las mismas en los productos finales establecidos. En caso de presentarse no conformidades se genera un reporte para definir los tipos de ajuste a realizar si los hay, realizando la respectiva devolución hasta que cumpla con los parámetros de calidad. 
</t>
    </r>
    <r>
      <rPr>
        <b/>
        <sz val="10"/>
        <rFont val="Arial"/>
        <family val="2"/>
      </rPr>
      <t>Evidencia:</t>
    </r>
    <r>
      <rPr>
        <sz val="10"/>
        <rFont val="Arial"/>
        <family val="2"/>
      </rPr>
      <t xml:space="preserve"> Informe de aprobación o rechazo del producto cartográfico</t>
    </r>
  </si>
  <si>
    <r>
      <t xml:space="preserve">El funcionario o contratista del GIT de Producción Cartográfica asignado a una comisión para realizar el trabajo de control terrestre o clasificación de campo, verifica las condiciones de orden público en la zona de trabajo, comunicándose con las autoridades civiles y militares del lugar, y gestiona los permisos o autorizaciones con esas autoridades. En caso de no obtener los permisos se reporta al  profesional encargado del GIT de Producción Cartográfica para posponer la comisión de campo hasta que las condiciones de seguridad sean las adecuadas, solicitando prórrogas con los usuarios externos
</t>
    </r>
    <r>
      <rPr>
        <b/>
        <sz val="10"/>
        <rFont val="Arial"/>
        <family val="2"/>
      </rPr>
      <t>Evidencia:</t>
    </r>
    <r>
      <rPr>
        <sz val="10"/>
        <rFont val="Arial"/>
        <family val="2"/>
      </rPr>
      <t xml:space="preserve"> Correos electrónicos remitidos a las autoridades civiles y militares del lugar, documentos de autoridades civiles y militares (cuando aplique) y/o prórrogas al contrato (cuando aplique).</t>
    </r>
  </si>
  <si>
    <r>
      <t xml:space="preserve">El Coordinador del GIT de Producción Cartográfica realiza seguimiento y control periódico a los cronogramas de trabajo y estándares de producción, indagando con los líderes de las etapas del proceso de producción a través de mesas de trabajo, los inconvenientes presentados o retrasos en las actividades. En caso de identificarse retrasos en la programación se definen los correctivos que se deben tomar para cumplir con la meta. 
</t>
    </r>
    <r>
      <rPr>
        <b/>
        <sz val="10"/>
        <rFont val="Arial"/>
        <family val="2"/>
      </rPr>
      <t xml:space="preserve">Evidencia: </t>
    </r>
    <r>
      <rPr>
        <sz val="10"/>
        <rFont val="Arial"/>
        <family val="2"/>
      </rPr>
      <t xml:space="preserve">Actas de reunión, correos electrónicos, grabaciones de reunión u otro material soporte de las mesas de trabajo realizadas. </t>
    </r>
  </si>
  <si>
    <r>
      <t xml:space="preserve">Mínimo una vez al año cada Coordinador del GIT perteneciente a la Subdirección de Geografía y Cartografía, verifica los roles de los usuarios en el aplicativo GEOCARTO, el acceso a las carpetas en los servidores y la restricción de dispositivos externos, conforme a las funciones y responsabilidades que tiene cada funcionario o contratista; y reporta al GIT de Administración de la información geodésica, cartográfica y geográfica a través de correo electrónico. En caso de encontrar diferencias, solicita el cambio respectivo.
</t>
    </r>
    <r>
      <rPr>
        <b/>
        <sz val="10"/>
        <rFont val="Arial"/>
        <family val="2"/>
      </rPr>
      <t xml:space="preserve">Evidencia: </t>
    </r>
    <r>
      <rPr>
        <sz val="10"/>
        <rFont val="Arial"/>
        <family val="2"/>
      </rPr>
      <t>Correo electrónico informando los resultados de la verificación de roles y usuarios.</t>
    </r>
  </si>
  <si>
    <r>
      <t xml:space="preserve">Cada vez que se registra una solicitud en GEOCARTO el Coordinador del GIT o su delegado perteneciente a la Subdirección de Geografía y Cartografía, debe revisar la solicitud de productos para usuarios y aprobarla a través de este software, corroborando su pertinencia. En caso de encontrar una solicitud de una información que no se requiera para el trabajo a realizar, la rechaza a través de GEOCARTO. 
</t>
    </r>
    <r>
      <rPr>
        <b/>
        <sz val="10"/>
        <rFont val="Arial"/>
        <family val="2"/>
      </rPr>
      <t xml:space="preserve">
Evidencia:</t>
    </r>
    <r>
      <rPr>
        <sz val="10"/>
        <rFont val="Arial"/>
        <family val="2"/>
      </rPr>
      <t xml:space="preserve"> Pantallazo y/o listado de las solicitudes del sistema GEOCARTO aprobadas.</t>
    </r>
  </si>
  <si>
    <r>
      <t xml:space="preserve">El Subdirector de Agrología realiza seguimiento trimestral al reporte y análisis de las metas e indicadores en los Comites de Coordinación, con el fin de verificar el cumplimiento en la generación de los productos programados por el proceso de Gestión Agrológica. En caso de que se detecten desviaciones se analizan las causas y se determinan las acciones que deben adelantar los responsables.
</t>
    </r>
    <r>
      <rPr>
        <b/>
        <sz val="10"/>
        <rFont val="Arial"/>
        <family val="2"/>
      </rPr>
      <t>Evidencia:</t>
    </r>
    <r>
      <rPr>
        <sz val="10"/>
        <rFont val="Arial"/>
        <family val="2"/>
      </rPr>
      <t xml:space="preserve"> Reporte del seguimiento de metas e indicadores y acciones evidenciados en el acta del Comité de Coordinación y registro de asistencia.</t>
    </r>
  </si>
  <si>
    <r>
      <t xml:space="preserve">El Facilitador del Sistema de Gestión Integrado (SGI) o el Profesional de Control de Calidad del proyecto realiza el seguimiento al cumplimiento de la documentación del SGI, formatos y sus controles, como mínimo una vez cada dos meses, lo cual se debe hacer a través de la aplicación de listas de chequeo que permitan evaluar el cumplimiento del paso a paso para generar los productos de la Subdirección. En caso de que se encuentre una desviación o desconocimiento en el procedimiento para generar los productos por alguno de los servidores públicos, se procederá a hacer una reinducción del proceso o se cambiará de actividad. 
</t>
    </r>
    <r>
      <rPr>
        <b/>
        <sz val="10"/>
        <rFont val="Arial"/>
        <family val="2"/>
      </rPr>
      <t>Evidencia:</t>
    </r>
    <r>
      <rPr>
        <sz val="10"/>
        <rFont val="Arial"/>
        <family val="2"/>
      </rPr>
      <t xml:space="preserve"> Listas de chequeo diligenciadas, la actualización de la documentación según aplique y soportes de la reinducción o cambio de actividad (si aplica).</t>
    </r>
  </si>
  <si>
    <r>
      <t xml:space="preserve">Los Profesionales asignados de cada proyecto o convenio en la Subdirección de Agrología, aplican los controles de calidad establecidos en el proceso de Gestión Agrológica, reportando mensualmente el estado de los proyectos o convenios, con el propósito de verificar que se cumplen todos los parámetros establecidos en cada etapa del proceso. En caso de encontrar desviaciones se regresa a la etapa anterior para su corrección o se realizan reprocesos. 
</t>
    </r>
    <r>
      <rPr>
        <b/>
        <sz val="10"/>
        <rFont val="Arial"/>
        <family val="2"/>
      </rPr>
      <t xml:space="preserve">Evidencia: </t>
    </r>
    <r>
      <rPr>
        <sz val="10"/>
        <rFont val="Arial"/>
        <family val="2"/>
      </rPr>
      <t>Reporte mensual del estado de los proyectos o convenios y/o evidencias de reprocesos según aplique.</t>
    </r>
  </si>
  <si>
    <r>
      <t xml:space="preserve">El Profesional en el GIT de Gestión de Suelos y Aplicaciones Agrológicas, cada vez que se requiera, envía las muestras de las comisiones de campo al Laboratorio Nacional de Suelos (LNS). Posteriormente, el Profesional Edafólogo de enlace realiza el control y seguimiento al comparar el formato de solicitud de muestras cliente interno con las muestras que realmente llegan al laboratorio. En caso de encontrar inconsistencias lleva a cabo el seguimiento respectivo hasta encontrar la razón del desvío de las muestras, y en caso de ser necesario solicita el envío de una nueva muestra.
</t>
    </r>
    <r>
      <rPr>
        <b/>
        <sz val="10"/>
        <rFont val="Arial"/>
        <family val="2"/>
      </rPr>
      <t xml:space="preserve">Evidencias: </t>
    </r>
    <r>
      <rPr>
        <sz val="10"/>
        <rFont val="Arial"/>
        <family val="2"/>
      </rPr>
      <t>Formato Control de envío y recepción de muestras, planillas del correo certificado y soportes del seguimiento o solicitud de una nueva muestra (si aplica).</t>
    </r>
  </si>
  <si>
    <r>
      <t xml:space="preserve">El profesional de apoyo al SGI en el LNS una vez cada dos meses realiza el seguimiento a la aplicación de los procedimientos asociados a la manipulación, almacenamiento, preparación, transporte y codificación de las muestras en el LNS, a través de la aplicación de una lista de chequeo. En caso de encontrar desviaciones realiza una reinducción en puesto de trabajo. 
</t>
    </r>
    <r>
      <rPr>
        <b/>
        <sz val="10"/>
        <rFont val="Arial"/>
        <family val="2"/>
      </rPr>
      <t xml:space="preserve">
Evidencia:</t>
    </r>
    <r>
      <rPr>
        <sz val="10"/>
        <rFont val="Arial"/>
        <family val="2"/>
      </rPr>
      <t xml:space="preserve"> Listas de chequeo aplicadas y/o soportes de la reinducción (si aplica)</t>
    </r>
  </si>
  <si>
    <r>
      <t xml:space="preserve">El Facilitador del Sistema de Gestión Integrado (SGI) o el Profesional de Control de Calidad del proyecto realiza el seguimiento al cumplimiento de la documentación del SGI, formatos y sus controles, como mínimo una vez cada dos meses, lo cual se debe hacer a través de la aplicación de listas de chequeo que permitan evaluar el cumplimiento del paso a paso para generar los productos de la Subdirección. En caso de que se encuentre una desviación o desconocimiento en el procedimiento para generar los productos por alguno de los servidores públicos, se procederá a hacer una reinducción del proceso o se cambiará de actividad. 
</t>
    </r>
    <r>
      <rPr>
        <b/>
        <sz val="10"/>
        <color theme="1"/>
        <rFont val="Arial"/>
        <family val="2"/>
      </rPr>
      <t>Evidencia:</t>
    </r>
    <r>
      <rPr>
        <sz val="10"/>
        <color theme="1"/>
        <rFont val="Arial"/>
        <family val="2"/>
      </rPr>
      <t xml:space="preserve"> Listas de chequeo diligenciadas, la actualización de la documentación según aplique y soportes de la reinducción o cambio de actividad (si aplica).</t>
    </r>
  </si>
  <si>
    <r>
      <t xml:space="preserve">El Profesional de calidad en el LNS evalúa trimestralmente las cartas control de los procesos en curso, con el fin de garantizar el control de los procedimientos analíticos. En caso de encontrar comportamientos anormales o atípicos, se realiza el análisis de causs y se determinan las acciones que se deben llevar a cabo para identificar la falla y corregirla posteriormente. 
</t>
    </r>
    <r>
      <rPr>
        <b/>
        <sz val="10"/>
        <color theme="1"/>
        <rFont val="Arial"/>
        <family val="2"/>
      </rPr>
      <t>Evidencia:</t>
    </r>
    <r>
      <rPr>
        <sz val="10"/>
        <color theme="1"/>
        <rFont val="Arial"/>
        <family val="2"/>
      </rPr>
      <t xml:space="preserve"> Formato de Evaluación de las cartas control </t>
    </r>
  </si>
  <si>
    <r>
      <t xml:space="preserve">El responsable en la Oficina, GIT o Área responsable verifica el contenido del proyecto de Acto administrativo previo a su publicación en la página web para participación ciudadana (en caso de que sea necesario por ley), cada vez que se requiera, con el fin de recibir las observaciones a lugar, previo a la expedición de la regulación. En caso de recibir comentarios u observaciones, se deben responder las observaciones y comentarios, y ajustar el contenido si tiene mérito antes de remitirlo a la Oficina Asesora Jurídica para su expedición. 
</t>
    </r>
    <r>
      <rPr>
        <b/>
        <sz val="10"/>
        <rFont val="Arial"/>
        <family val="2"/>
      </rPr>
      <t xml:space="preserve">Evidencia: </t>
    </r>
    <r>
      <rPr>
        <sz val="10"/>
        <rFont val="Arial"/>
        <family val="2"/>
      </rPr>
      <t>Correo de envío del proyecto de Acto Administrativo al proceso de Difusión y Mercadeo para publicación en la página web; y/o link de publicación del Acto Administrativo.</t>
    </r>
  </si>
  <si>
    <r>
      <t xml:space="preserve">El responsable en la Oficina Asesora Jurídica realiza un control de legalidad de los proyectos de acto administrativo, cada vez que sea requerido, con el fin de determinar si se deben realizar ajustes previo a la expedición por parte de la Oficina, GIT o Área responsable. En caso de presentar inconsistencias u observaciones se regresa al responsable para aplicar los correctivos necesarios.
</t>
    </r>
    <r>
      <rPr>
        <b/>
        <sz val="10"/>
        <rFont val="Arial"/>
        <family val="2"/>
      </rPr>
      <t xml:space="preserve">
Evidencia: </t>
    </r>
    <r>
      <rPr>
        <sz val="10"/>
        <rFont val="Arial"/>
        <family val="2"/>
      </rPr>
      <t>Correo remisorio y/o memorando con las observaciones por parte de la OAJ al proceso que proyectó el acto.</t>
    </r>
  </si>
  <si>
    <r>
      <t xml:space="preserve">El responsable en la Oficina Asesora Jurídica, en caso de que la regulación se declare inaplicable, recibe el fallo por parte del ente judicial y verifica cuál fue el contenido declarado como inaplicable, para proceder con las acciones pertinentes y corregir la inconformidad legal presentada mediante la expedición de un nuevo acto administrativo. 
</t>
    </r>
    <r>
      <rPr>
        <b/>
        <sz val="10"/>
        <rFont val="Arial"/>
        <family val="2"/>
      </rPr>
      <t xml:space="preserve">Evidencia: </t>
    </r>
    <r>
      <rPr>
        <sz val="10"/>
        <rFont val="Arial"/>
        <family val="2"/>
      </rPr>
      <t xml:space="preserve">Fallo del ente judicial recibido por la entidad y/o nuevo acto administrativo generado (en caso de presentarse la inaplicabilidad). </t>
    </r>
  </si>
  <si>
    <r>
      <t xml:space="preserve">El responsable en el GIT de Servicio al Ciudadano realiza seguimiento mensual al estado de PQRSD registradas en el sistema de gestión documental CORDIS a cargo de la Sede Central o de las Direcciones Territoriales, identificando las que presentan retrasos de vigencias anteriores con el fin de que sean atendidas y se dé respuesta por parte de la entidad. En caso de encontrar PQRSD con atrasos superiores a la vigencia anterior se generan acciones correctivas por parte del responsable a cargo de las PQRSD (Área en Sede Central o Dirección Territorial) para solventar la situación. 
</t>
    </r>
    <r>
      <rPr>
        <b/>
        <sz val="10"/>
        <rFont val="Arial"/>
        <family val="2"/>
      </rPr>
      <t>Evidencia:</t>
    </r>
    <r>
      <rPr>
        <sz val="10"/>
        <rFont val="Arial"/>
        <family val="2"/>
      </rPr>
      <t xml:space="preserve"> Correo electrónico de seguimiento desde el GIT de Servicio al Ciudadano</t>
    </r>
  </si>
  <si>
    <r>
      <t xml:space="preserve">El responsable asignado en el GIT de Servicio al Ciudadano realiza verificación trimestral de las encuestas respondidas por los usuarios posterior a la prestación del servicio en los diferentes canales de atención, con el fin de identificar posibles prácticas en las cuales se vea involucrada la entrega de dádivas o beneficios a nombre propio de funcionarios o para terceros. En caso de encontrar que se presentó esta situación, se remite al órgano competente en el IGAC para la investigación disciplinaria o las medidas correspondientes de acuerdo con el tipo de vinculación. 
</t>
    </r>
    <r>
      <rPr>
        <b/>
        <sz val="10"/>
        <rFont val="Arial"/>
        <family val="2"/>
      </rPr>
      <t xml:space="preserve">
Evidencia:</t>
    </r>
    <r>
      <rPr>
        <sz val="10"/>
        <rFont val="Arial"/>
        <family val="2"/>
      </rPr>
      <t xml:space="preserve"> Reporte de las encuestas respondidas por los usuarios y/o correo electrónico con el seguimiento realizado al Coordinador GIT Servicio al Ciudadano.</t>
    </r>
  </si>
  <si>
    <r>
      <t xml:space="preserve">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
</t>
    </r>
    <r>
      <rPr>
        <b/>
        <sz val="10"/>
        <rFont val="Arial"/>
        <family val="2"/>
      </rPr>
      <t xml:space="preserve">Evidencia: </t>
    </r>
    <r>
      <rPr>
        <sz val="10"/>
        <rFont val="Arial"/>
        <family val="2"/>
      </rPr>
      <t xml:space="preserve">Reporte de la herramienta de gestión de soporte técnico - GLPI con la información incluyendo las solicitudes en estado 'No resuelto'. </t>
    </r>
  </si>
  <si>
    <r>
      <t xml:space="preserve">Trimestralmente el Coordinador del GIT de Infraestructura Tecnológica realiza seguimiento al cronograma de mantenimientos preventivos de la infraestructura tecnológica programados en la vigencia, con el fin de asegurar la disponibilidad de los servicios de TI. En caso de identificar retrasos se informa a la jefatura de la OITpara que se realicen las gestiones pertinentes para efectuar las actividades.
</t>
    </r>
    <r>
      <rPr>
        <b/>
        <sz val="10"/>
        <rFont val="Arial"/>
        <family val="2"/>
      </rPr>
      <t>Evidencia:</t>
    </r>
    <r>
      <rPr>
        <sz val="10"/>
        <rFont val="Arial"/>
        <family val="2"/>
      </rPr>
      <t xml:space="preserve"> Cronograma de mantenimiento con seguimiento y/o control registro de mantenimientos</t>
    </r>
  </si>
  <si>
    <r>
      <t xml:space="preserve">Trimestralmente el Coordinador del GIT de Infraestructura Tecnológica monitorea de manera aleatoria los espacios con recursos de TI, con el fin de identificar la ocurrencia de un evento que pueda representar la no disponibilidad del servicio de TI. En caso de encontrar novedades o fallas en la infraestructura tecnológica, se informa a jefatura de la OIT para priorizar su mantenimiento. 
</t>
    </r>
    <r>
      <rPr>
        <b/>
        <sz val="10"/>
        <rFont val="Arial"/>
        <family val="2"/>
      </rPr>
      <t xml:space="preserve">Evidencia: </t>
    </r>
    <r>
      <rPr>
        <sz val="10"/>
        <rFont val="Arial"/>
        <family val="2"/>
      </rPr>
      <t xml:space="preserve">Correo electrónico con el reporte de la novedad o falla y/o reporte de la verificación aleatoria de la infraestructura tecnológica realizada.
</t>
    </r>
  </si>
  <si>
    <r>
      <t xml:space="preserve">El Administrador de bases de datos atiende cada solicitud de permisos de acceso a las bases de datos institucionales las cuales se gestionan a través de requerimientos en la herramienta tecnológica de la mesa de servicios, a solicitud de los usuarios. En caso de que los privilegios no sean autorizados por ellos se rechaza la solicitud y  no se asignan los permisos en las bases de datos.
</t>
    </r>
    <r>
      <rPr>
        <b/>
        <sz val="10"/>
        <rFont val="Arial"/>
        <family val="2"/>
      </rPr>
      <t xml:space="preserve">
Evidencia:</t>
    </r>
    <r>
      <rPr>
        <sz val="10"/>
        <rFont val="Arial"/>
        <family val="2"/>
      </rPr>
      <t xml:space="preserve">  Reportes de solicitudes de permisos de acceso a las bases de datos institucionales</t>
    </r>
  </si>
  <si>
    <r>
      <t xml:space="preserve">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
</t>
    </r>
    <r>
      <rPr>
        <b/>
        <sz val="10"/>
        <rFont val="Arial"/>
        <family val="2"/>
      </rPr>
      <t xml:space="preserve">
Evidencia: </t>
    </r>
    <r>
      <rPr>
        <sz val="10"/>
        <rFont val="Arial"/>
        <family val="2"/>
      </rPr>
      <t>Reportes de solicitudes de permisos de acceso a la base de datos Cobol debidamente autorizadas por el Jefe de Conservación.</t>
    </r>
  </si>
  <si>
    <r>
      <t xml:space="preserve">El responsable en el GIT de Gestión de Talento Humano y el líder del SGSST,  realiza seguimiento mensual al Plan de Seguridad y Salud en el Trabajo a través de la verificación y validación de las actividades programadas y su cumplimiento, contrastando el informe mensual con el soporte de las evidencias subidas en el Drive. En caso de no realizar la actividad se hará la  reprogramación correspondiente.                      
</t>
    </r>
    <r>
      <rPr>
        <b/>
        <sz val="10"/>
        <rFont val="Arial"/>
        <family val="2"/>
      </rPr>
      <t xml:space="preserve">
Evidencias:  
</t>
    </r>
    <r>
      <rPr>
        <sz val="10"/>
        <rFont val="Arial"/>
        <family val="2"/>
      </rPr>
      <t xml:space="preserve">Informe mensual soportado con las evidencias en DRIVE y/o reporte del indicador de cumplimiento. </t>
    </r>
  </si>
  <si>
    <r>
      <t xml:space="preserve">El responsable en el GIT de Gestión de Talento Humano realiza seguimiento mensual al Plan de Previsión de Recursos Humanos a través de la verificación y validación de las actividades programadas y su cumplimiento, contrastando el informe mensual con el soporte de las evidencias subidas en el Drive. En caso de no realizar la actividad se hará la  reprogramación correspondiente.                                                           
</t>
    </r>
    <r>
      <rPr>
        <b/>
        <sz val="10"/>
        <rFont val="Arial"/>
        <family val="2"/>
      </rPr>
      <t xml:space="preserve">Evidencias: </t>
    </r>
    <r>
      <rPr>
        <sz val="10"/>
        <rFont val="Arial"/>
        <family val="2"/>
      </rPr>
      <t xml:space="preserve"> Informe mensual soportado con las evidencias en DRIVE y/o reporte del indicador de cumplimiento. </t>
    </r>
  </si>
  <si>
    <r>
      <t xml:space="preserve">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
</t>
    </r>
    <r>
      <rPr>
        <b/>
        <sz val="10"/>
        <rFont val="Arial"/>
        <family val="2"/>
      </rPr>
      <t>Evidencias:</t>
    </r>
    <r>
      <rPr>
        <sz val="10"/>
        <rFont val="Arial"/>
        <family val="2"/>
      </rPr>
      <t xml:space="preserve">  Informe mensual soportado con las evidencias en DRIVE y/o reporte del indicador de cumplimiento y/o reportes de seguimiento de capacitación desde las Direcciones Territoriales</t>
    </r>
  </si>
  <si>
    <r>
      <t xml:space="preserve">Desde Sede Central se hace seguimiento semestralmente a los procesos disciplinarios por parte del (de  los) profesional(es) designado(s) para esta actividad dentro del GIT Control Disciplinario, con el propósito de verificar el cumplimiento de los parámetros normativos establecidos para el adelantamiento de la acción disciplinaria. En caso de encontrar que los expedientes no están actualizados y/o igualados, se requiere a la persona responsable del manejo del Archivo de Gestión del GIT Control Disciplinario para que actualice e iguale la información. 
</t>
    </r>
    <r>
      <rPr>
        <b/>
        <sz val="10"/>
        <rFont val="Arial"/>
        <family val="2"/>
      </rPr>
      <t xml:space="preserve">
Evidencia:  
</t>
    </r>
    <r>
      <rPr>
        <sz val="10"/>
        <rFont val="Arial"/>
        <family val="2"/>
      </rPr>
      <t>1. Registro de asistencia y/o Convocatoria a reunión vía correo electrónico donde se verifica el estado del expediente. (Control de Legalidad)
2. Comunicaciones Internas enviadas por correo electrónico con información sobre la normatividad disciplinaria vigente y el código de ética</t>
    </r>
  </si>
  <si>
    <r>
      <t xml:space="preserve">Los tecnólogos dentro del GIT de Gestión Documental realizan seguimiento semestral a través de visitas técnicas programadas a las Unidades Administrativas de la Sede Central, en la implementación de los lineamientos, Tabla de Retención Documental  TRD y normatividad vigente. En el caso de identificar incumplimiento en la aplicación de los lineamientos archivísticos por parte de las Unidades Administrativas, la coordinadora del GIT de Gestión Documental solicitará al líder del proceso se realicen las correcciones necesarias e informe de su cumplimiento. 
</t>
    </r>
    <r>
      <rPr>
        <b/>
        <sz val="10"/>
        <rFont val="Arial"/>
        <family val="2"/>
      </rPr>
      <t xml:space="preserve">Evidencias: </t>
    </r>
    <r>
      <rPr>
        <sz val="10"/>
        <rFont val="Arial"/>
        <family val="2"/>
      </rPr>
      <t>Registros de asistencia y actas de reunión. Para el caso de incumplimiento envío correos electrónicos.</t>
    </r>
  </si>
  <si>
    <r>
      <t xml:space="preserve">Los responsables en el GIT de Gestión Documental verifican que se realice el proceso de convalidación de las Tablas de Retención Documental (TRD), con el fin de dar cumplimiento de la normatividad y garantizar una adecuada gestión documental en la entidad. En el caso de que no se realice el proceso de convalidación, la Coordinadora del GIT de Gestión Documental tomará las acciones pertinentes. 
</t>
    </r>
    <r>
      <rPr>
        <b/>
        <sz val="10"/>
        <rFont val="Arial"/>
        <family val="2"/>
      </rPr>
      <t xml:space="preserve">Evidencias: </t>
    </r>
    <r>
      <rPr>
        <sz val="10"/>
        <rFont val="Arial"/>
        <family val="2"/>
      </rPr>
      <t>Presentación de las Tablas de Retención Documental para el proceso de convalidadas.</t>
    </r>
  </si>
  <si>
    <r>
      <t xml:space="preserve">El responsable dentro del GIT de Gestión Documental realiza seguimiento a las sesiones programadas en materia de Gestión Documental de acuerdo con lo definido en el Plan Institucional de Capacitaciones, con el objetivo de transmitir buenas prácticas en la administración, organización y conservación de la documentación en las diferentes fases del ciclo de vida de los documentos. En el caso que alguno de los funcionarios o contratistas no participe en las sesiones propuestas, se programara un acompañamiento técnico, en el cual se brindara la información socializada.
</t>
    </r>
    <r>
      <rPr>
        <b/>
        <sz val="10"/>
        <rFont val="Arial"/>
        <family val="2"/>
      </rPr>
      <t xml:space="preserve">Evidencias: </t>
    </r>
    <r>
      <rPr>
        <sz val="10"/>
        <rFont val="Arial"/>
        <family val="2"/>
      </rPr>
      <t>Lista de asistencia y material presentado</t>
    </r>
  </si>
  <si>
    <r>
      <t xml:space="preserve">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t>
    </r>
    <r>
      <rPr>
        <b/>
        <sz val="10"/>
        <rFont val="Arial"/>
        <family val="2"/>
      </rPr>
      <t xml:space="preserve">
Evidencia:</t>
    </r>
    <r>
      <rPr>
        <sz val="10"/>
        <rFont val="Arial"/>
        <family val="2"/>
      </rPr>
      <t xml:space="preserve"> Documentos soporte de los registros presupuestales</t>
    </r>
  </si>
  <si>
    <r>
      <t xml:space="preserve">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t>
    </r>
    <r>
      <rPr>
        <b/>
        <sz val="10"/>
        <rFont val="Arial"/>
        <family val="2"/>
      </rPr>
      <t>Evidencia:</t>
    </r>
    <r>
      <rPr>
        <sz val="10"/>
        <rFont val="Arial"/>
        <family val="2"/>
      </rPr>
      <t xml:space="preserve"> Listado de movimiento de bancos, informes de ventas, informe de cartera por edades y comunicaciones electrónicas. </t>
    </r>
  </si>
  <si>
    <r>
      <t xml:space="preserve">El Coordinador del GIT Contabilidad verifica el adecuado registro de la información financiera, cotejando que la información contable coincida con los documentos soporte y normatividad vigente. En caso contrario, se emiten lineamientos con el fin de sensibilizar a los responsables de registrar la información de los procedimientos del GIT del proceso.
</t>
    </r>
    <r>
      <rPr>
        <b/>
        <sz val="10"/>
        <rFont val="Arial"/>
        <family val="2"/>
      </rPr>
      <t>Evidencia:</t>
    </r>
    <r>
      <rPr>
        <sz val="10"/>
        <rFont val="Arial"/>
        <family val="2"/>
      </rPr>
      <t xml:space="preserve"> Cuadro de ingresos actualizado y/o comprobantes contables (si aplica). </t>
    </r>
  </si>
  <si>
    <r>
      <t xml:space="preserve">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
</t>
    </r>
    <r>
      <rPr>
        <b/>
        <sz val="10"/>
        <rFont val="Arial"/>
        <family val="2"/>
      </rPr>
      <t xml:space="preserve">
Evidencia: </t>
    </r>
    <r>
      <rPr>
        <sz val="10"/>
        <rFont val="Arial"/>
        <family val="2"/>
      </rPr>
      <t>Registros de depuración de saldos y Conciliaciones bancarias realizadas.</t>
    </r>
  </si>
  <si>
    <r>
      <t xml:space="preserve">El responsable de hacer la legalización de la caja menor en el GIT de contabilidad, coteja los documentos soporte con lo registrado en el SIIF Nación II, cada vez que se solicite reembolso y al cierre de la caja menor, verificando fecha, factura, valor y tercero. En caso de identificar inconsistencias, solicita al responsable de la caja menor que allegue los soportes adecuados.
</t>
    </r>
    <r>
      <rPr>
        <b/>
        <sz val="10"/>
        <rFont val="Arial"/>
        <family val="2"/>
      </rPr>
      <t xml:space="preserve">
Evidencia: </t>
    </r>
    <r>
      <rPr>
        <sz val="10"/>
        <rFont val="Arial"/>
        <family val="2"/>
      </rPr>
      <t>Documento de legalización de caja menor.</t>
    </r>
  </si>
  <si>
    <r>
      <t xml:space="preserve">Los responsables en los GIT de Presupuesto, GIT de Contabilidad y GIT de Tesorería de la Sede Central, así como los pagadores y contadores de las Direcciones Territoriales, cada vez que se requiera, verifican que los documentos soporte que autorizan los gastos, vengan firmados por el ordenador del gasto. En caso contrario, devuelven el documento para que sea allegado con la firma respectiva. 
</t>
    </r>
    <r>
      <rPr>
        <b/>
        <sz val="10"/>
        <rFont val="Arial"/>
        <family val="2"/>
      </rPr>
      <t xml:space="preserve">Evidencia: </t>
    </r>
    <r>
      <rPr>
        <sz val="10"/>
        <rFont val="Arial"/>
        <family val="2"/>
      </rPr>
      <t>Documentos soporte de autorización de gastos con firmas.</t>
    </r>
  </si>
  <si>
    <r>
      <t xml:space="preserve">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t>
    </r>
    <r>
      <rPr>
        <b/>
        <sz val="10"/>
        <rFont val="Arial"/>
        <family val="2"/>
      </rPr>
      <t>Evidencia:</t>
    </r>
    <r>
      <rPr>
        <sz val="10"/>
        <rFont val="Arial"/>
        <family val="2"/>
      </rPr>
      <t xml:space="preserve"> 
1. Formato diligenciado "Control de estado de procesos judiciales" vigente y el informe consolidado con el estado de procesos judiciales (Sede central)
2. Formato diligenciado "Control de estado de procesos judiciales" vigente (Direcciones Territoriales)</t>
    </r>
  </si>
  <si>
    <r>
      <t xml:space="preserve">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t>
    </r>
    <r>
      <rPr>
        <b/>
        <sz val="10"/>
        <rFont val="Arial"/>
        <family val="2"/>
      </rPr>
      <t xml:space="preserve">Evidencia: </t>
    </r>
    <r>
      <rPr>
        <sz val="10"/>
        <rFont val="Arial"/>
        <family val="2"/>
      </rPr>
      <t>Memorando y/o correo electrónico de solicitud de conceptos técnicos.</t>
    </r>
  </si>
  <si>
    <r>
      <t xml:space="preserve">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t>
    </r>
    <r>
      <rPr>
        <b/>
        <sz val="10"/>
        <rFont val="Arial"/>
        <family val="2"/>
      </rPr>
      <t xml:space="preserve">Evidencia: </t>
    </r>
    <r>
      <rPr>
        <sz val="10"/>
        <rFont val="Arial"/>
        <family val="2"/>
      </rPr>
      <t>Convocatoria a través de correo electrónico, acta de reunión, agenda y/o pantallazo de los participantes (convocatoria virtual)</t>
    </r>
  </si>
  <si>
    <r>
      <t xml:space="preserve">El responsable asignado de la Oficina Asesora Jurídica en Sede Central, realiza semestralmente la verificación en el sistema de información de la Rama Judicial de los antecedentes disciplinarios de la totalidad de los abogados que ejercen representación judicial en la entidad (Sede Central y Direcciones Territoriales).
</t>
    </r>
    <r>
      <rPr>
        <b/>
        <sz val="10"/>
        <rFont val="Arial"/>
        <family val="2"/>
      </rPr>
      <t>Evidencia:</t>
    </r>
    <r>
      <rPr>
        <sz val="10"/>
        <rFont val="Arial"/>
        <family val="2"/>
      </rPr>
      <t xml:space="preserve"> Certificados de antecedentes disciplinarios, correo electrónico remitido a la Jefe de la OAJ con el reporte.</t>
    </r>
  </si>
  <si>
    <r>
      <t xml:space="preserve">El responsable asignado de la Oficina Asesora Jurídica en Sede central, realiza, junto con el reparto del proceso judicial o extrajudicial al abogado, la solicitud de manifestación de conflicto de interés, inhabilidad o incompatibilidad para actuar en el proceso judicial, con la finalidad de que la OAJ determine su existencia. 
</t>
    </r>
    <r>
      <rPr>
        <b/>
        <sz val="10"/>
        <rFont val="Arial"/>
        <family val="2"/>
      </rPr>
      <t xml:space="preserve">Evidencia: </t>
    </r>
    <r>
      <rPr>
        <sz val="10"/>
        <rFont val="Arial"/>
        <family val="2"/>
      </rPr>
      <t xml:space="preserve">Correo electrónico remitido al abogado y recibido con la manifestación. </t>
    </r>
  </si>
  <si>
    <r>
      <t xml:space="preserve">El Jefe de la Oficina CIAF o el funcionario asignado, verifica mensualmente el cumplimiento de las actividades propuestas en el Plan de Acción Anual (PAA) y los cronogramas de los proyectos, analizando los informes entregados a través de correo electrónico por cada Coordinador de GIT. En caso de encontrar algún retraso, o posible retraso, se toman las decisiones y reprogramaciones necesarias para cumplir las metas anuales.
</t>
    </r>
    <r>
      <rPr>
        <b/>
        <sz val="10"/>
        <rFont val="Arial"/>
        <family val="2"/>
      </rPr>
      <t>Evidencia:</t>
    </r>
    <r>
      <rPr>
        <sz val="10"/>
        <rFont val="Arial"/>
        <family val="2"/>
      </rPr>
      <t xml:space="preserve"> Informe mensual consolidado de seguimiento al Plan de Acción Anual (PAA) y/o correos lectrónicos de entrega de informes</t>
    </r>
  </si>
  <si>
    <r>
      <t xml:space="preserve">Semanalmente el responsable de correspondencia del proceso de Gestión del conocimiento, investigación e  innovación, realiza el seguimiento al estado de las peticiones descargando el reporte de SIGAC. En caso de encontrar peticiones que no se han respondido, informa al responsable antes de vencer el plazo de respuesta y comunica al Jefe de la Oficina CIAF sobre las peticiones pendientes por responder.
</t>
    </r>
    <r>
      <rPr>
        <b/>
        <sz val="10"/>
        <rFont val="Arial"/>
        <family val="2"/>
      </rPr>
      <t>Evidencia:</t>
    </r>
    <r>
      <rPr>
        <sz val="10"/>
        <rFont val="Arial"/>
        <family val="2"/>
      </rPr>
      <t xml:space="preserve"> Reporte de pendientes del aplicativo de correspondencia y/o correos electrónicos informando las peticiones pendientes (según sea el caso).</t>
    </r>
  </si>
  <si>
    <r>
      <t xml:space="preserve">El responsable de cada GIT del proceso de Gestión del Conocimiento, Investigación e Innovación, debe verificar de manera trimestral la custodia de la información y aplicación de las Tablas de Retención Documental vigentes y un único lugar para el almacenamiento de las carpetas mediante un archivo organizado, remitiendo esta validación a través de correo electrónico al líder del proceso. En caso de que la información este almacenada fuera de los parámetros de gestión documental debe evaluarse la trazabilidad e implementar una acción correctiva o de mejora.
</t>
    </r>
    <r>
      <rPr>
        <b/>
        <sz val="10"/>
        <rFont val="Arial"/>
        <family val="2"/>
      </rPr>
      <t>Evidencias:</t>
    </r>
    <r>
      <rPr>
        <sz val="10"/>
        <rFont val="Arial"/>
        <family val="2"/>
      </rPr>
      <t xml:space="preserve"> Reporte y/o correo electrónico remitido al líder del proceso con la validación documental</t>
    </r>
  </si>
  <si>
    <r>
      <t xml:space="preserve">El Responsable de cada GIT del proceso de Gestión del Conocimiento, Investigación e Innovación trimestralmente debe verificar los perfiles, permisos o accesos de los funcionarios o contratistas que participan en los proyectos definidos, con el fin de asegurar que el uso adecuado de la información y evitar la sustracción o perdida de la información geográfica generada. En caso de encontrar alguna novedad o asignación no permitida, se solicita la eliminación de permisos al funcionario o contratista identificado a través del GLPI. 
</t>
    </r>
    <r>
      <rPr>
        <b/>
        <sz val="10"/>
        <rFont val="Arial"/>
        <family val="2"/>
      </rPr>
      <t xml:space="preserve">Evidencia: </t>
    </r>
    <r>
      <rPr>
        <sz val="10"/>
        <rFont val="Arial"/>
        <family val="2"/>
      </rPr>
      <t>Reporte de solicitudes de GLPI asociadas con la gestión de permisos de acceso y control de usuarios (cuando aplique).</t>
    </r>
  </si>
  <si>
    <r>
      <t xml:space="preserve">El responsable de cada proyecto de investigación o de desarrollo de tecnologías GIS del proceso de Gestión del Conocimiento, Investigación e  Innovación, verifica en la periodicidad establecida en el procedimiento, el cumplimiento de las especificaciones del producto o servicio mediante reuniones de seguimiento. En caso de encontrar un producto o servicio que tenga algún inconveniente se debe enviar a reproceso. 
</t>
    </r>
    <r>
      <rPr>
        <b/>
        <sz val="10"/>
        <rFont val="Arial"/>
        <family val="2"/>
      </rPr>
      <t>Evidencia:</t>
    </r>
    <r>
      <rPr>
        <sz val="10"/>
        <rFont val="Arial"/>
        <family val="2"/>
      </rPr>
      <t xml:space="preserve"> Acta de reunión de seguimiento.</t>
    </r>
  </si>
  <si>
    <r>
      <t xml:space="preserve">El responsable en el GIT del proceso de Gestión del Conocimiento, Investigación e  Innovación verifica cada vez que se termine un curso dictado por el CIAF los resultados de la encuesta de satisfacción a los estudiantes, donde se evalúa la infraestructura física y tecnológica, así como el cumplimiento, claridad y comunicación por parte del docente. Si detecta que el docente tiene una calificación inferior a 3,5 / 5,0 se decide no volverlo a contratar o se le dejan de asignar materias. Si los aspectos a mejorar se encuentran en temas de infraestructura, se informa a través de memorando al proceso de Gestión de Servicios Administrativos para que se tomen las acciones respectivas. 
</t>
    </r>
    <r>
      <rPr>
        <b/>
        <sz val="10"/>
        <rFont val="Arial"/>
        <family val="2"/>
      </rPr>
      <t>Evidencia:</t>
    </r>
    <r>
      <rPr>
        <sz val="10"/>
        <rFont val="Arial"/>
        <family val="2"/>
      </rPr>
      <t xml:space="preserve"> Informe de resultados de las encuestas de satisfacción, encuestas de satisfacción de los estudiantes y/o memorando solicitando las mejoras al proceso de Gestión de Servicios Administrativos (si aplica)</t>
    </r>
  </si>
  <si>
    <r>
      <t xml:space="preserve">Antes del uso del espectroradiómetro se valida que el equipo está funcionando dentro de los rangos apropiados en sus puntos mínimo y máximo, tomando la muestra en una tabla denominada spectralon. En caso de encontrar inconsistencias se manda a calibrar el equipo. Adicionalmente, cada año el Coordinador del GIT del proceso de I+D+I solicita la contratación de la calibración y mantenimiento de todos los espectroradiómetros para asegurar la precisión de los datos.
</t>
    </r>
    <r>
      <rPr>
        <b/>
        <sz val="10"/>
        <rFont val="Arial"/>
        <family val="2"/>
      </rPr>
      <t>Evidencias:</t>
    </r>
    <r>
      <rPr>
        <sz val="10"/>
        <rFont val="Arial"/>
        <family val="2"/>
      </rPr>
      <t xml:space="preserve"> Hoja de vida de equipos espectroradiómetros donde se relacionan calibraciones y mantenimientos, registro de captura de campo de las firmas espectrales y/o certificado de calibraciones de los equipos conforme a la fecha programada.</t>
    </r>
  </si>
  <si>
    <r>
      <t xml:space="preserve">Anualmente los Coordinadores de los GIT de Tecnologías de la Información Geográfica (TIG), Investigación, Desarrollo e Innovación (I+D+I) y Apropiación y Transferencia del Conocimiento en Ciencia, Tecnología e Innovación Geoespacial (CTEIG), revisan la necesidad de actualizar software obsoleto requerido para su operación, a través de listado de verificación. En caso de encontrar un software obsoleto, cada Coordinador del GIT solicita la destinación de los recursos y presenta el requerimiento a la Oficina de Informática y Telecomunicaciones (OIT) para que realicen la adquisición de las licencias.
</t>
    </r>
    <r>
      <rPr>
        <b/>
        <sz val="10"/>
        <rFont val="Arial"/>
        <family val="2"/>
      </rPr>
      <t>Evidencia:</t>
    </r>
    <r>
      <rPr>
        <sz val="10"/>
        <rFont val="Arial"/>
        <family val="2"/>
      </rPr>
      <t xml:space="preserve"> Correo electrónico o comunicación solicitando la adquisición de la nueva versión del software y/o el estado del soffware para la operación</t>
    </r>
  </si>
  <si>
    <r>
      <t xml:space="preserve">El Jefe de la Oficina de Control Interno realiza mensualmente seguimiento al Programa Anual de Auditorias Internas de Gestión junto con el equipo de la OCI a través del monitoreo del Plan de Acción Anual PAA vigente. En caso de detectar un posible incumplimiento del Programa, se realiza un ajuste al cronograma de las actividades.
</t>
    </r>
    <r>
      <rPr>
        <b/>
        <sz val="10"/>
        <rFont val="Arial"/>
        <family val="2"/>
      </rPr>
      <t>Evidencia:</t>
    </r>
    <r>
      <rPr>
        <sz val="10"/>
        <rFont val="Arial"/>
        <family val="2"/>
      </rPr>
      <t xml:space="preserve"> Acta de reunión y/o cronograma de auditoría verificado.</t>
    </r>
  </si>
  <si>
    <r>
      <t xml:space="preserve">El Jefe de la OCI realiza semestralmente evaluaciones a los auditores sobre los elementos requeridos para el ejercicio de auditoría con el fin de detectar el nivel de actualización y la fortaleza de las competencias de los auditores. En caso de presentar resultados deficientes, se procede a realizar planes de mejoramiento individuales para corregir o subsanar los resultados.
</t>
    </r>
    <r>
      <rPr>
        <b/>
        <sz val="10"/>
        <rFont val="Arial"/>
        <family val="2"/>
      </rPr>
      <t xml:space="preserve">Evidencia: </t>
    </r>
    <r>
      <rPr>
        <sz val="10"/>
        <rFont val="Arial"/>
        <family val="2"/>
      </rPr>
      <t xml:space="preserve">Resultados de la evaluación a los auditores y/o plan de mejoramiento individual (si aplica). </t>
    </r>
  </si>
  <si>
    <r>
      <t xml:space="preserve">El jefe de la OCI realiza la revisión de los informes preliminares y finales presentados por los auditores como resultado de las auditorías internas de gestión, frente a los criterios establecidos durante el proceso de planeación de la auditoría. En caso de detectar un posible incumplimiento de alguno de los criterios, se procede a determinar la causa del no cumplimiento y a subsanar la omisión o el error.
</t>
    </r>
    <r>
      <rPr>
        <b/>
        <sz val="10"/>
        <rFont val="Arial"/>
        <family val="2"/>
      </rPr>
      <t xml:space="preserve">Evidencia: </t>
    </r>
    <r>
      <rPr>
        <sz val="10"/>
        <rFont val="Arial"/>
        <family val="2"/>
      </rPr>
      <t xml:space="preserve"> Informes preliminares y finales presentados por correo electrónico al Jefe de la OCI y/o verificaciones realizadas al informe por parte del jefe de la OCI.</t>
    </r>
  </si>
  <si>
    <r>
      <t xml:space="preserve">Cada auditor de la Oficina de Control Interno (OCI) verifica mensualmente que la información como resultado de las auditorías (informes, evidencias de verificación, etc.) se incluya en las carpetas compartidas de la oficina en Drive para su permanente consulta y reporta a través de correo electrónico al Jefe de la OCI el cargue de esta información. En caso de detectar novedades en la información que se subió a la carpeta, se establece comunicación con el auditor encargado para que se corrija o cargue la información faltante.
</t>
    </r>
    <r>
      <rPr>
        <b/>
        <sz val="10"/>
        <rFont val="Arial"/>
        <family val="2"/>
      </rPr>
      <t xml:space="preserve">
Evidencia:</t>
    </r>
    <r>
      <rPr>
        <sz val="10"/>
        <rFont val="Arial"/>
        <family val="2"/>
      </rPr>
      <t xml:space="preserve"> Correo electrónico de verificación por parte del responsable de la Oficina de Control Interno al Jefe de la OCI</t>
    </r>
  </si>
  <si>
    <r>
      <t xml:space="preserve">El Jefe de la OCI realiza la verificación de los hallazgos contenidos en el informe preliminar e informe final, con el fin de detectar situaciones de omisiones deliberadas por parte de los auditores. En caso de detectar una posible omisión deliberada se procede a confirmar su existencia y solicitar la investigación disciplinaria correspondiente para el auditor. 
</t>
    </r>
    <r>
      <rPr>
        <b/>
        <sz val="10"/>
        <rFont val="Arial"/>
        <family val="2"/>
      </rPr>
      <t xml:space="preserve">Evidencia: </t>
    </r>
    <r>
      <rPr>
        <sz val="10"/>
        <rFont val="Arial"/>
        <family val="2"/>
      </rPr>
      <t>Informes de auditoria revisados y objetados.</t>
    </r>
  </si>
  <si>
    <r>
      <t xml:space="preserve">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
</t>
    </r>
    <r>
      <rPr>
        <b/>
        <sz val="10"/>
        <rFont val="Arial"/>
        <family val="2"/>
      </rPr>
      <t xml:space="preserve">Evidencia: 
1. Direcciones Territoriales: </t>
    </r>
    <r>
      <rPr>
        <sz val="10"/>
        <rFont val="Arial"/>
        <family val="2"/>
      </rPr>
      <t>Cronograma de trabajo, reporte del seguimiento semanal y relación de acciones (si aplica).</t>
    </r>
  </si>
  <si>
    <r>
      <t xml:space="preserve">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
</t>
    </r>
    <r>
      <rPr>
        <b/>
        <sz val="10"/>
        <rFont val="Arial"/>
        <family val="2"/>
      </rPr>
      <t>Evidencia:</t>
    </r>
    <r>
      <rPr>
        <sz val="10"/>
        <rFont val="Arial"/>
        <family val="2"/>
      </rPr>
      <t xml:space="preserve"> </t>
    </r>
    <r>
      <rPr>
        <b/>
        <sz val="10"/>
        <rFont val="Arial"/>
        <family val="2"/>
      </rPr>
      <t xml:space="preserve">
1. Direcciones Territoriales y Subdirección de Catastro (Sede Central): </t>
    </r>
    <r>
      <rPr>
        <sz val="10"/>
        <rFont val="Arial"/>
        <family val="2"/>
      </rPr>
      <t>Cronograma de trabajo, Tableros de control, las listas de asistencia al seguimiento y/o actas de reunión.</t>
    </r>
  </si>
  <si>
    <r>
      <t xml:space="preserve">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
</t>
    </r>
    <r>
      <rPr>
        <b/>
        <sz val="10"/>
        <rFont val="Arial"/>
        <family val="2"/>
      </rPr>
      <t xml:space="preserve">Evidencia: 
1. Direcciones Territoriales: </t>
    </r>
    <r>
      <rPr>
        <sz val="10"/>
        <rFont val="Arial"/>
        <family val="2"/>
      </rPr>
      <t xml:space="preserve">Listas de asistencia a reuniones de seguimiento y/o actas de reunión.
</t>
    </r>
    <r>
      <rPr>
        <b/>
        <sz val="10"/>
        <rFont val="Arial"/>
        <family val="2"/>
      </rPr>
      <t xml:space="preserve">2. Subdirección de Catastro (Sede Central): </t>
    </r>
    <r>
      <rPr>
        <sz val="10"/>
        <rFont val="Arial"/>
        <family val="2"/>
      </rPr>
      <t>Listas de asistencia a reuniones de seguimiento y/o actas de reunión.</t>
    </r>
  </si>
  <si>
    <r>
      <t xml:space="preserve">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
</t>
    </r>
    <r>
      <rPr>
        <b/>
        <sz val="10"/>
        <rFont val="Arial"/>
        <family val="2"/>
      </rPr>
      <t xml:space="preserve">Evidencia: 
1. Direcciones Territoriales: </t>
    </r>
    <r>
      <rPr>
        <sz val="10"/>
        <rFont val="Arial"/>
        <family val="2"/>
      </rPr>
      <t>Cronograma de trabajo, reporte del seguimiento semanal y relación de acciones (si aplica).</t>
    </r>
  </si>
  <si>
    <t>Total general</t>
  </si>
  <si>
    <t>Concepto
Favorable</t>
  </si>
  <si>
    <t xml:space="preserve">Concepto
No Favorable  </t>
  </si>
  <si>
    <t>% Cumplimiento</t>
  </si>
  <si>
    <t>Procesos Evaluados</t>
  </si>
  <si>
    <t>Atlántico</t>
  </si>
  <si>
    <t>Bolívar</t>
  </si>
  <si>
    <t>Boyacá</t>
  </si>
  <si>
    <t>Caldas</t>
  </si>
  <si>
    <t>Caquetá</t>
  </si>
  <si>
    <t>Casanare</t>
  </si>
  <si>
    <t>Cauca</t>
  </si>
  <si>
    <t>Cesar</t>
  </si>
  <si>
    <t>Córdoba</t>
  </si>
  <si>
    <t>Cundinamarca</t>
  </si>
  <si>
    <t>Guajira</t>
  </si>
  <si>
    <t>Huila</t>
  </si>
  <si>
    <t>Magdalena</t>
  </si>
  <si>
    <t>Meta</t>
  </si>
  <si>
    <t>Nariño</t>
  </si>
  <si>
    <t>Norte de Santander</t>
  </si>
  <si>
    <t>Quindío</t>
  </si>
  <si>
    <t>Risaralda</t>
  </si>
  <si>
    <t>Santander</t>
  </si>
  <si>
    <t>Sucre</t>
  </si>
  <si>
    <t>Tolima</t>
  </si>
  <si>
    <t>Valle del Cauca</t>
  </si>
  <si>
    <t>Objetivo:</t>
  </si>
  <si>
    <t>2. Resultados de la favorabilidad en la ejecución de controles en riesgos - TERRITORIALES</t>
  </si>
  <si>
    <t>1. Resultados de la favorabilidad en la ejecución de controles en riesgos - PROCESOS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</si>
</sst>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b/>
      <sz val="9"/>
      <name val="Arial"/>
      <family val="2"/>
    </font>
    <font>
      <sz val="9"/>
      <name val="Arial"/>
      <family val="2"/>
    </font>
    <font>
      <b/>
      <sz val="11"/>
      <color theme="1"/>
      <name val="Calibri"/>
      <family val="2"/>
      <scheme val="minor"/>
    </font>
    <font>
      <sz val="10"/>
      <color theme="0"/>
      <name val="Arial"/>
      <family val="2"/>
    </font>
    <font>
      <sz val="10"/>
      <name val="Arial"/>
      <family val="2"/>
    </font>
    <font>
      <sz val="10"/>
      <color theme="1"/>
      <name val="Arial"/>
      <family val="2"/>
    </font>
    <font>
      <b/>
      <sz val="10"/>
      <name val="Arial"/>
      <family val="2"/>
    </font>
    <font>
      <b/>
      <sz val="10"/>
      <color theme="1"/>
      <name val="Arial"/>
      <family val="2"/>
    </font>
    <font>
      <b/>
      <sz val="14"/>
      <color theme="1"/>
      <name val="Calibri"/>
      <family val="2"/>
      <scheme val="minor"/>
    </font>
    <font>
      <b/>
      <sz val="11"/>
      <name val="Calibri"/>
      <family val="2"/>
      <scheme val="minor"/>
    </font>
    <font>
      <b/>
      <sz val="12"/>
      <color theme="1"/>
      <name val="Calibri"/>
      <family val="2"/>
      <scheme val="minor"/>
    </font>
    <font>
      <b/>
      <sz val="12"/>
      <name val="Calibri"/>
      <family val="2"/>
      <scheme val="minor"/>
    </font>
  </fonts>
  <fills count="13">
    <fill>
      <patternFill patternType="none"/>
    </fill>
    <fill>
      <patternFill patternType="gray125"/>
    </fill>
    <fill>
      <patternFill patternType="solid">
        <fgColor theme="4" tint="-0.499984740745262"/>
        <bgColor indexed="64"/>
      </patternFill>
    </fill>
    <fill>
      <patternFill patternType="solid">
        <fgColor rgb="FF92D050"/>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7030A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0"/>
        <bgColor indexed="64"/>
      </patternFill>
    </fill>
    <fill>
      <patternFill patternType="solid">
        <fgColor rgb="FFFFC0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7">
    <xf numFmtId="0" fontId="0" fillId="0" borderId="0" xfId="0"/>
    <xf numFmtId="0" fontId="2" fillId="2" borderId="1" xfId="0" applyFont="1" applyFill="1" applyBorder="1" applyAlignment="1">
      <alignment horizontal="center" vertical="center" wrapText="1"/>
    </xf>
    <xf numFmtId="0" fontId="0" fillId="5" borderId="1" xfId="0" applyFill="1" applyBorder="1" applyAlignment="1">
      <alignment horizontal="center" vertical="center" wrapText="1"/>
    </xf>
    <xf numFmtId="10" fontId="3" fillId="0" borderId="1" xfId="0" applyNumberFormat="1" applyFont="1" applyBorder="1" applyAlignment="1">
      <alignment horizontal="center" vertical="center" wrapText="1"/>
    </xf>
    <xf numFmtId="0" fontId="9" fillId="0" borderId="0" xfId="0" applyFont="1"/>
    <xf numFmtId="0" fontId="9" fillId="0" borderId="0" xfId="0" applyFont="1" applyAlignment="1">
      <alignment horizontal="justify" vertical="justify" wrapText="1"/>
    </xf>
    <xf numFmtId="0" fontId="8" fillId="0" borderId="0" xfId="0" applyFont="1" applyAlignment="1">
      <alignment horizontal="justify" vertical="justify" wrapText="1"/>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1" xfId="0" applyFont="1" applyBorder="1" applyAlignment="1">
      <alignment horizontal="center" vertical="center" wrapText="1"/>
    </xf>
    <xf numFmtId="0" fontId="8" fillId="0" borderId="0" xfId="0" applyFont="1" applyAlignment="1">
      <alignment horizontal="center" vertical="center" wrapText="1"/>
    </xf>
    <xf numFmtId="0" fontId="7" fillId="2"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10" fontId="8" fillId="6" borderId="1" xfId="0" applyNumberFormat="1"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8" fillId="9" borderId="1" xfId="0" applyFont="1" applyFill="1" applyBorder="1" applyAlignment="1">
      <alignment horizontal="justify" vertical="justify" wrapText="1"/>
    </xf>
    <xf numFmtId="0" fontId="8" fillId="9" borderId="1" xfId="0" applyFont="1" applyFill="1" applyBorder="1" applyAlignment="1">
      <alignment horizontal="center" vertical="center" wrapText="1"/>
    </xf>
    <xf numFmtId="10" fontId="8" fillId="9" borderId="1" xfId="0" applyNumberFormat="1" applyFont="1" applyFill="1" applyBorder="1" applyAlignment="1">
      <alignment horizontal="center" vertical="center" wrapText="1"/>
    </xf>
    <xf numFmtId="0" fontId="8" fillId="0" borderId="1" xfId="0" applyFont="1" applyBorder="1" applyAlignment="1">
      <alignment horizontal="justify" vertical="justify" wrapText="1"/>
    </xf>
    <xf numFmtId="0" fontId="8" fillId="0" borderId="1" xfId="0" applyFont="1" applyBorder="1" applyAlignment="1">
      <alignment horizontal="center" vertical="center" wrapText="1"/>
    </xf>
    <xf numFmtId="10" fontId="8" fillId="0" borderId="1" xfId="0" applyNumberFormat="1" applyFont="1" applyBorder="1" applyAlignment="1">
      <alignment horizontal="center" vertical="center" wrapText="1"/>
    </xf>
    <xf numFmtId="0" fontId="0" fillId="0" borderId="0" xfId="0" applyAlignment="1">
      <alignment horizontal="justify" vertical="center" wrapText="1"/>
    </xf>
    <xf numFmtId="0" fontId="0" fillId="0" borderId="0" xfId="0" applyAlignment="1">
      <alignment horizontal="center" vertical="center"/>
    </xf>
    <xf numFmtId="0" fontId="3" fillId="6" borderId="1" xfId="0" applyFont="1" applyFill="1" applyBorder="1" applyAlignment="1">
      <alignment horizontal="center" vertical="center" wrapText="1"/>
    </xf>
    <xf numFmtId="10" fontId="3" fillId="6"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0" fillId="11" borderId="0" xfId="0" applyFill="1" applyBorder="1"/>
    <xf numFmtId="0" fontId="0" fillId="11" borderId="0" xfId="0" applyFill="1" applyBorder="1" applyAlignment="1">
      <alignment horizontal="center" vertical="center" wrapText="1"/>
    </xf>
    <xf numFmtId="0" fontId="0" fillId="11" borderId="0" xfId="0" applyFill="1" applyBorder="1" applyAlignment="1">
      <alignment horizontal="center" vertical="center"/>
    </xf>
    <xf numFmtId="9" fontId="0" fillId="11" borderId="0" xfId="1" applyFont="1" applyFill="1" applyBorder="1" applyAlignment="1">
      <alignment horizontal="center" vertical="center"/>
    </xf>
    <xf numFmtId="0" fontId="6" fillId="11" borderId="0" xfId="0" applyFont="1" applyFill="1" applyBorder="1" applyAlignment="1">
      <alignment vertical="top"/>
    </xf>
    <xf numFmtId="9" fontId="0" fillId="11" borderId="0" xfId="1" applyFont="1" applyFill="1" applyBorder="1"/>
    <xf numFmtId="0" fontId="12" fillId="11" borderId="0" xfId="0" applyFont="1" applyFill="1" applyBorder="1" applyAlignment="1">
      <alignment vertical="top"/>
    </xf>
    <xf numFmtId="0" fontId="0" fillId="11" borderId="1" xfId="0" applyFill="1" applyBorder="1" applyAlignment="1">
      <alignment horizontal="center" vertical="center"/>
    </xf>
    <xf numFmtId="0" fontId="0" fillId="11" borderId="3" xfId="0" applyFill="1" applyBorder="1"/>
    <xf numFmtId="9" fontId="3" fillId="3" borderId="4" xfId="1" applyFont="1" applyFill="1" applyBorder="1" applyAlignment="1">
      <alignment horizontal="center" vertical="center"/>
    </xf>
    <xf numFmtId="9" fontId="3" fillId="12" borderId="4" xfId="1" applyFont="1" applyFill="1" applyBorder="1" applyAlignment="1">
      <alignment horizontal="center" vertical="center"/>
    </xf>
    <xf numFmtId="0" fontId="0" fillId="11" borderId="5" xfId="0" applyFill="1" applyBorder="1"/>
    <xf numFmtId="0" fontId="0" fillId="11" borderId="2" xfId="0" applyFill="1" applyBorder="1" applyAlignment="1">
      <alignment horizontal="center" vertical="center"/>
    </xf>
    <xf numFmtId="9" fontId="3" fillId="3" borderId="6" xfId="1" applyFont="1" applyFill="1" applyBorder="1" applyAlignment="1">
      <alignment horizontal="center" vertical="center"/>
    </xf>
    <xf numFmtId="0" fontId="0" fillId="11" borderId="7" xfId="0" applyFill="1" applyBorder="1"/>
    <xf numFmtId="0" fontId="0" fillId="11" borderId="8" xfId="0" applyFill="1" applyBorder="1" applyAlignment="1">
      <alignment horizontal="center" vertical="center"/>
    </xf>
    <xf numFmtId="9" fontId="3" fillId="3" borderId="9" xfId="1" applyFont="1" applyFill="1" applyBorder="1" applyAlignment="1">
      <alignment horizontal="center" vertical="center"/>
    </xf>
    <xf numFmtId="0" fontId="14" fillId="10" borderId="10" xfId="0" applyFont="1" applyFill="1" applyBorder="1" applyAlignment="1">
      <alignment horizontal="right"/>
    </xf>
    <xf numFmtId="0" fontId="14" fillId="10" borderId="11" xfId="0" applyFont="1" applyFill="1" applyBorder="1" applyAlignment="1">
      <alignment horizontal="center" vertical="center"/>
    </xf>
    <xf numFmtId="9" fontId="15" fillId="10" borderId="12" xfId="1" applyFont="1" applyFill="1" applyBorder="1" applyAlignment="1">
      <alignment horizontal="center" vertical="center"/>
    </xf>
    <xf numFmtId="0" fontId="13" fillId="10" borderId="10" xfId="0" applyFont="1" applyFill="1" applyBorder="1" applyAlignment="1">
      <alignment horizontal="center" vertical="center" wrapText="1"/>
    </xf>
    <xf numFmtId="0" fontId="13" fillId="10" borderId="11" xfId="0" applyFont="1" applyFill="1" applyBorder="1" applyAlignment="1">
      <alignment horizontal="center" vertical="center" wrapText="1"/>
    </xf>
    <xf numFmtId="9" fontId="13" fillId="10" borderId="12" xfId="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855133</xdr:colOff>
      <xdr:row>2</xdr:row>
      <xdr:rowOff>40349</xdr:rowOff>
    </xdr:from>
    <xdr:to>
      <xdr:col>4</xdr:col>
      <xdr:colOff>1134534</xdr:colOff>
      <xdr:row>3</xdr:row>
      <xdr:rowOff>443518</xdr:rowOff>
    </xdr:to>
    <xdr:sp macro="" textlink="">
      <xdr:nvSpPr>
        <xdr:cNvPr id="2" name="Text Box 21">
          <a:extLst>
            <a:ext uri="{FF2B5EF4-FFF2-40B4-BE49-F238E27FC236}">
              <a16:creationId xmlns:a16="http://schemas.microsoft.com/office/drawing/2014/main" id="{104CF7E2-CF48-4B83-ABE1-349C8F8FEF3B}"/>
            </a:ext>
          </a:extLst>
        </xdr:cNvPr>
        <xdr:cNvSpPr txBox="1">
          <a:spLocks noChangeArrowheads="1"/>
        </xdr:cNvSpPr>
      </xdr:nvSpPr>
      <xdr:spPr bwMode="auto">
        <a:xfrm>
          <a:off x="1651000" y="412882"/>
          <a:ext cx="5850467" cy="5894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wrap="square">
          <a:noAutofit/>
        </a:bodyPr>
        <a:lstStyle>
          <a:defPPr>
            <a:defRPr lang="es-ES"/>
          </a:defPPr>
          <a:lvl1pPr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1pPr>
          <a:lvl2pPr marL="4572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2pPr>
          <a:lvl3pPr marL="9144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3pPr>
          <a:lvl4pPr marL="13716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4pPr>
          <a:lvl5pPr marL="18288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5pPr>
          <a:lvl6pPr marL="2286000" algn="l" defTabSz="914400" rtl="0" eaLnBrk="1" latinLnBrk="0" hangingPunct="1">
            <a:defRPr sz="2000" kern="1200">
              <a:solidFill>
                <a:schemeClr val="tx2"/>
              </a:solidFill>
              <a:latin typeface="Arial" panose="020B0604020202020204" pitchFamily="34" charset="0"/>
              <a:ea typeface="+mn-ea"/>
              <a:cs typeface="+mn-cs"/>
            </a:defRPr>
          </a:lvl6pPr>
          <a:lvl7pPr marL="2743200" algn="l" defTabSz="914400" rtl="0" eaLnBrk="1" latinLnBrk="0" hangingPunct="1">
            <a:defRPr sz="2000" kern="1200">
              <a:solidFill>
                <a:schemeClr val="tx2"/>
              </a:solidFill>
              <a:latin typeface="Arial" panose="020B0604020202020204" pitchFamily="34" charset="0"/>
              <a:ea typeface="+mn-ea"/>
              <a:cs typeface="+mn-cs"/>
            </a:defRPr>
          </a:lvl7pPr>
          <a:lvl8pPr marL="3200400" algn="l" defTabSz="914400" rtl="0" eaLnBrk="1" latinLnBrk="0" hangingPunct="1">
            <a:defRPr sz="2000" kern="1200">
              <a:solidFill>
                <a:schemeClr val="tx2"/>
              </a:solidFill>
              <a:latin typeface="Arial" panose="020B0604020202020204" pitchFamily="34" charset="0"/>
              <a:ea typeface="+mn-ea"/>
              <a:cs typeface="+mn-cs"/>
            </a:defRPr>
          </a:lvl8pPr>
          <a:lvl9pPr marL="3657600" algn="l" defTabSz="914400" rtl="0" eaLnBrk="1" latinLnBrk="0" hangingPunct="1">
            <a:defRPr sz="2000" kern="1200">
              <a:solidFill>
                <a:schemeClr val="tx2"/>
              </a:solidFill>
              <a:latin typeface="Arial" panose="020B0604020202020204" pitchFamily="34" charset="0"/>
              <a:ea typeface="+mn-ea"/>
              <a:cs typeface="+mn-cs"/>
            </a:defRPr>
          </a:lvl9pPr>
        </a:lstStyle>
        <a:p>
          <a:pPr algn="just" eaLnBrk="1" hangingPunct="1">
            <a:spcBef>
              <a:spcPct val="50000"/>
            </a:spcBef>
            <a:buFont typeface="Wingdings" panose="05000000000000000000" pitchFamily="2" charset="2"/>
            <a:buNone/>
          </a:pPr>
          <a:r>
            <a:rPr lang="es-CO" sz="1400" b="1" i="0" u="none" strike="noStrike" kern="1200">
              <a:solidFill>
                <a:schemeClr val="tx2"/>
              </a:solidFill>
              <a:effectLst/>
              <a:latin typeface="+mn-lt"/>
              <a:ea typeface="+mn-ea"/>
              <a:cs typeface="+mn-cs"/>
            </a:rPr>
            <a:t>Reporte resultados del seguimiento en la aplicación de controles en riesgos</a:t>
          </a:r>
          <a:r>
            <a:rPr lang="es-CO" sz="1400">
              <a:latin typeface="+mn-lt"/>
            </a:rPr>
            <a:t> </a:t>
          </a:r>
        </a:p>
        <a:p>
          <a:pPr algn="just" eaLnBrk="1" hangingPunct="1">
            <a:spcBef>
              <a:spcPct val="50000"/>
            </a:spcBef>
            <a:buFont typeface="Wingdings" panose="05000000000000000000" pitchFamily="2" charset="2"/>
            <a:buNone/>
          </a:pPr>
          <a:r>
            <a:rPr lang="es-CO" altLang="es-CO" sz="1400" b="1" i="1">
              <a:solidFill>
                <a:schemeClr val="tx2"/>
              </a:solidFill>
              <a:latin typeface="+mn-lt"/>
            </a:rPr>
            <a:t>Tercer</a:t>
          </a:r>
          <a:r>
            <a:rPr lang="es-CO" altLang="es-CO" sz="1400" b="1" i="1" baseline="0">
              <a:solidFill>
                <a:schemeClr val="tx2"/>
              </a:solidFill>
              <a:latin typeface="+mn-lt"/>
            </a:rPr>
            <a:t> trimestre 2021</a:t>
          </a:r>
          <a:r>
            <a:rPr lang="es-CO" altLang="es-CO" sz="1400" b="1" i="1">
              <a:solidFill>
                <a:schemeClr val="tx2"/>
              </a:solidFill>
              <a:latin typeface="+mn-lt"/>
            </a:rPr>
            <a:t>- Acumulado al 30</a:t>
          </a:r>
          <a:r>
            <a:rPr lang="es-CO" altLang="es-CO" sz="1400" b="1" i="1" baseline="0">
              <a:solidFill>
                <a:schemeClr val="tx2"/>
              </a:solidFill>
              <a:latin typeface="+mn-lt"/>
            </a:rPr>
            <a:t> septiembre</a:t>
          </a:r>
          <a:r>
            <a:rPr lang="es-CO" altLang="es-CO" sz="1400" b="1" i="1">
              <a:solidFill>
                <a:schemeClr val="tx2"/>
              </a:solidFill>
              <a:latin typeface="+mn-lt"/>
            </a:rPr>
            <a:t>.</a:t>
          </a:r>
        </a:p>
      </xdr:txBody>
    </xdr:sp>
    <xdr:clientData/>
  </xdr:twoCellAnchor>
  <xdr:twoCellAnchor editAs="oneCell">
    <xdr:from>
      <xdr:col>1</xdr:col>
      <xdr:colOff>61480</xdr:colOff>
      <xdr:row>1</xdr:row>
      <xdr:rowOff>73083</xdr:rowOff>
    </xdr:from>
    <xdr:to>
      <xdr:col>1</xdr:col>
      <xdr:colOff>727366</xdr:colOff>
      <xdr:row>3</xdr:row>
      <xdr:rowOff>535442</xdr:rowOff>
    </xdr:to>
    <xdr:pic>
      <xdr:nvPicPr>
        <xdr:cNvPr id="3" name="Imagen 2">
          <a:extLst>
            <a:ext uri="{FF2B5EF4-FFF2-40B4-BE49-F238E27FC236}">
              <a16:creationId xmlns:a16="http://schemas.microsoft.com/office/drawing/2014/main" id="{CE528484-ED1C-4576-BE29-08E32DDF6532}"/>
            </a:ext>
          </a:extLst>
        </xdr:cNvPr>
        <xdr:cNvPicPr>
          <a:picLocks noChangeAspect="1"/>
        </xdr:cNvPicPr>
      </xdr:nvPicPr>
      <xdr:blipFill>
        <a:blip xmlns:r="http://schemas.openxmlformats.org/officeDocument/2006/relationships" r:embed="rId1"/>
        <a:stretch>
          <a:fillRect/>
        </a:stretch>
      </xdr:blipFill>
      <xdr:spPr>
        <a:xfrm>
          <a:off x="849457" y="254924"/>
          <a:ext cx="665886" cy="826041"/>
        </a:xfrm>
        <a:prstGeom prst="rect">
          <a:avLst/>
        </a:prstGeom>
      </xdr:spPr>
    </xdr:pic>
    <xdr:clientData/>
  </xdr:twoCellAnchor>
  <xdr:twoCellAnchor>
    <xdr:from>
      <xdr:col>1</xdr:col>
      <xdr:colOff>643466</xdr:colOff>
      <xdr:row>3</xdr:row>
      <xdr:rowOff>554182</xdr:rowOff>
    </xdr:from>
    <xdr:to>
      <xdr:col>4</xdr:col>
      <xdr:colOff>1141096</xdr:colOff>
      <xdr:row>5</xdr:row>
      <xdr:rowOff>8467</xdr:rowOff>
    </xdr:to>
    <xdr:sp macro="" textlink="">
      <xdr:nvSpPr>
        <xdr:cNvPr id="4" name="Text Box 21">
          <a:extLst>
            <a:ext uri="{FF2B5EF4-FFF2-40B4-BE49-F238E27FC236}">
              <a16:creationId xmlns:a16="http://schemas.microsoft.com/office/drawing/2014/main" id="{8C1B8648-6732-4CD0-BB73-091690A7074F}"/>
            </a:ext>
          </a:extLst>
        </xdr:cNvPr>
        <xdr:cNvSpPr txBox="1">
          <a:spLocks noChangeArrowheads="1"/>
        </xdr:cNvSpPr>
      </xdr:nvSpPr>
      <xdr:spPr bwMode="auto">
        <a:xfrm>
          <a:off x="1439333" y="1112982"/>
          <a:ext cx="6068696" cy="588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wrap="square">
          <a:noAutofit/>
        </a:bodyPr>
        <a:lstStyle>
          <a:defPPr>
            <a:defRPr lang="es-ES"/>
          </a:defPPr>
          <a:lvl1pPr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1pPr>
          <a:lvl2pPr marL="4572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2pPr>
          <a:lvl3pPr marL="9144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3pPr>
          <a:lvl4pPr marL="13716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4pPr>
          <a:lvl5pPr marL="18288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5pPr>
          <a:lvl6pPr marL="2286000" algn="l" defTabSz="914400" rtl="0" eaLnBrk="1" latinLnBrk="0" hangingPunct="1">
            <a:defRPr sz="2000" kern="1200">
              <a:solidFill>
                <a:schemeClr val="tx2"/>
              </a:solidFill>
              <a:latin typeface="Arial" panose="020B0604020202020204" pitchFamily="34" charset="0"/>
              <a:ea typeface="+mn-ea"/>
              <a:cs typeface="+mn-cs"/>
            </a:defRPr>
          </a:lvl6pPr>
          <a:lvl7pPr marL="2743200" algn="l" defTabSz="914400" rtl="0" eaLnBrk="1" latinLnBrk="0" hangingPunct="1">
            <a:defRPr sz="2000" kern="1200">
              <a:solidFill>
                <a:schemeClr val="tx2"/>
              </a:solidFill>
              <a:latin typeface="Arial" panose="020B0604020202020204" pitchFamily="34" charset="0"/>
              <a:ea typeface="+mn-ea"/>
              <a:cs typeface="+mn-cs"/>
            </a:defRPr>
          </a:lvl7pPr>
          <a:lvl8pPr marL="3200400" algn="l" defTabSz="914400" rtl="0" eaLnBrk="1" latinLnBrk="0" hangingPunct="1">
            <a:defRPr sz="2000" kern="1200">
              <a:solidFill>
                <a:schemeClr val="tx2"/>
              </a:solidFill>
              <a:latin typeface="Arial" panose="020B0604020202020204" pitchFamily="34" charset="0"/>
              <a:ea typeface="+mn-ea"/>
              <a:cs typeface="+mn-cs"/>
            </a:defRPr>
          </a:lvl8pPr>
          <a:lvl9pPr marL="3657600" algn="l" defTabSz="914400" rtl="0" eaLnBrk="1" latinLnBrk="0" hangingPunct="1">
            <a:defRPr sz="2000" kern="1200">
              <a:solidFill>
                <a:schemeClr val="tx2"/>
              </a:solidFill>
              <a:latin typeface="Arial" panose="020B0604020202020204" pitchFamily="34" charset="0"/>
              <a:ea typeface="+mn-ea"/>
              <a:cs typeface="+mn-cs"/>
            </a:defRPr>
          </a:lvl9pPr>
        </a:lstStyle>
        <a:p>
          <a:pPr algn="just" eaLnBrk="1" hangingPunct="1">
            <a:spcBef>
              <a:spcPct val="50000"/>
            </a:spcBef>
            <a:buFont typeface="Wingdings" panose="05000000000000000000" pitchFamily="2" charset="2"/>
            <a:buNone/>
          </a:pPr>
          <a:r>
            <a:rPr lang="es-CO" altLang="es-CO" sz="1200" b="0">
              <a:solidFill>
                <a:schemeClr val="tx2"/>
              </a:solidFill>
              <a:latin typeface="+mn-lt"/>
            </a:rPr>
            <a:t>Presentar los resultados definitivos de la evaluación al seguimiento de controles en riesgos acumulado al 30 de Septiembre de 2021</a:t>
          </a:r>
          <a:r>
            <a:rPr lang="es-CO" altLang="es-CO" sz="1200" b="0" baseline="0">
              <a:solidFill>
                <a:schemeClr val="tx2"/>
              </a:solidFill>
              <a:latin typeface="+mn-lt"/>
            </a:rPr>
            <a:t> </a:t>
          </a:r>
          <a:r>
            <a:rPr lang="es-CO" altLang="es-CO" sz="1200" b="0">
              <a:solidFill>
                <a:schemeClr val="tx2"/>
              </a:solidFill>
              <a:latin typeface="+mn-lt"/>
            </a:rPr>
            <a:t>desde los procesos a nivel central y las Direcciones Territoriales.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gallego\Desktop\Archivos%20de%20trabajo\IGAC\2021\12.%20Diciembre\PLANIGAC%20OCI\Seguimiento%20PAA\Direcciones%20Territoriales\PLANIGAC%20-%20Atl&#225;ntico.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gallego\Desktop\Archivos%20de%20trabajo\IGAC\2021\12.%20Diciembre\PLANIGAC%20OCI\Seguimiento%20PAA\Direcciones%20Territoriales\PLANIGAC%20-%20Cundinamarca.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gallego\Desktop\Archivos%20de%20trabajo\IGAC\2021\12.%20Diciembre\PLANIGAC%20OCI\Seguimiento%20PAA\Direcciones%20Territoriales\PLANIGAC%20-%20Guajir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dgallego\Desktop\Archivos%20de%20trabajo\IGAC\2021\12.%20Diciembre\PLANIGAC%20OCI\Seguimiento%20PAA\Direcciones%20Territoriales\PLANIGAC%20-%20Huila.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gallego\Desktop\Archivos%20de%20trabajo\IGAC\2021\12.%20Diciembre\PLANIGAC%20OCI\Seguimiento%20PAA\Direcciones%20Territoriales\PLANIGAC%20-%20Magdalena.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gallego\Desktop\Archivos%20de%20trabajo\IGAC\2021\12.%20Diciembre\PLANIGAC%20OCI\Seguimiento%20PAA\Direcciones%20Territoriales\PLANIGAC%20-%20Meta.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gallego\Desktop\Archivos%20de%20trabajo\IGAC\2021\12.%20Diciembre\PLANIGAC%20OCI\Seguimiento%20PAA\Direcciones%20Territoriales\PLANIGAC%20-%20Nari&#241;o.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dgallego\Desktop\Archivos%20de%20trabajo\IGAC\2021\12.%20Diciembre\PLANIGAC%20OCI\Seguimiento%20PAA\Direcciones%20Territoriales\PLANIGAC%20-%20Norte%20de%20Santander.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dgallego\Desktop\Archivos%20de%20trabajo\IGAC\2021\12.%20Diciembre\PLANIGAC%20OCI\Seguimiento%20PAA\Direcciones%20Territoriales\PLANIGAC%20-%20Quind&#237;o.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dgallego\Desktop\Archivos%20de%20trabajo\IGAC\2021\12.%20Diciembre\PLANIGAC%20OCI\Seguimiento%20PAA\Direcciones%20Territoriales\PLANIGAC%20-%20Risaralda.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dgallego\Desktop\Archivos%20de%20trabajo\IGAC\2021\12.%20Diciembre\PLANIGAC%20OCI\Seguimiento%20PAA\Direcciones%20Territoriales\PLANIGAC%20-%20Santande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gallego\Desktop\Archivos%20de%20trabajo\IGAC\2021\12.%20Diciembre\PLANIGAC%20OCI\Seguimiento%20PAA\Direcciones%20Territoriales\PLANIGAC%20-%20Bol&#237;var.xlsm"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dgallego\Desktop\Archivos%20de%20trabajo\IGAC\2021\12.%20Diciembre\PLANIGAC%20OCI\Seguimiento%20PAA\Direcciones%20Territoriales\PLANIGAC%20-%20Sucre.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dgallego\Desktop\Archivos%20de%20trabajo\IGAC\2021\12.%20Diciembre\PLANIGAC%20OCI\Seguimiento%20PAA\Direcciones%20Territoriales\PLANIGAC%20-%20Tolim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dgallego\Desktop\Archivos%20de%20trabajo\IGAC\2021\12.%20Diciembre\PLANIGAC%20OCI\Seguimiento%20PAA\Direcciones%20Territoriales\PLANIGAC%20-%20Vall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gallego\Desktop\Archivos%20de%20trabajo\IGAC\2021\12.%20Diciembre\PLANIGAC%20OCI\Seguimiento%20PAA\Direcciones%20Territoriales\PLANIGAC%20-%20Boyac&#225;.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gallego\Desktop\Archivos%20de%20trabajo\IGAC\2021\12.%20Diciembre\PLANIGAC%20OCI\Seguimiento%20PAA\Direcciones%20Territoriales\PLANIGAC%20-%20Cald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gallego\Desktop\Archivos%20de%20trabajo\IGAC\2021\12.%20Diciembre\PLANIGAC%20OCI\Seguimiento%20PAA\Direcciones%20Territoriales\PLANIGAC%20-%20Caquet&#225;.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gallego\Desktop\Archivos%20de%20trabajo\IGAC\2021\12.%20Diciembre\PLANIGAC%20OCI\Seguimiento%20PAA\Direcciones%20Territoriales\PLANIGAC%20-%20Casanare.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gallego\Desktop\Archivos%20de%20trabajo\IGAC\2021\12.%20Diciembre\PLANIGAC%20OCI\Seguimiento%20PAA\Direcciones%20Territoriales\PLANIGAC%20-%20Cauca.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gallego\Desktop\Archivos%20de%20trabajo\IGAC\2021\12.%20Diciembre\PLANIGAC%20OCI\Seguimiento%20PAA\Direcciones%20Territoriales\PLANIGAC%20-%20Cesar.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gallego\Desktop\Archivos%20de%20trabajo\IGAC\2021\12.%20Diciembre\PLANIGAC%20OCI\Seguimiento%20PAA\Direcciones%20Territoriales\PLANIGAC%20-%20C&#243;rdob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Atlántico</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Cundinamarca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Guajira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Huila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Magdalena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Meta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Nariño</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Norte de Santander</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Quindío</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Risaralda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Santander</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Bolívar</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Sucre</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Tolima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sheetData sheetId="1">
        <row r="3">
          <cell r="B3" t="str">
            <v>Valle del Cauca</v>
          </cell>
        </row>
      </sheetData>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Boyacá</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Caldas</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Caquetá</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Casanare</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Cauca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Cesar</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Córdoba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65B77-B26E-4C99-B0B0-A13047D98C23}">
  <dimension ref="B2:F53"/>
  <sheetViews>
    <sheetView tabSelected="1" zoomScaleNormal="100" workbookViewId="0">
      <selection activeCell="B7" sqref="B7"/>
    </sheetView>
  </sheetViews>
  <sheetFormatPr baseColWidth="10" defaultRowHeight="14.4" x14ac:dyDescent="0.3"/>
  <cols>
    <col min="1" max="1" width="11.5546875" style="34"/>
    <col min="2" max="2" width="46.44140625" style="34" customWidth="1"/>
    <col min="3" max="4" width="17.44140625" style="36" customWidth="1"/>
    <col min="5" max="5" width="17.44140625" style="37" customWidth="1"/>
    <col min="6" max="16384" width="11.5546875" style="34"/>
  </cols>
  <sheetData>
    <row r="2" spans="2:5" x14ac:dyDescent="0.3">
      <c r="C2" s="35"/>
    </row>
    <row r="4" spans="2:5" ht="44.4" customHeight="1" x14ac:dyDescent="0.3"/>
    <row r="5" spans="2:5" ht="44.4" customHeight="1" x14ac:dyDescent="0.3">
      <c r="B5" s="38" t="s">
        <v>398</v>
      </c>
    </row>
    <row r="6" spans="2:5" ht="44.4" customHeight="1" thickBot="1" x14ac:dyDescent="0.35">
      <c r="B6" s="40" t="s">
        <v>400</v>
      </c>
    </row>
    <row r="7" spans="2:5" s="35" customFormat="1" ht="29.4" thickBot="1" x14ac:dyDescent="0.35">
      <c r="B7" s="54" t="s">
        <v>375</v>
      </c>
      <c r="C7" s="55" t="s">
        <v>372</v>
      </c>
      <c r="D7" s="55" t="s">
        <v>373</v>
      </c>
      <c r="E7" s="56" t="s">
        <v>374</v>
      </c>
    </row>
    <row r="8" spans="2:5" x14ac:dyDescent="0.3">
      <c r="B8" s="48" t="s">
        <v>4</v>
      </c>
      <c r="C8" s="49">
        <v>11</v>
      </c>
      <c r="D8" s="49">
        <v>0</v>
      </c>
      <c r="E8" s="50">
        <f>C8/(C8+D8)</f>
        <v>1</v>
      </c>
    </row>
    <row r="9" spans="2:5" x14ac:dyDescent="0.3">
      <c r="B9" s="42" t="s">
        <v>46</v>
      </c>
      <c r="C9" s="41">
        <v>8</v>
      </c>
      <c r="D9" s="41">
        <v>0</v>
      </c>
      <c r="E9" s="43">
        <f t="shared" ref="E9:E24" si="0">C9/(C9+D9)</f>
        <v>1</v>
      </c>
    </row>
    <row r="10" spans="2:5" x14ac:dyDescent="0.3">
      <c r="B10" s="42" t="s">
        <v>57</v>
      </c>
      <c r="C10" s="41">
        <v>4</v>
      </c>
      <c r="D10" s="41">
        <v>0</v>
      </c>
      <c r="E10" s="43">
        <f t="shared" si="0"/>
        <v>1</v>
      </c>
    </row>
    <row r="11" spans="2:5" x14ac:dyDescent="0.3">
      <c r="B11" s="42" t="s">
        <v>76</v>
      </c>
      <c r="C11" s="41">
        <v>1</v>
      </c>
      <c r="D11" s="41">
        <v>0</v>
      </c>
      <c r="E11" s="43">
        <f t="shared" si="0"/>
        <v>1</v>
      </c>
    </row>
    <row r="12" spans="2:5" x14ac:dyDescent="0.3">
      <c r="B12" s="42" t="s">
        <v>79</v>
      </c>
      <c r="C12" s="41">
        <v>4</v>
      </c>
      <c r="D12" s="41">
        <v>0</v>
      </c>
      <c r="E12" s="43">
        <f t="shared" si="0"/>
        <v>1</v>
      </c>
    </row>
    <row r="13" spans="2:5" x14ac:dyDescent="0.3">
      <c r="B13" s="42" t="s">
        <v>86</v>
      </c>
      <c r="C13" s="41">
        <v>1</v>
      </c>
      <c r="D13" s="41">
        <v>0</v>
      </c>
      <c r="E13" s="43">
        <f t="shared" si="0"/>
        <v>1</v>
      </c>
    </row>
    <row r="14" spans="2:5" x14ac:dyDescent="0.3">
      <c r="B14" s="42" t="s">
        <v>90</v>
      </c>
      <c r="C14" s="41">
        <v>39</v>
      </c>
      <c r="D14" s="41">
        <v>2</v>
      </c>
      <c r="E14" s="44">
        <f>C14/(C14+D14)</f>
        <v>0.95121951219512191</v>
      </c>
    </row>
    <row r="15" spans="2:5" x14ac:dyDescent="0.3">
      <c r="B15" s="42" t="s">
        <v>147</v>
      </c>
      <c r="C15" s="41">
        <v>4</v>
      </c>
      <c r="D15" s="41">
        <v>0</v>
      </c>
      <c r="E15" s="43">
        <f t="shared" si="0"/>
        <v>1</v>
      </c>
    </row>
    <row r="16" spans="2:5" x14ac:dyDescent="0.3">
      <c r="B16" s="42" t="s">
        <v>158</v>
      </c>
      <c r="C16" s="41">
        <v>2</v>
      </c>
      <c r="D16" s="41">
        <v>0</v>
      </c>
      <c r="E16" s="43">
        <f t="shared" si="0"/>
        <v>1</v>
      </c>
    </row>
    <row r="17" spans="2:6" x14ac:dyDescent="0.3">
      <c r="B17" s="42" t="s">
        <v>162</v>
      </c>
      <c r="C17" s="41">
        <v>11</v>
      </c>
      <c r="D17" s="41">
        <v>1</v>
      </c>
      <c r="E17" s="44">
        <f>C17/(C17+D17)</f>
        <v>0.91666666666666663</v>
      </c>
    </row>
    <row r="18" spans="2:6" x14ac:dyDescent="0.3">
      <c r="B18" s="42" t="s">
        <v>191</v>
      </c>
      <c r="C18" s="41">
        <v>5</v>
      </c>
      <c r="D18" s="41">
        <v>0</v>
      </c>
      <c r="E18" s="43">
        <f t="shared" si="0"/>
        <v>1</v>
      </c>
    </row>
    <row r="19" spans="2:6" x14ac:dyDescent="0.3">
      <c r="B19" s="42" t="s">
        <v>207</v>
      </c>
      <c r="C19" s="41">
        <v>2</v>
      </c>
      <c r="D19" s="41">
        <v>0</v>
      </c>
      <c r="E19" s="43">
        <f t="shared" si="0"/>
        <v>1</v>
      </c>
    </row>
    <row r="20" spans="2:6" x14ac:dyDescent="0.3">
      <c r="B20" s="42" t="s">
        <v>211</v>
      </c>
      <c r="C20" s="41">
        <v>6</v>
      </c>
      <c r="D20" s="41">
        <v>0</v>
      </c>
      <c r="E20" s="43">
        <f t="shared" si="0"/>
        <v>1</v>
      </c>
    </row>
    <row r="21" spans="2:6" x14ac:dyDescent="0.3">
      <c r="B21" s="42" t="s">
        <v>221</v>
      </c>
      <c r="C21" s="41">
        <v>5</v>
      </c>
      <c r="D21" s="41">
        <v>0</v>
      </c>
      <c r="E21" s="43">
        <f t="shared" si="0"/>
        <v>1</v>
      </c>
    </row>
    <row r="22" spans="2:6" x14ac:dyDescent="0.3">
      <c r="B22" s="42" t="s">
        <v>233</v>
      </c>
      <c r="C22" s="41">
        <v>9</v>
      </c>
      <c r="D22" s="41">
        <v>0</v>
      </c>
      <c r="E22" s="43">
        <f t="shared" si="0"/>
        <v>1</v>
      </c>
    </row>
    <row r="23" spans="2:6" x14ac:dyDescent="0.3">
      <c r="B23" s="42" t="s">
        <v>245</v>
      </c>
      <c r="C23" s="41">
        <v>9</v>
      </c>
      <c r="D23" s="41">
        <v>0</v>
      </c>
      <c r="E23" s="43">
        <f t="shared" si="0"/>
        <v>1</v>
      </c>
    </row>
    <row r="24" spans="2:6" ht="15" thickBot="1" x14ac:dyDescent="0.35">
      <c r="B24" s="45" t="s">
        <v>259</v>
      </c>
      <c r="C24" s="46">
        <v>3</v>
      </c>
      <c r="D24" s="46">
        <v>0</v>
      </c>
      <c r="E24" s="47">
        <f t="shared" si="0"/>
        <v>1</v>
      </c>
    </row>
    <row r="25" spans="2:6" ht="16.2" thickBot="1" x14ac:dyDescent="0.35">
      <c r="B25" s="51" t="s">
        <v>371</v>
      </c>
      <c r="C25" s="52">
        <f>SUM(C8:C24)</f>
        <v>124</v>
      </c>
      <c r="D25" s="52">
        <f>SUM(D8:D24)</f>
        <v>3</v>
      </c>
      <c r="E25" s="53">
        <f>C25/(C25+D25)</f>
        <v>0.97637795275590555</v>
      </c>
      <c r="F25" s="39"/>
    </row>
    <row r="28" spans="2:6" ht="18" x14ac:dyDescent="0.3">
      <c r="B28" s="40" t="s">
        <v>399</v>
      </c>
    </row>
    <row r="29" spans="2:6" ht="15" thickBot="1" x14ac:dyDescent="0.35"/>
    <row r="30" spans="2:6" ht="29.4" thickBot="1" x14ac:dyDescent="0.35">
      <c r="B30" s="54" t="s">
        <v>375</v>
      </c>
      <c r="C30" s="55" t="s">
        <v>372</v>
      </c>
      <c r="D30" s="55" t="s">
        <v>373</v>
      </c>
      <c r="E30" s="56" t="s">
        <v>374</v>
      </c>
    </row>
    <row r="31" spans="2:6" x14ac:dyDescent="0.3">
      <c r="B31" s="48" t="s">
        <v>376</v>
      </c>
      <c r="C31" s="49">
        <v>14</v>
      </c>
      <c r="D31" s="49">
        <v>0</v>
      </c>
      <c r="E31" s="50">
        <f>C31/(C31+D31)</f>
        <v>1</v>
      </c>
    </row>
    <row r="32" spans="2:6" x14ac:dyDescent="0.3">
      <c r="B32" s="42" t="s">
        <v>377</v>
      </c>
      <c r="C32" s="41">
        <v>17</v>
      </c>
      <c r="D32" s="41">
        <v>1</v>
      </c>
      <c r="E32" s="44">
        <f t="shared" ref="E32:E53" si="1">C32/(C32+D32)</f>
        <v>0.94444444444444442</v>
      </c>
    </row>
    <row r="33" spans="2:5" x14ac:dyDescent="0.3">
      <c r="B33" s="42" t="s">
        <v>378</v>
      </c>
      <c r="C33" s="41">
        <v>18</v>
      </c>
      <c r="D33" s="41">
        <v>0</v>
      </c>
      <c r="E33" s="43">
        <f t="shared" si="1"/>
        <v>1</v>
      </c>
    </row>
    <row r="34" spans="2:5" x14ac:dyDescent="0.3">
      <c r="B34" s="42" t="s">
        <v>379</v>
      </c>
      <c r="C34" s="41">
        <v>17</v>
      </c>
      <c r="D34" s="41">
        <v>0</v>
      </c>
      <c r="E34" s="43">
        <f t="shared" si="1"/>
        <v>1</v>
      </c>
    </row>
    <row r="35" spans="2:5" x14ac:dyDescent="0.3">
      <c r="B35" s="42" t="s">
        <v>380</v>
      </c>
      <c r="C35" s="41">
        <v>16</v>
      </c>
      <c r="D35" s="41">
        <v>0</v>
      </c>
      <c r="E35" s="43">
        <f t="shared" si="1"/>
        <v>1</v>
      </c>
    </row>
    <row r="36" spans="2:5" x14ac:dyDescent="0.3">
      <c r="B36" s="42" t="s">
        <v>381</v>
      </c>
      <c r="C36" s="41">
        <v>17</v>
      </c>
      <c r="D36" s="41">
        <v>0</v>
      </c>
      <c r="E36" s="43">
        <f t="shared" si="1"/>
        <v>1</v>
      </c>
    </row>
    <row r="37" spans="2:5" x14ac:dyDescent="0.3">
      <c r="B37" s="42" t="s">
        <v>382</v>
      </c>
      <c r="C37" s="41">
        <v>19</v>
      </c>
      <c r="D37" s="41">
        <v>0</v>
      </c>
      <c r="E37" s="43">
        <f t="shared" si="1"/>
        <v>1</v>
      </c>
    </row>
    <row r="38" spans="2:5" x14ac:dyDescent="0.3">
      <c r="B38" s="42" t="s">
        <v>383</v>
      </c>
      <c r="C38" s="41">
        <v>19</v>
      </c>
      <c r="D38" s="41">
        <v>0</v>
      </c>
      <c r="E38" s="43">
        <f t="shared" si="1"/>
        <v>1</v>
      </c>
    </row>
    <row r="39" spans="2:5" x14ac:dyDescent="0.3">
      <c r="B39" s="42" t="s">
        <v>384</v>
      </c>
      <c r="C39" s="41">
        <v>16</v>
      </c>
      <c r="D39" s="41">
        <v>0</v>
      </c>
      <c r="E39" s="43">
        <f t="shared" si="1"/>
        <v>1</v>
      </c>
    </row>
    <row r="40" spans="2:5" x14ac:dyDescent="0.3">
      <c r="B40" s="42" t="s">
        <v>385</v>
      </c>
      <c r="C40" s="41">
        <v>16</v>
      </c>
      <c r="D40" s="41">
        <v>1</v>
      </c>
      <c r="E40" s="44">
        <f t="shared" si="1"/>
        <v>0.94117647058823528</v>
      </c>
    </row>
    <row r="41" spans="2:5" x14ac:dyDescent="0.3">
      <c r="B41" s="42" t="s">
        <v>386</v>
      </c>
      <c r="C41" s="41">
        <v>17</v>
      </c>
      <c r="D41" s="41">
        <v>0</v>
      </c>
      <c r="E41" s="43">
        <f t="shared" si="1"/>
        <v>1</v>
      </c>
    </row>
    <row r="42" spans="2:5" x14ac:dyDescent="0.3">
      <c r="B42" s="42" t="s">
        <v>387</v>
      </c>
      <c r="C42" s="41">
        <v>16</v>
      </c>
      <c r="D42" s="41">
        <v>0</v>
      </c>
      <c r="E42" s="43">
        <f t="shared" si="1"/>
        <v>1</v>
      </c>
    </row>
    <row r="43" spans="2:5" x14ac:dyDescent="0.3">
      <c r="B43" s="42" t="s">
        <v>388</v>
      </c>
      <c r="C43" s="41">
        <v>16</v>
      </c>
      <c r="D43" s="41">
        <v>0</v>
      </c>
      <c r="E43" s="43">
        <f t="shared" si="1"/>
        <v>1</v>
      </c>
    </row>
    <row r="44" spans="2:5" x14ac:dyDescent="0.3">
      <c r="B44" s="42" t="s">
        <v>389</v>
      </c>
      <c r="C44" s="41">
        <v>16</v>
      </c>
      <c r="D44" s="41">
        <v>0</v>
      </c>
      <c r="E44" s="43">
        <f t="shared" si="1"/>
        <v>1</v>
      </c>
    </row>
    <row r="45" spans="2:5" x14ac:dyDescent="0.3">
      <c r="B45" s="42" t="s">
        <v>390</v>
      </c>
      <c r="C45" s="41">
        <v>16</v>
      </c>
      <c r="D45" s="41">
        <v>0</v>
      </c>
      <c r="E45" s="43">
        <f t="shared" si="1"/>
        <v>1</v>
      </c>
    </row>
    <row r="46" spans="2:5" x14ac:dyDescent="0.3">
      <c r="B46" s="42" t="s">
        <v>391</v>
      </c>
      <c r="C46" s="41">
        <v>16</v>
      </c>
      <c r="D46" s="41">
        <v>0</v>
      </c>
      <c r="E46" s="43">
        <f t="shared" si="1"/>
        <v>1</v>
      </c>
    </row>
    <row r="47" spans="2:5" x14ac:dyDescent="0.3">
      <c r="B47" s="42" t="s">
        <v>392</v>
      </c>
      <c r="C47" s="41">
        <v>14</v>
      </c>
      <c r="D47" s="41">
        <v>0</v>
      </c>
      <c r="E47" s="43">
        <f t="shared" si="1"/>
        <v>1</v>
      </c>
    </row>
    <row r="48" spans="2:5" x14ac:dyDescent="0.3">
      <c r="B48" s="42" t="s">
        <v>393</v>
      </c>
      <c r="C48" s="41">
        <v>15</v>
      </c>
      <c r="D48" s="41">
        <v>2</v>
      </c>
      <c r="E48" s="44">
        <f t="shared" si="1"/>
        <v>0.88235294117647056</v>
      </c>
    </row>
    <row r="49" spans="2:5" x14ac:dyDescent="0.3">
      <c r="B49" s="42" t="s">
        <v>394</v>
      </c>
      <c r="C49" s="41">
        <v>15</v>
      </c>
      <c r="D49" s="41">
        <v>3</v>
      </c>
      <c r="E49" s="44">
        <f t="shared" si="1"/>
        <v>0.83333333333333337</v>
      </c>
    </row>
    <row r="50" spans="2:5" x14ac:dyDescent="0.3">
      <c r="B50" s="42" t="s">
        <v>395</v>
      </c>
      <c r="C50" s="41">
        <v>17</v>
      </c>
      <c r="D50" s="41">
        <v>0</v>
      </c>
      <c r="E50" s="43">
        <f t="shared" si="1"/>
        <v>1</v>
      </c>
    </row>
    <row r="51" spans="2:5" x14ac:dyDescent="0.3">
      <c r="B51" s="42" t="s">
        <v>396</v>
      </c>
      <c r="C51" s="41">
        <v>13</v>
      </c>
      <c r="D51" s="41">
        <v>3</v>
      </c>
      <c r="E51" s="44">
        <f t="shared" si="1"/>
        <v>0.8125</v>
      </c>
    </row>
    <row r="52" spans="2:5" ht="15" thickBot="1" x14ac:dyDescent="0.35">
      <c r="B52" s="45" t="s">
        <v>397</v>
      </c>
      <c r="C52" s="46">
        <v>17</v>
      </c>
      <c r="D52" s="46">
        <v>0</v>
      </c>
      <c r="E52" s="47">
        <f t="shared" si="1"/>
        <v>1</v>
      </c>
    </row>
    <row r="53" spans="2:5" ht="16.2" thickBot="1" x14ac:dyDescent="0.35">
      <c r="B53" s="51" t="s">
        <v>371</v>
      </c>
      <c r="C53" s="52">
        <f>SUM(C31:C52)</f>
        <v>357</v>
      </c>
      <c r="D53" s="52">
        <f t="shared" ref="D53" si="2">SUM(D31:D52)</f>
        <v>10</v>
      </c>
      <c r="E53" s="53">
        <f t="shared" si="1"/>
        <v>0.97275204359673029</v>
      </c>
    </row>
  </sheetData>
  <sheetProtection algorithmName="SHA-512" hashValue="XR45yoX4ZQTfrZpnFxsie6qFWsHUB8bmJ3SJiaYH6lto6iaPuYrZ9b6GixM3ZCwRPtRckLp1ZG14xtw3t3utEw==" saltValue="DT/yiDkE5YqvS9dfkPqzXw==" spinCount="100000" sheet="1" objects="1" scenarios="1"/>
  <pageMargins left="0.7" right="0.7" top="0.75" bottom="0.75" header="0.3" footer="0.3"/>
  <ignoredErrors>
    <ignoredError sqref="E33:E52" evalError="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053C9-23C4-468D-B7C7-5E365E5B9AD5}">
  <sheetPr>
    <tabColor rgb="FF92D050"/>
  </sheetPr>
  <dimension ref="A1:Y94"/>
  <sheetViews>
    <sheetView zoomScale="70" zoomScaleNormal="70" workbookViewId="0">
      <selection activeCell="E9" sqref="E9"/>
    </sheetView>
  </sheetViews>
  <sheetFormatPr baseColWidth="10" defaultRowHeight="15" customHeight="1" x14ac:dyDescent="0.25"/>
  <cols>
    <col min="1" max="1" width="7.5546875" style="8" customWidth="1"/>
    <col min="2" max="2" width="24.33203125" style="8" customWidth="1"/>
    <col min="3" max="3" width="29.21875" style="4" customWidth="1"/>
    <col min="4" max="4" width="11.5546875" style="8" customWidth="1"/>
    <col min="5" max="5" width="51" style="4" customWidth="1"/>
    <col min="6" max="9" width="11.5546875" style="8"/>
    <col min="10" max="10" width="51" style="4" customWidth="1"/>
    <col min="11" max="14" width="11.5546875" style="8"/>
    <col min="15" max="15" width="51" style="4" customWidth="1"/>
    <col min="16" max="19" width="11.5546875" style="8"/>
    <col min="20" max="20" width="51" style="4" customWidth="1"/>
    <col min="21" max="25" width="11.5546875" style="8"/>
    <col min="26" max="16384" width="11.5546875" style="4"/>
  </cols>
  <sheetData>
    <row r="1" spans="1:25" ht="61.8" customHeight="1" x14ac:dyDescent="0.25">
      <c r="A1" s="11" t="s">
        <v>0</v>
      </c>
      <c r="B1" s="11" t="s">
        <v>1</v>
      </c>
      <c r="C1" s="11" t="s">
        <v>12</v>
      </c>
      <c r="D1" s="11" t="s">
        <v>2</v>
      </c>
      <c r="E1" s="12" t="s">
        <v>13</v>
      </c>
      <c r="F1" s="12" t="s">
        <v>14</v>
      </c>
      <c r="G1" s="12" t="s">
        <v>15</v>
      </c>
      <c r="H1" s="13" t="s">
        <v>16</v>
      </c>
      <c r="I1" s="14" t="s">
        <v>17</v>
      </c>
      <c r="J1" s="15" t="s">
        <v>18</v>
      </c>
      <c r="K1" s="15" t="s">
        <v>19</v>
      </c>
      <c r="L1" s="15" t="s">
        <v>20</v>
      </c>
      <c r="M1" s="13" t="s">
        <v>21</v>
      </c>
      <c r="N1" s="15" t="s">
        <v>22</v>
      </c>
      <c r="O1" s="16" t="s">
        <v>23</v>
      </c>
      <c r="P1" s="16" t="s">
        <v>24</v>
      </c>
      <c r="Q1" s="16" t="s">
        <v>25</v>
      </c>
      <c r="R1" s="13" t="s">
        <v>26</v>
      </c>
      <c r="S1" s="16" t="s">
        <v>27</v>
      </c>
      <c r="T1" s="17" t="s">
        <v>30</v>
      </c>
      <c r="U1" s="17" t="s">
        <v>31</v>
      </c>
      <c r="V1" s="17" t="s">
        <v>32</v>
      </c>
      <c r="W1" s="13" t="s">
        <v>33</v>
      </c>
      <c r="X1" s="17" t="s">
        <v>34</v>
      </c>
    </row>
    <row r="2" spans="1:25" s="6" customFormat="1" ht="54.6" customHeight="1" x14ac:dyDescent="0.3">
      <c r="A2" s="20" t="s">
        <v>35</v>
      </c>
      <c r="B2" s="20" t="s">
        <v>4</v>
      </c>
      <c r="C2" s="19" t="s">
        <v>36</v>
      </c>
      <c r="D2" s="20" t="s">
        <v>5</v>
      </c>
      <c r="E2" s="19" t="s">
        <v>268</v>
      </c>
      <c r="F2" s="20">
        <v>3</v>
      </c>
      <c r="G2" s="20">
        <v>3</v>
      </c>
      <c r="H2" s="20" t="s">
        <v>6</v>
      </c>
      <c r="I2" s="21">
        <f t="shared" ref="I2:I33" si="0">IFERROR(IF(F2=0,"",IF((G2/F2)&gt;1,1,(G2/F2))),"")</f>
        <v>1</v>
      </c>
      <c r="J2" s="19" t="s">
        <v>269</v>
      </c>
      <c r="K2" s="20">
        <v>3</v>
      </c>
      <c r="L2" s="20">
        <v>3</v>
      </c>
      <c r="M2" s="20" t="s">
        <v>6</v>
      </c>
      <c r="N2" s="21">
        <f t="shared" ref="N2:N48" si="1">IFERROR(IF(K2=0,"",IF((L2/K2)&gt;1,1,(L2/K2))),"")</f>
        <v>1</v>
      </c>
      <c r="O2" s="19" t="s">
        <v>270</v>
      </c>
      <c r="P2" s="20">
        <v>152</v>
      </c>
      <c r="Q2" s="20">
        <v>152</v>
      </c>
      <c r="R2" s="20" t="s">
        <v>6</v>
      </c>
      <c r="S2" s="21">
        <f t="shared" ref="S2:S33" si="2">IFERROR(IF(P2=0,"",IF((Q2/P2)&gt;1,1,(Q2/P2))),"")</f>
        <v>1</v>
      </c>
      <c r="T2" s="19"/>
      <c r="U2" s="20"/>
      <c r="V2" s="20"/>
      <c r="W2" s="20"/>
      <c r="X2" s="21" t="str">
        <f t="shared" ref="X2:X33" si="3">IFERROR(IF(U2=0,"",IF((V2/U2)&gt;1,1,(V2/U2))),"")</f>
        <v/>
      </c>
      <c r="Y2" s="10"/>
    </row>
    <row r="3" spans="1:25" s="6" customFormat="1" ht="54.6" customHeight="1" x14ac:dyDescent="0.3">
      <c r="A3" s="23" t="s">
        <v>37</v>
      </c>
      <c r="B3" s="23" t="s">
        <v>4</v>
      </c>
      <c r="C3" s="22" t="s">
        <v>38</v>
      </c>
      <c r="D3" s="23" t="s">
        <v>5</v>
      </c>
      <c r="E3" s="22" t="s">
        <v>271</v>
      </c>
      <c r="F3" s="23">
        <v>1</v>
      </c>
      <c r="G3" s="23">
        <v>1</v>
      </c>
      <c r="H3" s="23" t="s">
        <v>6</v>
      </c>
      <c r="I3" s="24">
        <f t="shared" si="0"/>
        <v>1</v>
      </c>
      <c r="J3" s="22" t="s">
        <v>272</v>
      </c>
      <c r="K3" s="23">
        <v>2</v>
      </c>
      <c r="L3" s="23">
        <v>2</v>
      </c>
      <c r="M3" s="23" t="s">
        <v>6</v>
      </c>
      <c r="N3" s="24">
        <f t="shared" si="1"/>
        <v>1</v>
      </c>
      <c r="O3" s="22" t="s">
        <v>273</v>
      </c>
      <c r="P3" s="23">
        <v>0</v>
      </c>
      <c r="Q3" s="23">
        <v>1</v>
      </c>
      <c r="R3" s="23" t="s">
        <v>6</v>
      </c>
      <c r="S3" s="24" t="str">
        <f t="shared" si="2"/>
        <v/>
      </c>
      <c r="T3" s="22"/>
      <c r="U3" s="23"/>
      <c r="V3" s="23"/>
      <c r="W3" s="23"/>
      <c r="X3" s="24" t="str">
        <f t="shared" si="3"/>
        <v/>
      </c>
      <c r="Y3" s="10"/>
    </row>
    <row r="4" spans="1:25" s="6" customFormat="1" ht="54.6" customHeight="1" x14ac:dyDescent="0.3">
      <c r="A4" s="20" t="s">
        <v>39</v>
      </c>
      <c r="B4" s="20" t="s">
        <v>4</v>
      </c>
      <c r="C4" s="19" t="s">
        <v>40</v>
      </c>
      <c r="D4" s="20" t="s">
        <v>5</v>
      </c>
      <c r="E4" s="19" t="s">
        <v>274</v>
      </c>
      <c r="F4" s="20">
        <v>5</v>
      </c>
      <c r="G4" s="20">
        <v>5</v>
      </c>
      <c r="H4" s="20" t="s">
        <v>6</v>
      </c>
      <c r="I4" s="21">
        <f t="shared" si="0"/>
        <v>1</v>
      </c>
      <c r="J4" s="19" t="s">
        <v>275</v>
      </c>
      <c r="K4" s="20">
        <v>0</v>
      </c>
      <c r="L4" s="20">
        <v>0</v>
      </c>
      <c r="M4" s="20" t="s">
        <v>8</v>
      </c>
      <c r="N4" s="21" t="str">
        <f t="shared" si="1"/>
        <v/>
      </c>
      <c r="O4" s="19" t="s">
        <v>276</v>
      </c>
      <c r="P4" s="20">
        <v>5</v>
      </c>
      <c r="Q4" s="20">
        <v>5</v>
      </c>
      <c r="R4" s="20" t="s">
        <v>6</v>
      </c>
      <c r="S4" s="21">
        <f t="shared" si="2"/>
        <v>1</v>
      </c>
      <c r="T4" s="19"/>
      <c r="U4" s="20"/>
      <c r="V4" s="20"/>
      <c r="W4" s="20"/>
      <c r="X4" s="21" t="str">
        <f t="shared" si="3"/>
        <v/>
      </c>
      <c r="Y4" s="10"/>
    </row>
    <row r="5" spans="1:25" s="6" customFormat="1" ht="54.6" customHeight="1" x14ac:dyDescent="0.3">
      <c r="A5" s="23" t="s">
        <v>41</v>
      </c>
      <c r="B5" s="23" t="s">
        <v>4</v>
      </c>
      <c r="C5" s="22" t="s">
        <v>42</v>
      </c>
      <c r="D5" s="23" t="s">
        <v>9</v>
      </c>
      <c r="E5" s="22" t="s">
        <v>277</v>
      </c>
      <c r="F5" s="23">
        <v>0</v>
      </c>
      <c r="G5" s="23">
        <v>0</v>
      </c>
      <c r="H5" s="23" t="s">
        <v>8</v>
      </c>
      <c r="I5" s="24" t="str">
        <f t="shared" si="0"/>
        <v/>
      </c>
      <c r="J5" s="22" t="s">
        <v>278</v>
      </c>
      <c r="K5" s="23">
        <v>0</v>
      </c>
      <c r="L5" s="23">
        <v>1</v>
      </c>
      <c r="M5" s="23" t="s">
        <v>6</v>
      </c>
      <c r="N5" s="24" t="str">
        <f t="shared" si="1"/>
        <v/>
      </c>
      <c r="O5" s="22" t="s">
        <v>279</v>
      </c>
      <c r="P5" s="23">
        <v>0</v>
      </c>
      <c r="Q5" s="23">
        <v>0</v>
      </c>
      <c r="R5" s="23" t="s">
        <v>8</v>
      </c>
      <c r="S5" s="24" t="str">
        <f t="shared" si="2"/>
        <v/>
      </c>
      <c r="T5" s="22" t="s">
        <v>280</v>
      </c>
      <c r="U5" s="23">
        <v>0</v>
      </c>
      <c r="V5" s="23">
        <v>0</v>
      </c>
      <c r="W5" s="23" t="s">
        <v>8</v>
      </c>
      <c r="X5" s="24" t="str">
        <f t="shared" si="3"/>
        <v/>
      </c>
      <c r="Y5" s="10"/>
    </row>
    <row r="6" spans="1:25" s="6" customFormat="1" ht="54.6" customHeight="1" x14ac:dyDescent="0.3">
      <c r="A6" s="20" t="s">
        <v>43</v>
      </c>
      <c r="B6" s="20" t="s">
        <v>4</v>
      </c>
      <c r="C6" s="19" t="s">
        <v>44</v>
      </c>
      <c r="D6" s="20" t="s">
        <v>9</v>
      </c>
      <c r="E6" s="19" t="s">
        <v>281</v>
      </c>
      <c r="F6" s="20">
        <v>0</v>
      </c>
      <c r="G6" s="20">
        <v>0</v>
      </c>
      <c r="H6" s="20" t="s">
        <v>8</v>
      </c>
      <c r="I6" s="21" t="str">
        <f t="shared" si="0"/>
        <v/>
      </c>
      <c r="J6" s="19" t="s">
        <v>282</v>
      </c>
      <c r="K6" s="20">
        <v>1</v>
      </c>
      <c r="L6" s="20">
        <v>1</v>
      </c>
      <c r="M6" s="20" t="s">
        <v>6</v>
      </c>
      <c r="N6" s="21">
        <f t="shared" si="1"/>
        <v>1</v>
      </c>
      <c r="O6" s="19" t="s">
        <v>283</v>
      </c>
      <c r="P6" s="20">
        <v>1</v>
      </c>
      <c r="Q6" s="20">
        <v>1</v>
      </c>
      <c r="R6" s="20" t="s">
        <v>6</v>
      </c>
      <c r="S6" s="21">
        <f t="shared" si="2"/>
        <v>1</v>
      </c>
      <c r="T6" s="19"/>
      <c r="U6" s="20"/>
      <c r="V6" s="20"/>
      <c r="W6" s="20"/>
      <c r="X6" s="21" t="str">
        <f t="shared" si="3"/>
        <v/>
      </c>
      <c r="Y6" s="10"/>
    </row>
    <row r="7" spans="1:25" s="5" customFormat="1" ht="54.6" customHeight="1" x14ac:dyDescent="0.3">
      <c r="A7" s="9" t="s">
        <v>49</v>
      </c>
      <c r="B7" s="9" t="s">
        <v>46</v>
      </c>
      <c r="C7" s="22" t="s">
        <v>50</v>
      </c>
      <c r="D7" s="9" t="s">
        <v>47</v>
      </c>
      <c r="E7" s="22" t="s">
        <v>284</v>
      </c>
      <c r="F7" s="23">
        <v>3</v>
      </c>
      <c r="G7" s="23">
        <v>3</v>
      </c>
      <c r="H7" s="23" t="s">
        <v>6</v>
      </c>
      <c r="I7" s="24">
        <f t="shared" si="0"/>
        <v>1</v>
      </c>
      <c r="J7" s="22" t="s">
        <v>285</v>
      </c>
      <c r="K7" s="23">
        <v>0</v>
      </c>
      <c r="L7" s="23">
        <v>3</v>
      </c>
      <c r="M7" s="23" t="s">
        <v>6</v>
      </c>
      <c r="N7" s="24" t="str">
        <f t="shared" si="1"/>
        <v/>
      </c>
      <c r="O7" s="22" t="s">
        <v>286</v>
      </c>
      <c r="P7" s="23">
        <v>3</v>
      </c>
      <c r="Q7" s="23">
        <v>3</v>
      </c>
      <c r="R7" s="23" t="s">
        <v>6</v>
      </c>
      <c r="S7" s="24">
        <f t="shared" si="2"/>
        <v>1</v>
      </c>
      <c r="T7" s="22"/>
      <c r="U7" s="23"/>
      <c r="V7" s="23"/>
      <c r="W7" s="23"/>
      <c r="X7" s="24" t="str">
        <f t="shared" si="3"/>
        <v/>
      </c>
      <c r="Y7" s="7"/>
    </row>
    <row r="8" spans="1:25" s="5" customFormat="1" ht="54.6" customHeight="1" x14ac:dyDescent="0.3">
      <c r="A8" s="18" t="s">
        <v>52</v>
      </c>
      <c r="B8" s="18" t="s">
        <v>46</v>
      </c>
      <c r="C8" s="19" t="s">
        <v>53</v>
      </c>
      <c r="D8" s="18" t="s">
        <v>48</v>
      </c>
      <c r="E8" s="19" t="s">
        <v>287</v>
      </c>
      <c r="F8" s="20">
        <v>1</v>
      </c>
      <c r="G8" s="20">
        <v>1</v>
      </c>
      <c r="H8" s="20" t="s">
        <v>6</v>
      </c>
      <c r="I8" s="21">
        <f t="shared" si="0"/>
        <v>1</v>
      </c>
      <c r="J8" s="19" t="s">
        <v>288</v>
      </c>
      <c r="K8" s="20">
        <v>3</v>
      </c>
      <c r="L8" s="20">
        <v>3</v>
      </c>
      <c r="M8" s="20" t="s">
        <v>6</v>
      </c>
      <c r="N8" s="21">
        <f t="shared" si="1"/>
        <v>1</v>
      </c>
      <c r="O8" s="19" t="s">
        <v>289</v>
      </c>
      <c r="P8" s="20">
        <v>1</v>
      </c>
      <c r="Q8" s="20">
        <v>3</v>
      </c>
      <c r="R8" s="20" t="s">
        <v>6</v>
      </c>
      <c r="S8" s="21">
        <f t="shared" si="2"/>
        <v>1</v>
      </c>
      <c r="T8" s="19"/>
      <c r="U8" s="20"/>
      <c r="V8" s="20"/>
      <c r="W8" s="20"/>
      <c r="X8" s="21" t="str">
        <f t="shared" si="3"/>
        <v/>
      </c>
      <c r="Y8" s="7"/>
    </row>
    <row r="9" spans="1:25" s="5" customFormat="1" ht="54.6" customHeight="1" x14ac:dyDescent="0.3">
      <c r="A9" s="9" t="s">
        <v>55</v>
      </c>
      <c r="B9" s="9" t="s">
        <v>46</v>
      </c>
      <c r="C9" s="22" t="s">
        <v>56</v>
      </c>
      <c r="D9" s="9" t="s">
        <v>48</v>
      </c>
      <c r="E9" s="22" t="s">
        <v>290</v>
      </c>
      <c r="F9" s="23">
        <v>3</v>
      </c>
      <c r="G9" s="23">
        <v>3</v>
      </c>
      <c r="H9" s="23" t="s">
        <v>6</v>
      </c>
      <c r="I9" s="24">
        <f t="shared" si="0"/>
        <v>1</v>
      </c>
      <c r="J9" s="22" t="s">
        <v>291</v>
      </c>
      <c r="K9" s="23">
        <v>3</v>
      </c>
      <c r="L9" s="23">
        <v>3</v>
      </c>
      <c r="M9" s="23" t="s">
        <v>6</v>
      </c>
      <c r="N9" s="24">
        <f t="shared" si="1"/>
        <v>1</v>
      </c>
      <c r="O9" s="22"/>
      <c r="P9" s="23"/>
      <c r="Q9" s="23"/>
      <c r="R9" s="23"/>
      <c r="S9" s="24" t="str">
        <f t="shared" si="2"/>
        <v/>
      </c>
      <c r="T9" s="22"/>
      <c r="U9" s="23"/>
      <c r="V9" s="23"/>
      <c r="W9" s="23"/>
      <c r="X9" s="24" t="str">
        <f t="shared" si="3"/>
        <v/>
      </c>
      <c r="Y9" s="7"/>
    </row>
    <row r="10" spans="1:25" s="5" customFormat="1" ht="54.6" customHeight="1" x14ac:dyDescent="0.3">
      <c r="A10" s="18" t="s">
        <v>61</v>
      </c>
      <c r="B10" s="18" t="s">
        <v>57</v>
      </c>
      <c r="C10" s="19" t="s">
        <v>62</v>
      </c>
      <c r="D10" s="18" t="s">
        <v>59</v>
      </c>
      <c r="E10" s="19" t="s">
        <v>63</v>
      </c>
      <c r="F10" s="20">
        <v>3</v>
      </c>
      <c r="G10" s="20">
        <v>3</v>
      </c>
      <c r="H10" s="20" t="s">
        <v>6</v>
      </c>
      <c r="I10" s="21">
        <f t="shared" si="0"/>
        <v>1</v>
      </c>
      <c r="J10" s="19"/>
      <c r="K10" s="20"/>
      <c r="L10" s="20"/>
      <c r="M10" s="20"/>
      <c r="N10" s="21" t="str">
        <f t="shared" si="1"/>
        <v/>
      </c>
      <c r="O10" s="19"/>
      <c r="P10" s="20"/>
      <c r="Q10" s="20"/>
      <c r="R10" s="20"/>
      <c r="S10" s="21" t="str">
        <f t="shared" si="2"/>
        <v/>
      </c>
      <c r="T10" s="19"/>
      <c r="U10" s="20"/>
      <c r="V10" s="20"/>
      <c r="W10" s="20"/>
      <c r="X10" s="21" t="str">
        <f t="shared" si="3"/>
        <v/>
      </c>
      <c r="Y10" s="7"/>
    </row>
    <row r="11" spans="1:25" s="5" customFormat="1" ht="54.6" customHeight="1" x14ac:dyDescent="0.3">
      <c r="A11" s="9" t="s">
        <v>64</v>
      </c>
      <c r="B11" s="9" t="s">
        <v>57</v>
      </c>
      <c r="C11" s="22" t="s">
        <v>65</v>
      </c>
      <c r="D11" s="9" t="s">
        <v>60</v>
      </c>
      <c r="E11" s="22" t="s">
        <v>66</v>
      </c>
      <c r="F11" s="23">
        <v>12</v>
      </c>
      <c r="G11" s="23">
        <v>12</v>
      </c>
      <c r="H11" s="23" t="s">
        <v>6</v>
      </c>
      <c r="I11" s="24">
        <f t="shared" si="0"/>
        <v>1</v>
      </c>
      <c r="J11" s="22"/>
      <c r="K11" s="23"/>
      <c r="L11" s="23"/>
      <c r="M11" s="23"/>
      <c r="N11" s="24" t="str">
        <f t="shared" si="1"/>
        <v/>
      </c>
      <c r="O11" s="22"/>
      <c r="P11" s="23"/>
      <c r="Q11" s="23"/>
      <c r="R11" s="23"/>
      <c r="S11" s="24" t="str">
        <f t="shared" si="2"/>
        <v/>
      </c>
      <c r="T11" s="22"/>
      <c r="U11" s="23"/>
      <c r="V11" s="23"/>
      <c r="W11" s="23"/>
      <c r="X11" s="24" t="str">
        <f t="shared" si="3"/>
        <v/>
      </c>
      <c r="Y11" s="7"/>
    </row>
    <row r="12" spans="1:25" s="5" customFormat="1" ht="54.6" customHeight="1" x14ac:dyDescent="0.3">
      <c r="A12" s="18" t="s">
        <v>67</v>
      </c>
      <c r="B12" s="18" t="s">
        <v>57</v>
      </c>
      <c r="C12" s="19" t="s">
        <v>68</v>
      </c>
      <c r="D12" s="18" t="s">
        <v>58</v>
      </c>
      <c r="E12" s="19" t="s">
        <v>69</v>
      </c>
      <c r="F12" s="20">
        <v>6</v>
      </c>
      <c r="G12" s="20">
        <v>6</v>
      </c>
      <c r="H12" s="20" t="s">
        <v>6</v>
      </c>
      <c r="I12" s="21">
        <f t="shared" si="0"/>
        <v>1</v>
      </c>
      <c r="J12" s="19"/>
      <c r="K12" s="20"/>
      <c r="L12" s="20"/>
      <c r="M12" s="20"/>
      <c r="N12" s="21" t="str">
        <f t="shared" si="1"/>
        <v/>
      </c>
      <c r="O12" s="19"/>
      <c r="P12" s="20"/>
      <c r="Q12" s="20"/>
      <c r="R12" s="20"/>
      <c r="S12" s="21" t="str">
        <f t="shared" si="2"/>
        <v/>
      </c>
      <c r="T12" s="19"/>
      <c r="U12" s="20"/>
      <c r="V12" s="20"/>
      <c r="W12" s="20"/>
      <c r="X12" s="21" t="str">
        <f t="shared" si="3"/>
        <v/>
      </c>
      <c r="Y12" s="7"/>
    </row>
    <row r="13" spans="1:25" s="5" customFormat="1" ht="54.6" customHeight="1" x14ac:dyDescent="0.3">
      <c r="A13" s="9" t="s">
        <v>70</v>
      </c>
      <c r="B13" s="9" t="s">
        <v>57</v>
      </c>
      <c r="C13" s="22" t="s">
        <v>71</v>
      </c>
      <c r="D13" s="9" t="s">
        <v>59</v>
      </c>
      <c r="E13" s="22" t="s">
        <v>72</v>
      </c>
      <c r="F13" s="23">
        <v>3</v>
      </c>
      <c r="G13" s="23">
        <v>3</v>
      </c>
      <c r="H13" s="23" t="s">
        <v>6</v>
      </c>
      <c r="I13" s="24">
        <f t="shared" si="0"/>
        <v>1</v>
      </c>
      <c r="J13" s="22"/>
      <c r="K13" s="23"/>
      <c r="L13" s="23"/>
      <c r="M13" s="23"/>
      <c r="N13" s="24" t="str">
        <f t="shared" si="1"/>
        <v/>
      </c>
      <c r="O13" s="22"/>
      <c r="P13" s="23"/>
      <c r="Q13" s="23"/>
      <c r="R13" s="23"/>
      <c r="S13" s="24" t="str">
        <f t="shared" si="2"/>
        <v/>
      </c>
      <c r="T13" s="22"/>
      <c r="U13" s="23"/>
      <c r="V13" s="23"/>
      <c r="W13" s="23"/>
      <c r="X13" s="24" t="str">
        <f t="shared" si="3"/>
        <v/>
      </c>
      <c r="Y13" s="7"/>
    </row>
    <row r="14" spans="1:25" s="5" customFormat="1" ht="54.6" customHeight="1" x14ac:dyDescent="0.3">
      <c r="A14" s="18" t="s">
        <v>73</v>
      </c>
      <c r="B14" s="18" t="s">
        <v>57</v>
      </c>
      <c r="C14" s="19" t="s">
        <v>74</v>
      </c>
      <c r="D14" s="18" t="s">
        <v>60</v>
      </c>
      <c r="E14" s="19" t="s">
        <v>75</v>
      </c>
      <c r="F14" s="20">
        <v>0</v>
      </c>
      <c r="G14" s="20">
        <v>0</v>
      </c>
      <c r="H14" s="20" t="s">
        <v>6</v>
      </c>
      <c r="I14" s="21" t="str">
        <f t="shared" si="0"/>
        <v/>
      </c>
      <c r="J14" s="19"/>
      <c r="K14" s="20"/>
      <c r="L14" s="20"/>
      <c r="M14" s="20"/>
      <c r="N14" s="21" t="str">
        <f t="shared" si="1"/>
        <v/>
      </c>
      <c r="O14" s="19"/>
      <c r="P14" s="20"/>
      <c r="Q14" s="20"/>
      <c r="R14" s="20"/>
      <c r="S14" s="21" t="str">
        <f t="shared" si="2"/>
        <v/>
      </c>
      <c r="T14" s="19"/>
      <c r="U14" s="20"/>
      <c r="V14" s="20"/>
      <c r="W14" s="20"/>
      <c r="X14" s="21" t="str">
        <f t="shared" si="3"/>
        <v/>
      </c>
      <c r="Y14" s="7"/>
    </row>
    <row r="15" spans="1:25" s="5" customFormat="1" ht="54.6" customHeight="1" x14ac:dyDescent="0.3">
      <c r="A15" s="9" t="s">
        <v>77</v>
      </c>
      <c r="B15" s="9" t="s">
        <v>76</v>
      </c>
      <c r="C15" s="22" t="s">
        <v>78</v>
      </c>
      <c r="D15" s="9" t="s">
        <v>7</v>
      </c>
      <c r="E15" s="22" t="s">
        <v>292</v>
      </c>
      <c r="F15" s="23">
        <v>3</v>
      </c>
      <c r="G15" s="23">
        <v>3</v>
      </c>
      <c r="H15" s="23" t="s">
        <v>6</v>
      </c>
      <c r="I15" s="24">
        <f t="shared" si="0"/>
        <v>1</v>
      </c>
      <c r="J15" s="22"/>
      <c r="K15" s="23"/>
      <c r="L15" s="23"/>
      <c r="M15" s="23"/>
      <c r="N15" s="24" t="str">
        <f t="shared" si="1"/>
        <v/>
      </c>
      <c r="O15" s="22"/>
      <c r="P15" s="23"/>
      <c r="Q15" s="23"/>
      <c r="R15" s="23"/>
      <c r="S15" s="24" t="str">
        <f t="shared" si="2"/>
        <v/>
      </c>
      <c r="T15" s="22"/>
      <c r="U15" s="23"/>
      <c r="V15" s="23"/>
      <c r="W15" s="23"/>
      <c r="X15" s="24" t="str">
        <f t="shared" si="3"/>
        <v/>
      </c>
      <c r="Y15" s="7"/>
    </row>
    <row r="16" spans="1:25" s="5" customFormat="1" ht="54.6" customHeight="1" x14ac:dyDescent="0.3">
      <c r="A16" s="18" t="s">
        <v>80</v>
      </c>
      <c r="B16" s="18" t="s">
        <v>79</v>
      </c>
      <c r="C16" s="19" t="s">
        <v>81</v>
      </c>
      <c r="D16" s="18" t="s">
        <v>7</v>
      </c>
      <c r="E16" s="19" t="s">
        <v>293</v>
      </c>
      <c r="F16" s="20">
        <v>3</v>
      </c>
      <c r="G16" s="20">
        <v>3</v>
      </c>
      <c r="H16" s="20" t="s">
        <v>6</v>
      </c>
      <c r="I16" s="21">
        <f t="shared" si="0"/>
        <v>1</v>
      </c>
      <c r="J16" s="19" t="s">
        <v>294</v>
      </c>
      <c r="K16" s="20">
        <v>3</v>
      </c>
      <c r="L16" s="20">
        <v>3</v>
      </c>
      <c r="M16" s="20" t="s">
        <v>6</v>
      </c>
      <c r="N16" s="21">
        <f t="shared" si="1"/>
        <v>1</v>
      </c>
      <c r="O16" s="19"/>
      <c r="P16" s="20"/>
      <c r="Q16" s="20"/>
      <c r="R16" s="20"/>
      <c r="S16" s="21" t="str">
        <f t="shared" si="2"/>
        <v/>
      </c>
      <c r="T16" s="19"/>
      <c r="U16" s="20"/>
      <c r="V16" s="20"/>
      <c r="W16" s="20"/>
      <c r="X16" s="21" t="str">
        <f t="shared" si="3"/>
        <v/>
      </c>
      <c r="Y16" s="7"/>
    </row>
    <row r="17" spans="1:25" s="5" customFormat="1" ht="54.6" customHeight="1" x14ac:dyDescent="0.3">
      <c r="A17" s="9" t="s">
        <v>83</v>
      </c>
      <c r="B17" s="9" t="s">
        <v>79</v>
      </c>
      <c r="C17" s="22" t="s">
        <v>84</v>
      </c>
      <c r="D17" s="9" t="s">
        <v>7</v>
      </c>
      <c r="E17" s="22" t="s">
        <v>295</v>
      </c>
      <c r="F17" s="23">
        <v>3</v>
      </c>
      <c r="G17" s="23">
        <v>3</v>
      </c>
      <c r="H17" s="23" t="s">
        <v>6</v>
      </c>
      <c r="I17" s="24">
        <f t="shared" si="0"/>
        <v>1</v>
      </c>
      <c r="J17" s="22" t="s">
        <v>296</v>
      </c>
      <c r="K17" s="23">
        <v>3</v>
      </c>
      <c r="L17" s="23">
        <v>3</v>
      </c>
      <c r="M17" s="23" t="s">
        <v>6</v>
      </c>
      <c r="N17" s="24">
        <f t="shared" si="1"/>
        <v>1</v>
      </c>
      <c r="O17" s="22"/>
      <c r="P17" s="23"/>
      <c r="Q17" s="23"/>
      <c r="R17" s="23"/>
      <c r="S17" s="24" t="str">
        <f t="shared" si="2"/>
        <v/>
      </c>
      <c r="T17" s="22"/>
      <c r="U17" s="23"/>
      <c r="V17" s="23"/>
      <c r="W17" s="23"/>
      <c r="X17" s="24" t="str">
        <f t="shared" si="3"/>
        <v/>
      </c>
      <c r="Y17" s="7"/>
    </row>
    <row r="18" spans="1:25" s="5" customFormat="1" ht="54.6" customHeight="1" x14ac:dyDescent="0.3">
      <c r="A18" s="18" t="s">
        <v>88</v>
      </c>
      <c r="B18" s="18" t="s">
        <v>86</v>
      </c>
      <c r="C18" s="19" t="s">
        <v>89</v>
      </c>
      <c r="D18" s="18" t="s">
        <v>87</v>
      </c>
      <c r="E18" s="19" t="s">
        <v>297</v>
      </c>
      <c r="F18" s="20">
        <v>1</v>
      </c>
      <c r="G18" s="20">
        <v>1</v>
      </c>
      <c r="H18" s="20" t="s">
        <v>6</v>
      </c>
      <c r="I18" s="21">
        <f t="shared" si="0"/>
        <v>1</v>
      </c>
      <c r="J18" s="19"/>
      <c r="K18" s="20"/>
      <c r="L18" s="20"/>
      <c r="M18" s="20"/>
      <c r="N18" s="21" t="str">
        <f t="shared" si="1"/>
        <v/>
      </c>
      <c r="O18" s="19"/>
      <c r="P18" s="20"/>
      <c r="Q18" s="20"/>
      <c r="R18" s="20"/>
      <c r="S18" s="21" t="str">
        <f t="shared" si="2"/>
        <v/>
      </c>
      <c r="T18" s="19"/>
      <c r="U18" s="20"/>
      <c r="V18" s="20"/>
      <c r="W18" s="20"/>
      <c r="X18" s="21" t="str">
        <f t="shared" si="3"/>
        <v/>
      </c>
      <c r="Y18" s="7"/>
    </row>
    <row r="19" spans="1:25" s="5" customFormat="1" ht="54.6" customHeight="1" x14ac:dyDescent="0.3">
      <c r="A19" s="9" t="s">
        <v>95</v>
      </c>
      <c r="B19" s="9" t="s">
        <v>90</v>
      </c>
      <c r="C19" s="22" t="s">
        <v>96</v>
      </c>
      <c r="D19" s="9" t="s">
        <v>94</v>
      </c>
      <c r="E19" s="22" t="s">
        <v>298</v>
      </c>
      <c r="F19" s="23">
        <v>3</v>
      </c>
      <c r="G19" s="23">
        <v>3</v>
      </c>
      <c r="H19" s="23" t="s">
        <v>6</v>
      </c>
      <c r="I19" s="24">
        <f t="shared" si="0"/>
        <v>1</v>
      </c>
      <c r="J19" s="22"/>
      <c r="K19" s="23"/>
      <c r="L19" s="23"/>
      <c r="M19" s="23"/>
      <c r="N19" s="24" t="str">
        <f t="shared" si="1"/>
        <v/>
      </c>
      <c r="O19" s="22"/>
      <c r="P19" s="23"/>
      <c r="Q19" s="23"/>
      <c r="R19" s="23"/>
      <c r="S19" s="24" t="str">
        <f t="shared" si="2"/>
        <v/>
      </c>
      <c r="T19" s="22"/>
      <c r="U19" s="23"/>
      <c r="V19" s="23"/>
      <c r="W19" s="23"/>
      <c r="X19" s="24" t="str">
        <f t="shared" si="3"/>
        <v/>
      </c>
      <c r="Y19" s="7"/>
    </row>
    <row r="20" spans="1:25" s="5" customFormat="1" ht="54.6" customHeight="1" x14ac:dyDescent="0.3">
      <c r="A20" s="18" t="s">
        <v>97</v>
      </c>
      <c r="B20" s="18" t="s">
        <v>90</v>
      </c>
      <c r="C20" s="19" t="s">
        <v>98</v>
      </c>
      <c r="D20" s="18" t="s">
        <v>94</v>
      </c>
      <c r="E20" s="19" t="s">
        <v>299</v>
      </c>
      <c r="F20" s="20">
        <v>1</v>
      </c>
      <c r="G20" s="20">
        <v>1</v>
      </c>
      <c r="H20" s="20" t="s">
        <v>11</v>
      </c>
      <c r="I20" s="21">
        <f t="shared" si="0"/>
        <v>1</v>
      </c>
      <c r="J20" s="19" t="s">
        <v>300</v>
      </c>
      <c r="K20" s="20">
        <v>0</v>
      </c>
      <c r="L20" s="20">
        <v>0</v>
      </c>
      <c r="M20" s="20" t="s">
        <v>6</v>
      </c>
      <c r="N20" s="21" t="str">
        <f t="shared" si="1"/>
        <v/>
      </c>
      <c r="O20" s="19"/>
      <c r="P20" s="20"/>
      <c r="Q20" s="20"/>
      <c r="R20" s="20"/>
      <c r="S20" s="21" t="str">
        <f t="shared" si="2"/>
        <v/>
      </c>
      <c r="T20" s="19"/>
      <c r="U20" s="20"/>
      <c r="V20" s="20"/>
      <c r="W20" s="20"/>
      <c r="X20" s="21" t="str">
        <f t="shared" si="3"/>
        <v/>
      </c>
      <c r="Y20" s="7"/>
    </row>
    <row r="21" spans="1:25" s="5" customFormat="1" ht="54.6" customHeight="1" x14ac:dyDescent="0.3">
      <c r="A21" s="9" t="s">
        <v>99</v>
      </c>
      <c r="B21" s="9" t="s">
        <v>90</v>
      </c>
      <c r="C21" s="22" t="s">
        <v>100</v>
      </c>
      <c r="D21" s="9" t="s">
        <v>94</v>
      </c>
      <c r="E21" s="22" t="s">
        <v>301</v>
      </c>
      <c r="F21" s="23">
        <v>3</v>
      </c>
      <c r="G21" s="23">
        <v>3</v>
      </c>
      <c r="H21" s="23" t="s">
        <v>6</v>
      </c>
      <c r="I21" s="24">
        <f t="shared" si="0"/>
        <v>1</v>
      </c>
      <c r="J21" s="22" t="s">
        <v>302</v>
      </c>
      <c r="K21" s="23">
        <v>1</v>
      </c>
      <c r="L21" s="23">
        <v>1</v>
      </c>
      <c r="M21" s="23" t="s">
        <v>6</v>
      </c>
      <c r="N21" s="24">
        <f t="shared" si="1"/>
        <v>1</v>
      </c>
      <c r="O21" s="22"/>
      <c r="P21" s="23"/>
      <c r="Q21" s="23"/>
      <c r="R21" s="23"/>
      <c r="S21" s="24" t="str">
        <f t="shared" si="2"/>
        <v/>
      </c>
      <c r="T21" s="22"/>
      <c r="U21" s="23"/>
      <c r="V21" s="23"/>
      <c r="W21" s="23"/>
      <c r="X21" s="24" t="str">
        <f t="shared" si="3"/>
        <v/>
      </c>
      <c r="Y21" s="7"/>
    </row>
    <row r="22" spans="1:25" s="5" customFormat="1" ht="54.6" customHeight="1" x14ac:dyDescent="0.3">
      <c r="A22" s="18" t="s">
        <v>101</v>
      </c>
      <c r="B22" s="18" t="s">
        <v>90</v>
      </c>
      <c r="C22" s="19" t="s">
        <v>102</v>
      </c>
      <c r="D22" s="18" t="s">
        <v>94</v>
      </c>
      <c r="E22" s="19" t="s">
        <v>303</v>
      </c>
      <c r="F22" s="20">
        <v>3</v>
      </c>
      <c r="G22" s="20">
        <v>3</v>
      </c>
      <c r="H22" s="20" t="s">
        <v>6</v>
      </c>
      <c r="I22" s="21">
        <f t="shared" si="0"/>
        <v>1</v>
      </c>
      <c r="J22" s="19" t="s">
        <v>304</v>
      </c>
      <c r="K22" s="20">
        <v>1</v>
      </c>
      <c r="L22" s="20">
        <v>1</v>
      </c>
      <c r="M22" s="20" t="s">
        <v>6</v>
      </c>
      <c r="N22" s="21">
        <f t="shared" si="1"/>
        <v>1</v>
      </c>
      <c r="O22" s="19"/>
      <c r="P22" s="20"/>
      <c r="Q22" s="20"/>
      <c r="R22" s="20"/>
      <c r="S22" s="21" t="str">
        <f t="shared" si="2"/>
        <v/>
      </c>
      <c r="T22" s="19"/>
      <c r="U22" s="20"/>
      <c r="V22" s="20"/>
      <c r="W22" s="20"/>
      <c r="X22" s="21" t="str">
        <f t="shared" si="3"/>
        <v/>
      </c>
      <c r="Y22" s="7"/>
    </row>
    <row r="23" spans="1:25" s="5" customFormat="1" ht="54.6" customHeight="1" x14ac:dyDescent="0.3">
      <c r="A23" s="9" t="s">
        <v>103</v>
      </c>
      <c r="B23" s="9" t="s">
        <v>90</v>
      </c>
      <c r="C23" s="22" t="s">
        <v>104</v>
      </c>
      <c r="D23" s="9" t="s">
        <v>93</v>
      </c>
      <c r="E23" s="22" t="s">
        <v>305</v>
      </c>
      <c r="F23" s="23">
        <v>90</v>
      </c>
      <c r="G23" s="23">
        <v>90</v>
      </c>
      <c r="H23" s="23" t="s">
        <v>6</v>
      </c>
      <c r="I23" s="24">
        <f t="shared" si="0"/>
        <v>1</v>
      </c>
      <c r="J23" s="22" t="s">
        <v>306</v>
      </c>
      <c r="K23" s="23">
        <v>6</v>
      </c>
      <c r="L23" s="23">
        <v>5</v>
      </c>
      <c r="M23" s="23" t="s">
        <v>6</v>
      </c>
      <c r="N23" s="24">
        <f t="shared" si="1"/>
        <v>0.83333333333333337</v>
      </c>
      <c r="O23" s="22" t="s">
        <v>307</v>
      </c>
      <c r="P23" s="23">
        <v>90</v>
      </c>
      <c r="Q23" s="23">
        <v>90</v>
      </c>
      <c r="R23" s="23" t="s">
        <v>6</v>
      </c>
      <c r="S23" s="24">
        <f t="shared" si="2"/>
        <v>1</v>
      </c>
      <c r="T23" s="22"/>
      <c r="U23" s="23"/>
      <c r="V23" s="23"/>
      <c r="W23" s="23"/>
      <c r="X23" s="24" t="str">
        <f t="shared" si="3"/>
        <v/>
      </c>
      <c r="Y23" s="7"/>
    </row>
    <row r="24" spans="1:25" s="5" customFormat="1" ht="54.6" customHeight="1" x14ac:dyDescent="0.3">
      <c r="A24" s="18" t="s">
        <v>105</v>
      </c>
      <c r="B24" s="18" t="s">
        <v>90</v>
      </c>
      <c r="C24" s="19" t="s">
        <v>106</v>
      </c>
      <c r="D24" s="18" t="s">
        <v>93</v>
      </c>
      <c r="E24" s="19" t="s">
        <v>308</v>
      </c>
      <c r="F24" s="20">
        <v>3</v>
      </c>
      <c r="G24" s="20">
        <v>3</v>
      </c>
      <c r="H24" s="20" t="s">
        <v>6</v>
      </c>
      <c r="I24" s="21">
        <f t="shared" si="0"/>
        <v>1</v>
      </c>
      <c r="J24" s="19" t="s">
        <v>309</v>
      </c>
      <c r="K24" s="20">
        <v>12</v>
      </c>
      <c r="L24" s="20">
        <v>12</v>
      </c>
      <c r="M24" s="20" t="s">
        <v>6</v>
      </c>
      <c r="N24" s="21">
        <f t="shared" si="1"/>
        <v>1</v>
      </c>
      <c r="O24" s="19" t="s">
        <v>310</v>
      </c>
      <c r="P24" s="20">
        <v>3</v>
      </c>
      <c r="Q24" s="20">
        <v>3</v>
      </c>
      <c r="R24" s="20" t="s">
        <v>11</v>
      </c>
      <c r="S24" s="21">
        <f t="shared" si="2"/>
        <v>1</v>
      </c>
      <c r="T24" s="19"/>
      <c r="U24" s="20"/>
      <c r="V24" s="20"/>
      <c r="W24" s="20"/>
      <c r="X24" s="21" t="str">
        <f t="shared" si="3"/>
        <v/>
      </c>
      <c r="Y24" s="7"/>
    </row>
    <row r="25" spans="1:25" s="5" customFormat="1" ht="54.6" customHeight="1" x14ac:dyDescent="0.3">
      <c r="A25" s="9" t="s">
        <v>107</v>
      </c>
      <c r="B25" s="9" t="s">
        <v>90</v>
      </c>
      <c r="C25" s="22" t="s">
        <v>108</v>
      </c>
      <c r="D25" s="9" t="s">
        <v>93</v>
      </c>
      <c r="E25" s="22" t="s">
        <v>311</v>
      </c>
      <c r="F25" s="23">
        <v>3</v>
      </c>
      <c r="G25" s="23">
        <v>3</v>
      </c>
      <c r="H25" s="23" t="s">
        <v>6</v>
      </c>
      <c r="I25" s="24">
        <f t="shared" si="0"/>
        <v>1</v>
      </c>
      <c r="J25" s="22"/>
      <c r="K25" s="23"/>
      <c r="L25" s="23"/>
      <c r="M25" s="23"/>
      <c r="N25" s="24" t="str">
        <f t="shared" si="1"/>
        <v/>
      </c>
      <c r="O25" s="22"/>
      <c r="P25" s="23"/>
      <c r="Q25" s="23"/>
      <c r="R25" s="23"/>
      <c r="S25" s="24" t="str">
        <f t="shared" si="2"/>
        <v/>
      </c>
      <c r="T25" s="22"/>
      <c r="U25" s="23"/>
      <c r="V25" s="23"/>
      <c r="W25" s="23"/>
      <c r="X25" s="24" t="str">
        <f t="shared" si="3"/>
        <v/>
      </c>
      <c r="Y25" s="7"/>
    </row>
    <row r="26" spans="1:25" s="5" customFormat="1" ht="54.6" customHeight="1" x14ac:dyDescent="0.3">
      <c r="A26" s="18" t="s">
        <v>109</v>
      </c>
      <c r="B26" s="18" t="s">
        <v>90</v>
      </c>
      <c r="C26" s="19" t="s">
        <v>110</v>
      </c>
      <c r="D26" s="18" t="s">
        <v>92</v>
      </c>
      <c r="E26" s="19" t="s">
        <v>312</v>
      </c>
      <c r="F26" s="20">
        <v>3</v>
      </c>
      <c r="G26" s="20">
        <v>3</v>
      </c>
      <c r="H26" s="20" t="s">
        <v>6</v>
      </c>
      <c r="I26" s="21">
        <f t="shared" si="0"/>
        <v>1</v>
      </c>
      <c r="J26" s="19" t="s">
        <v>313</v>
      </c>
      <c r="K26" s="20">
        <v>3</v>
      </c>
      <c r="L26" s="20">
        <v>3</v>
      </c>
      <c r="M26" s="20" t="s">
        <v>6</v>
      </c>
      <c r="N26" s="21">
        <f t="shared" si="1"/>
        <v>1</v>
      </c>
      <c r="O26" s="19" t="s">
        <v>314</v>
      </c>
      <c r="P26" s="20">
        <v>3</v>
      </c>
      <c r="Q26" s="20">
        <v>3</v>
      </c>
      <c r="R26" s="20" t="s">
        <v>6</v>
      </c>
      <c r="S26" s="21">
        <f t="shared" si="2"/>
        <v>1</v>
      </c>
      <c r="T26" s="19"/>
      <c r="U26" s="20"/>
      <c r="V26" s="20"/>
      <c r="W26" s="20"/>
      <c r="X26" s="21" t="str">
        <f t="shared" si="3"/>
        <v/>
      </c>
      <c r="Y26" s="7"/>
    </row>
    <row r="27" spans="1:25" s="5" customFormat="1" ht="54.6" customHeight="1" x14ac:dyDescent="0.3">
      <c r="A27" s="9" t="s">
        <v>111</v>
      </c>
      <c r="B27" s="9" t="s">
        <v>90</v>
      </c>
      <c r="C27" s="22" t="s">
        <v>112</v>
      </c>
      <c r="D27" s="9" t="s">
        <v>92</v>
      </c>
      <c r="E27" s="22" t="s">
        <v>315</v>
      </c>
      <c r="F27" s="23">
        <v>3</v>
      </c>
      <c r="G27" s="23">
        <v>3</v>
      </c>
      <c r="H27" s="23" t="s">
        <v>6</v>
      </c>
      <c r="I27" s="24">
        <f t="shared" si="0"/>
        <v>1</v>
      </c>
      <c r="J27" s="22" t="s">
        <v>316</v>
      </c>
      <c r="K27" s="23">
        <v>3</v>
      </c>
      <c r="L27" s="23">
        <v>3</v>
      </c>
      <c r="M27" s="23" t="s">
        <v>6</v>
      </c>
      <c r="N27" s="24">
        <f t="shared" si="1"/>
        <v>1</v>
      </c>
      <c r="O27" s="22"/>
      <c r="P27" s="23"/>
      <c r="Q27" s="23"/>
      <c r="R27" s="23"/>
      <c r="S27" s="24" t="str">
        <f t="shared" si="2"/>
        <v/>
      </c>
      <c r="T27" s="22"/>
      <c r="U27" s="23"/>
      <c r="V27" s="23"/>
      <c r="W27" s="23"/>
      <c r="X27" s="24" t="str">
        <f t="shared" si="3"/>
        <v/>
      </c>
      <c r="Y27" s="7"/>
    </row>
    <row r="28" spans="1:25" s="5" customFormat="1" ht="54.6" customHeight="1" x14ac:dyDescent="0.3">
      <c r="A28" s="18" t="s">
        <v>113</v>
      </c>
      <c r="B28" s="18" t="s">
        <v>90</v>
      </c>
      <c r="C28" s="19" t="s">
        <v>114</v>
      </c>
      <c r="D28" s="18" t="s">
        <v>92</v>
      </c>
      <c r="E28" s="19" t="s">
        <v>317</v>
      </c>
      <c r="F28" s="20">
        <v>0</v>
      </c>
      <c r="G28" s="20">
        <v>0</v>
      </c>
      <c r="H28" s="20" t="s">
        <v>6</v>
      </c>
      <c r="I28" s="21" t="str">
        <f t="shared" si="0"/>
        <v/>
      </c>
      <c r="J28" s="19" t="s">
        <v>318</v>
      </c>
      <c r="K28" s="20">
        <v>0</v>
      </c>
      <c r="L28" s="20">
        <v>0</v>
      </c>
      <c r="M28" s="20" t="s">
        <v>6</v>
      </c>
      <c r="N28" s="21" t="str">
        <f t="shared" si="1"/>
        <v/>
      </c>
      <c r="O28" s="19"/>
      <c r="P28" s="20"/>
      <c r="Q28" s="20"/>
      <c r="R28" s="20"/>
      <c r="S28" s="21" t="str">
        <f t="shared" si="2"/>
        <v/>
      </c>
      <c r="T28" s="19"/>
      <c r="U28" s="20"/>
      <c r="V28" s="20"/>
      <c r="W28" s="20"/>
      <c r="X28" s="21" t="str">
        <f t="shared" si="3"/>
        <v/>
      </c>
      <c r="Y28" s="7"/>
    </row>
    <row r="29" spans="1:25" s="5" customFormat="1" ht="54.6" customHeight="1" x14ac:dyDescent="0.3">
      <c r="A29" s="9" t="s">
        <v>115</v>
      </c>
      <c r="B29" s="9" t="s">
        <v>90</v>
      </c>
      <c r="C29" s="22" t="s">
        <v>116</v>
      </c>
      <c r="D29" s="9" t="s">
        <v>91</v>
      </c>
      <c r="E29" s="22" t="s">
        <v>319</v>
      </c>
      <c r="F29" s="23">
        <v>1</v>
      </c>
      <c r="G29" s="23">
        <v>1</v>
      </c>
      <c r="H29" s="23" t="s">
        <v>6</v>
      </c>
      <c r="I29" s="24">
        <f t="shared" si="0"/>
        <v>1</v>
      </c>
      <c r="J29" s="22"/>
      <c r="K29" s="23"/>
      <c r="L29" s="23"/>
      <c r="M29" s="23"/>
      <c r="N29" s="24" t="str">
        <f t="shared" si="1"/>
        <v/>
      </c>
      <c r="O29" s="22"/>
      <c r="P29" s="23"/>
      <c r="Q29" s="23"/>
      <c r="R29" s="23"/>
      <c r="S29" s="24" t="str">
        <f t="shared" si="2"/>
        <v/>
      </c>
      <c r="T29" s="22"/>
      <c r="U29" s="23"/>
      <c r="V29" s="23"/>
      <c r="W29" s="23"/>
      <c r="X29" s="24" t="str">
        <f t="shared" si="3"/>
        <v/>
      </c>
      <c r="Y29" s="7"/>
    </row>
    <row r="30" spans="1:25" s="5" customFormat="1" ht="54.6" customHeight="1" x14ac:dyDescent="0.3">
      <c r="A30" s="18" t="s">
        <v>117</v>
      </c>
      <c r="B30" s="18" t="s">
        <v>90</v>
      </c>
      <c r="C30" s="19" t="s">
        <v>118</v>
      </c>
      <c r="D30" s="18" t="s">
        <v>91</v>
      </c>
      <c r="E30" s="19" t="s">
        <v>320</v>
      </c>
      <c r="F30" s="20">
        <v>1</v>
      </c>
      <c r="G30" s="20">
        <v>2</v>
      </c>
      <c r="H30" s="20" t="s">
        <v>6</v>
      </c>
      <c r="I30" s="21">
        <f t="shared" si="0"/>
        <v>1</v>
      </c>
      <c r="J30" s="19" t="s">
        <v>321</v>
      </c>
      <c r="K30" s="20">
        <v>3</v>
      </c>
      <c r="L30" s="20">
        <v>3</v>
      </c>
      <c r="M30" s="20" t="s">
        <v>6</v>
      </c>
      <c r="N30" s="21">
        <f t="shared" si="1"/>
        <v>1</v>
      </c>
      <c r="O30" s="19"/>
      <c r="P30" s="20"/>
      <c r="Q30" s="20"/>
      <c r="R30" s="20"/>
      <c r="S30" s="21" t="str">
        <f t="shared" si="2"/>
        <v/>
      </c>
      <c r="T30" s="19"/>
      <c r="U30" s="20"/>
      <c r="V30" s="20"/>
      <c r="W30" s="20"/>
      <c r="X30" s="21" t="str">
        <f t="shared" si="3"/>
        <v/>
      </c>
      <c r="Y30" s="7"/>
    </row>
    <row r="31" spans="1:25" s="5" customFormat="1" ht="54.6" customHeight="1" x14ac:dyDescent="0.3">
      <c r="A31" s="9" t="s">
        <v>119</v>
      </c>
      <c r="B31" s="9" t="s">
        <v>90</v>
      </c>
      <c r="C31" s="22" t="s">
        <v>120</v>
      </c>
      <c r="D31" s="9" t="s">
        <v>91</v>
      </c>
      <c r="E31" s="22" t="s">
        <v>322</v>
      </c>
      <c r="F31" s="23">
        <v>375</v>
      </c>
      <c r="G31" s="23">
        <v>375</v>
      </c>
      <c r="H31" s="23" t="s">
        <v>6</v>
      </c>
      <c r="I31" s="24">
        <f t="shared" si="0"/>
        <v>1</v>
      </c>
      <c r="J31" s="22" t="s">
        <v>323</v>
      </c>
      <c r="K31" s="23">
        <v>1</v>
      </c>
      <c r="L31" s="23">
        <v>3</v>
      </c>
      <c r="M31" s="23" t="s">
        <v>6</v>
      </c>
      <c r="N31" s="24">
        <f t="shared" si="1"/>
        <v>1</v>
      </c>
      <c r="O31" s="22"/>
      <c r="P31" s="23"/>
      <c r="Q31" s="23"/>
      <c r="R31" s="23"/>
      <c r="S31" s="24" t="str">
        <f t="shared" si="2"/>
        <v/>
      </c>
      <c r="T31" s="22"/>
      <c r="U31" s="23"/>
      <c r="V31" s="23"/>
      <c r="W31" s="23"/>
      <c r="X31" s="24" t="str">
        <f t="shared" si="3"/>
        <v/>
      </c>
      <c r="Y31" s="7"/>
    </row>
    <row r="32" spans="1:25" s="5" customFormat="1" ht="54.6" customHeight="1" x14ac:dyDescent="0.3">
      <c r="A32" s="18" t="s">
        <v>121</v>
      </c>
      <c r="B32" s="18" t="s">
        <v>90</v>
      </c>
      <c r="C32" s="19" t="s">
        <v>122</v>
      </c>
      <c r="D32" s="18" t="s">
        <v>91</v>
      </c>
      <c r="E32" s="19" t="s">
        <v>324</v>
      </c>
      <c r="F32" s="20">
        <v>1</v>
      </c>
      <c r="G32" s="20">
        <v>2</v>
      </c>
      <c r="H32" s="20" t="s">
        <v>6</v>
      </c>
      <c r="I32" s="21">
        <f t="shared" si="0"/>
        <v>1</v>
      </c>
      <c r="J32" s="19" t="s">
        <v>325</v>
      </c>
      <c r="K32" s="20">
        <v>1</v>
      </c>
      <c r="L32" s="20">
        <v>1</v>
      </c>
      <c r="M32" s="20" t="s">
        <v>6</v>
      </c>
      <c r="N32" s="21">
        <f t="shared" si="1"/>
        <v>1</v>
      </c>
      <c r="O32" s="19" t="s">
        <v>123</v>
      </c>
      <c r="P32" s="20">
        <v>2</v>
      </c>
      <c r="Q32" s="20">
        <v>2</v>
      </c>
      <c r="R32" s="20" t="s">
        <v>6</v>
      </c>
      <c r="S32" s="21">
        <f t="shared" si="2"/>
        <v>1</v>
      </c>
      <c r="T32" s="19" t="s">
        <v>124</v>
      </c>
      <c r="U32" s="20">
        <v>2</v>
      </c>
      <c r="V32" s="20">
        <v>2</v>
      </c>
      <c r="W32" s="20" t="s">
        <v>6</v>
      </c>
      <c r="X32" s="21">
        <f t="shared" si="3"/>
        <v>1</v>
      </c>
      <c r="Y32" s="7"/>
    </row>
    <row r="33" spans="1:25" s="5" customFormat="1" ht="54.6" customHeight="1" x14ac:dyDescent="0.3">
      <c r="A33" s="9" t="s">
        <v>125</v>
      </c>
      <c r="B33" s="9" t="s">
        <v>90</v>
      </c>
      <c r="C33" s="22" t="s">
        <v>126</v>
      </c>
      <c r="D33" s="9" t="s">
        <v>91</v>
      </c>
      <c r="E33" s="22" t="s">
        <v>127</v>
      </c>
      <c r="F33" s="23">
        <v>1</v>
      </c>
      <c r="G33" s="23">
        <v>1</v>
      </c>
      <c r="H33" s="23" t="s">
        <v>6</v>
      </c>
      <c r="I33" s="24">
        <f t="shared" si="0"/>
        <v>1</v>
      </c>
      <c r="J33" s="22" t="s">
        <v>128</v>
      </c>
      <c r="K33" s="9">
        <v>1</v>
      </c>
      <c r="L33" s="23">
        <v>1</v>
      </c>
      <c r="M33" s="23" t="s">
        <v>6</v>
      </c>
      <c r="N33" s="24">
        <f t="shared" si="1"/>
        <v>1</v>
      </c>
      <c r="O33" s="22" t="s">
        <v>129</v>
      </c>
      <c r="P33" s="23">
        <v>8</v>
      </c>
      <c r="Q33" s="23">
        <v>8</v>
      </c>
      <c r="R33" s="23" t="s">
        <v>6</v>
      </c>
      <c r="S33" s="24">
        <f t="shared" si="2"/>
        <v>1</v>
      </c>
      <c r="T33" s="22" t="s">
        <v>130</v>
      </c>
      <c r="U33" s="23">
        <v>0</v>
      </c>
      <c r="V33" s="23">
        <v>1</v>
      </c>
      <c r="W33" s="23" t="s">
        <v>6</v>
      </c>
      <c r="X33" s="24" t="str">
        <f t="shared" si="3"/>
        <v/>
      </c>
      <c r="Y33" s="7"/>
    </row>
    <row r="34" spans="1:25" s="5" customFormat="1" ht="54.6" customHeight="1" x14ac:dyDescent="0.3">
      <c r="A34" s="18" t="s">
        <v>131</v>
      </c>
      <c r="B34" s="18" t="s">
        <v>90</v>
      </c>
      <c r="C34" s="19" t="s">
        <v>132</v>
      </c>
      <c r="D34" s="18" t="s">
        <v>92</v>
      </c>
      <c r="E34" s="19" t="s">
        <v>133</v>
      </c>
      <c r="F34" s="20">
        <v>1</v>
      </c>
      <c r="G34" s="20">
        <v>1</v>
      </c>
      <c r="H34" s="20" t="s">
        <v>6</v>
      </c>
      <c r="I34" s="21">
        <f t="shared" ref="I34:I65" si="4">IFERROR(IF(F34=0,"",IF((G34/F34)&gt;1,1,(G34/F34))),"")</f>
        <v>1</v>
      </c>
      <c r="J34" s="19" t="s">
        <v>134</v>
      </c>
      <c r="K34" s="20">
        <v>1</v>
      </c>
      <c r="L34" s="20">
        <v>1</v>
      </c>
      <c r="M34" s="20" t="s">
        <v>6</v>
      </c>
      <c r="N34" s="21">
        <f t="shared" si="1"/>
        <v>1</v>
      </c>
      <c r="O34" s="19"/>
      <c r="P34" s="20"/>
      <c r="Q34" s="20"/>
      <c r="R34" s="20"/>
      <c r="S34" s="21" t="str">
        <f t="shared" ref="S34:S65" si="5">IFERROR(IF(P34=0,"",IF((Q34/P34)&gt;1,1,(Q34/P34))),"")</f>
        <v/>
      </c>
      <c r="T34" s="19"/>
      <c r="U34" s="20"/>
      <c r="V34" s="20"/>
      <c r="W34" s="20"/>
      <c r="X34" s="21" t="str">
        <f t="shared" ref="X34:X65" si="6">IFERROR(IF(U34=0,"",IF((V34/U34)&gt;1,1,(V34/U34))),"")</f>
        <v/>
      </c>
      <c r="Y34" s="7"/>
    </row>
    <row r="35" spans="1:25" s="5" customFormat="1" ht="54.6" customHeight="1" x14ac:dyDescent="0.3">
      <c r="A35" s="9" t="s">
        <v>135</v>
      </c>
      <c r="B35" s="9" t="s">
        <v>90</v>
      </c>
      <c r="C35" s="22" t="s">
        <v>136</v>
      </c>
      <c r="D35" s="9" t="s">
        <v>92</v>
      </c>
      <c r="E35" s="22" t="s">
        <v>137</v>
      </c>
      <c r="F35" s="23">
        <v>0</v>
      </c>
      <c r="G35" s="23">
        <v>0</v>
      </c>
      <c r="H35" s="23" t="s">
        <v>8</v>
      </c>
      <c r="I35" s="24" t="str">
        <f t="shared" si="4"/>
        <v/>
      </c>
      <c r="J35" s="22" t="s">
        <v>138</v>
      </c>
      <c r="K35" s="23">
        <v>0</v>
      </c>
      <c r="L35" s="23">
        <v>2</v>
      </c>
      <c r="M35" s="23" t="s">
        <v>6</v>
      </c>
      <c r="N35" s="24" t="str">
        <f t="shared" si="1"/>
        <v/>
      </c>
      <c r="O35" s="22"/>
      <c r="P35" s="23"/>
      <c r="Q35" s="23"/>
      <c r="R35" s="23"/>
      <c r="S35" s="24" t="str">
        <f t="shared" si="5"/>
        <v/>
      </c>
      <c r="T35" s="22"/>
      <c r="U35" s="23"/>
      <c r="V35" s="23"/>
      <c r="W35" s="23"/>
      <c r="X35" s="24" t="str">
        <f t="shared" si="6"/>
        <v/>
      </c>
      <c r="Y35" s="7"/>
    </row>
    <row r="36" spans="1:25" s="5" customFormat="1" ht="54.6" customHeight="1" x14ac:dyDescent="0.3">
      <c r="A36" s="18" t="s">
        <v>139</v>
      </c>
      <c r="B36" s="18" t="s">
        <v>90</v>
      </c>
      <c r="C36" s="19" t="s">
        <v>140</v>
      </c>
      <c r="D36" s="18" t="s">
        <v>92</v>
      </c>
      <c r="E36" s="19" t="s">
        <v>141</v>
      </c>
      <c r="F36" s="20">
        <v>0</v>
      </c>
      <c r="G36" s="20">
        <v>0</v>
      </c>
      <c r="H36" s="20" t="s">
        <v>6</v>
      </c>
      <c r="I36" s="21" t="str">
        <f t="shared" si="4"/>
        <v/>
      </c>
      <c r="J36" s="19"/>
      <c r="K36" s="20"/>
      <c r="L36" s="20"/>
      <c r="M36" s="20"/>
      <c r="N36" s="21" t="str">
        <f t="shared" si="1"/>
        <v/>
      </c>
      <c r="O36" s="19"/>
      <c r="P36" s="20"/>
      <c r="Q36" s="20"/>
      <c r="R36" s="20"/>
      <c r="S36" s="21" t="str">
        <f t="shared" si="5"/>
        <v/>
      </c>
      <c r="T36" s="19"/>
      <c r="U36" s="20"/>
      <c r="V36" s="20"/>
      <c r="W36" s="20"/>
      <c r="X36" s="21" t="str">
        <f t="shared" si="6"/>
        <v/>
      </c>
      <c r="Y36" s="7"/>
    </row>
    <row r="37" spans="1:25" s="5" customFormat="1" ht="54.6" customHeight="1" x14ac:dyDescent="0.3">
      <c r="A37" s="9" t="s">
        <v>142</v>
      </c>
      <c r="B37" s="9" t="s">
        <v>90</v>
      </c>
      <c r="C37" s="22" t="s">
        <v>143</v>
      </c>
      <c r="D37" s="9" t="s">
        <v>93</v>
      </c>
      <c r="E37" s="22" t="s">
        <v>144</v>
      </c>
      <c r="F37" s="23">
        <v>0</v>
      </c>
      <c r="G37" s="23">
        <v>0</v>
      </c>
      <c r="H37" s="23" t="s">
        <v>6</v>
      </c>
      <c r="I37" s="24" t="str">
        <f t="shared" si="4"/>
        <v/>
      </c>
      <c r="J37" s="22" t="s">
        <v>145</v>
      </c>
      <c r="K37" s="23">
        <v>1</v>
      </c>
      <c r="L37" s="23">
        <v>1</v>
      </c>
      <c r="M37" s="23" t="s">
        <v>6</v>
      </c>
      <c r="N37" s="24">
        <f t="shared" si="1"/>
        <v>1</v>
      </c>
      <c r="O37" s="22" t="s">
        <v>146</v>
      </c>
      <c r="P37" s="23">
        <v>0</v>
      </c>
      <c r="Q37" s="23">
        <v>0</v>
      </c>
      <c r="R37" s="23" t="s">
        <v>6</v>
      </c>
      <c r="S37" s="24" t="str">
        <f t="shared" si="5"/>
        <v/>
      </c>
      <c r="T37" s="22"/>
      <c r="U37" s="23"/>
      <c r="V37" s="23"/>
      <c r="W37" s="23"/>
      <c r="X37" s="24" t="str">
        <f t="shared" si="6"/>
        <v/>
      </c>
      <c r="Y37" s="7"/>
    </row>
    <row r="38" spans="1:25" s="5" customFormat="1" ht="54.6" customHeight="1" x14ac:dyDescent="0.3">
      <c r="A38" s="18" t="s">
        <v>149</v>
      </c>
      <c r="B38" s="18" t="s">
        <v>147</v>
      </c>
      <c r="C38" s="19" t="s">
        <v>150</v>
      </c>
      <c r="D38" s="18" t="s">
        <v>148</v>
      </c>
      <c r="E38" s="19" t="s">
        <v>326</v>
      </c>
      <c r="F38" s="20">
        <v>1</v>
      </c>
      <c r="G38" s="20">
        <v>1</v>
      </c>
      <c r="H38" s="20" t="s">
        <v>6</v>
      </c>
      <c r="I38" s="21">
        <f t="shared" si="4"/>
        <v>1</v>
      </c>
      <c r="J38" s="19" t="s">
        <v>327</v>
      </c>
      <c r="K38" s="20">
        <v>20</v>
      </c>
      <c r="L38" s="20">
        <v>20</v>
      </c>
      <c r="M38" s="20" t="s">
        <v>6</v>
      </c>
      <c r="N38" s="21">
        <f t="shared" si="1"/>
        <v>1</v>
      </c>
      <c r="O38" s="19"/>
      <c r="P38" s="20"/>
      <c r="Q38" s="20"/>
      <c r="R38" s="20"/>
      <c r="S38" s="21" t="str">
        <f t="shared" si="5"/>
        <v/>
      </c>
      <c r="T38" s="19"/>
      <c r="U38" s="20"/>
      <c r="V38" s="20"/>
      <c r="W38" s="20"/>
      <c r="X38" s="21" t="str">
        <f t="shared" si="6"/>
        <v/>
      </c>
      <c r="Y38" s="7"/>
    </row>
    <row r="39" spans="1:25" s="5" customFormat="1" ht="54.6" customHeight="1" x14ac:dyDescent="0.3">
      <c r="A39" s="9" t="s">
        <v>151</v>
      </c>
      <c r="B39" s="9" t="s">
        <v>147</v>
      </c>
      <c r="C39" s="22" t="s">
        <v>152</v>
      </c>
      <c r="D39" s="9" t="s">
        <v>148</v>
      </c>
      <c r="E39" s="22" t="s">
        <v>327</v>
      </c>
      <c r="F39" s="23">
        <v>20</v>
      </c>
      <c r="G39" s="23">
        <v>20</v>
      </c>
      <c r="H39" s="23" t="s">
        <v>6</v>
      </c>
      <c r="I39" s="24">
        <f t="shared" si="4"/>
        <v>1</v>
      </c>
      <c r="J39" s="22" t="s">
        <v>328</v>
      </c>
      <c r="K39" s="23">
        <v>0</v>
      </c>
      <c r="L39" s="23">
        <v>0</v>
      </c>
      <c r="M39" s="23" t="s">
        <v>8</v>
      </c>
      <c r="N39" s="24" t="str">
        <f t="shared" si="1"/>
        <v/>
      </c>
      <c r="O39" s="22"/>
      <c r="P39" s="23"/>
      <c r="Q39" s="23"/>
      <c r="R39" s="23"/>
      <c r="S39" s="24" t="str">
        <f t="shared" si="5"/>
        <v/>
      </c>
      <c r="T39" s="22"/>
      <c r="U39" s="23"/>
      <c r="V39" s="23"/>
      <c r="W39" s="23"/>
      <c r="X39" s="24" t="str">
        <f t="shared" si="6"/>
        <v/>
      </c>
      <c r="Y39" s="7"/>
    </row>
    <row r="40" spans="1:25" s="5" customFormat="1" ht="54.6" customHeight="1" x14ac:dyDescent="0.3">
      <c r="A40" s="18" t="s">
        <v>153</v>
      </c>
      <c r="B40" s="18" t="s">
        <v>147</v>
      </c>
      <c r="C40" s="19" t="s">
        <v>154</v>
      </c>
      <c r="D40" s="18" t="s">
        <v>148</v>
      </c>
      <c r="E40" s="19" t="s">
        <v>155</v>
      </c>
      <c r="F40" s="20">
        <v>30</v>
      </c>
      <c r="G40" s="20">
        <v>30</v>
      </c>
      <c r="H40" s="20" t="s">
        <v>6</v>
      </c>
      <c r="I40" s="21">
        <f t="shared" si="4"/>
        <v>1</v>
      </c>
      <c r="J40" s="19"/>
      <c r="K40" s="20"/>
      <c r="L40" s="20"/>
      <c r="M40" s="20"/>
      <c r="N40" s="21" t="str">
        <f t="shared" si="1"/>
        <v/>
      </c>
      <c r="O40" s="19"/>
      <c r="P40" s="20"/>
      <c r="Q40" s="20"/>
      <c r="R40" s="20"/>
      <c r="S40" s="21" t="str">
        <f t="shared" si="5"/>
        <v/>
      </c>
      <c r="T40" s="19"/>
      <c r="U40" s="20"/>
      <c r="V40" s="20"/>
      <c r="W40" s="20"/>
      <c r="X40" s="21" t="str">
        <f t="shared" si="6"/>
        <v/>
      </c>
      <c r="Y40" s="7"/>
    </row>
    <row r="41" spans="1:25" s="5" customFormat="1" ht="54.6" customHeight="1" x14ac:dyDescent="0.3">
      <c r="A41" s="9" t="s">
        <v>157</v>
      </c>
      <c r="B41" s="9" t="s">
        <v>158</v>
      </c>
      <c r="C41" s="22" t="s">
        <v>159</v>
      </c>
      <c r="D41" s="9" t="s">
        <v>156</v>
      </c>
      <c r="E41" s="22" t="s">
        <v>329</v>
      </c>
      <c r="F41" s="23">
        <v>3</v>
      </c>
      <c r="G41" s="23">
        <v>3</v>
      </c>
      <c r="H41" s="23" t="s">
        <v>6</v>
      </c>
      <c r="I41" s="24">
        <f t="shared" si="4"/>
        <v>1</v>
      </c>
      <c r="J41" s="22"/>
      <c r="K41" s="23"/>
      <c r="L41" s="23"/>
      <c r="M41" s="23"/>
      <c r="N41" s="24" t="str">
        <f t="shared" si="1"/>
        <v/>
      </c>
      <c r="O41" s="22"/>
      <c r="P41" s="23"/>
      <c r="Q41" s="23"/>
      <c r="R41" s="23"/>
      <c r="S41" s="24" t="str">
        <f t="shared" si="5"/>
        <v/>
      </c>
      <c r="T41" s="22"/>
      <c r="U41" s="23"/>
      <c r="V41" s="23"/>
      <c r="W41" s="23"/>
      <c r="X41" s="24" t="str">
        <f t="shared" si="6"/>
        <v/>
      </c>
      <c r="Y41" s="7"/>
    </row>
    <row r="42" spans="1:25" s="5" customFormat="1" ht="54.6" customHeight="1" x14ac:dyDescent="0.3">
      <c r="A42" s="18" t="s">
        <v>160</v>
      </c>
      <c r="B42" s="18" t="s">
        <v>158</v>
      </c>
      <c r="C42" s="19" t="s">
        <v>161</v>
      </c>
      <c r="D42" s="18" t="s">
        <v>156</v>
      </c>
      <c r="E42" s="19" t="s">
        <v>330</v>
      </c>
      <c r="F42" s="20">
        <v>1</v>
      </c>
      <c r="G42" s="20">
        <v>1</v>
      </c>
      <c r="H42" s="20" t="s">
        <v>6</v>
      </c>
      <c r="I42" s="21">
        <f t="shared" si="4"/>
        <v>1</v>
      </c>
      <c r="J42" s="19"/>
      <c r="K42" s="20"/>
      <c r="L42" s="20"/>
      <c r="M42" s="20"/>
      <c r="N42" s="21" t="str">
        <f t="shared" si="1"/>
        <v/>
      </c>
      <c r="O42" s="19"/>
      <c r="P42" s="20"/>
      <c r="Q42" s="20"/>
      <c r="R42" s="20"/>
      <c r="S42" s="21" t="str">
        <f t="shared" si="5"/>
        <v/>
      </c>
      <c r="T42" s="19"/>
      <c r="U42" s="20"/>
      <c r="V42" s="20"/>
      <c r="W42" s="20"/>
      <c r="X42" s="21" t="str">
        <f t="shared" si="6"/>
        <v/>
      </c>
      <c r="Y42" s="7"/>
    </row>
    <row r="43" spans="1:25" s="5" customFormat="1" ht="54.6" customHeight="1" x14ac:dyDescent="0.3">
      <c r="A43" s="9" t="s">
        <v>165</v>
      </c>
      <c r="B43" s="9" t="s">
        <v>162</v>
      </c>
      <c r="C43" s="22" t="s">
        <v>166</v>
      </c>
      <c r="D43" s="9" t="s">
        <v>163</v>
      </c>
      <c r="E43" s="22" t="s">
        <v>331</v>
      </c>
      <c r="F43" s="23">
        <v>3</v>
      </c>
      <c r="G43" s="23">
        <v>3</v>
      </c>
      <c r="H43" s="23" t="s">
        <v>6</v>
      </c>
      <c r="I43" s="24">
        <f t="shared" si="4"/>
        <v>1</v>
      </c>
      <c r="J43" s="22"/>
      <c r="K43" s="23"/>
      <c r="L43" s="23"/>
      <c r="M43" s="23"/>
      <c r="N43" s="24" t="str">
        <f t="shared" si="1"/>
        <v/>
      </c>
      <c r="O43" s="22"/>
      <c r="P43" s="23"/>
      <c r="Q43" s="23"/>
      <c r="R43" s="23"/>
      <c r="S43" s="24" t="str">
        <f t="shared" si="5"/>
        <v/>
      </c>
      <c r="T43" s="22"/>
      <c r="U43" s="23"/>
      <c r="V43" s="23"/>
      <c r="W43" s="23"/>
      <c r="X43" s="24" t="str">
        <f t="shared" si="6"/>
        <v/>
      </c>
      <c r="Y43" s="7"/>
    </row>
    <row r="44" spans="1:25" s="5" customFormat="1" ht="54.6" customHeight="1" x14ac:dyDescent="0.3">
      <c r="A44" s="18" t="s">
        <v>168</v>
      </c>
      <c r="B44" s="18" t="s">
        <v>162</v>
      </c>
      <c r="C44" s="19" t="s">
        <v>169</v>
      </c>
      <c r="D44" s="18" t="s">
        <v>163</v>
      </c>
      <c r="E44" s="19" t="s">
        <v>332</v>
      </c>
      <c r="F44" s="20">
        <v>1</v>
      </c>
      <c r="G44" s="20">
        <v>1</v>
      </c>
      <c r="H44" s="20" t="s">
        <v>6</v>
      </c>
      <c r="I44" s="21">
        <f t="shared" si="4"/>
        <v>1</v>
      </c>
      <c r="J44" s="19" t="s">
        <v>333</v>
      </c>
      <c r="K44" s="20">
        <v>1</v>
      </c>
      <c r="L44" s="20">
        <v>1</v>
      </c>
      <c r="M44" s="20" t="s">
        <v>6</v>
      </c>
      <c r="N44" s="21">
        <f t="shared" si="1"/>
        <v>1</v>
      </c>
      <c r="O44" s="19"/>
      <c r="P44" s="20"/>
      <c r="Q44" s="20"/>
      <c r="R44" s="20"/>
      <c r="S44" s="21" t="str">
        <f t="shared" si="5"/>
        <v/>
      </c>
      <c r="T44" s="19"/>
      <c r="U44" s="20"/>
      <c r="V44" s="20"/>
      <c r="W44" s="20"/>
      <c r="X44" s="21" t="str">
        <f t="shared" si="6"/>
        <v/>
      </c>
      <c r="Y44" s="7"/>
    </row>
    <row r="45" spans="1:25" s="5" customFormat="1" ht="54.6" customHeight="1" x14ac:dyDescent="0.3">
      <c r="A45" s="9" t="s">
        <v>170</v>
      </c>
      <c r="B45" s="9" t="s">
        <v>162</v>
      </c>
      <c r="C45" s="22" t="s">
        <v>171</v>
      </c>
      <c r="D45" s="9" t="s">
        <v>163</v>
      </c>
      <c r="E45" s="22" t="s">
        <v>334</v>
      </c>
      <c r="F45" s="23">
        <v>0</v>
      </c>
      <c r="G45" s="23">
        <v>3</v>
      </c>
      <c r="H45" s="23" t="s">
        <v>6</v>
      </c>
      <c r="I45" s="24" t="str">
        <f t="shared" si="4"/>
        <v/>
      </c>
      <c r="J45" s="22" t="s">
        <v>335</v>
      </c>
      <c r="K45" s="23">
        <v>0</v>
      </c>
      <c r="L45" s="23">
        <v>0</v>
      </c>
      <c r="M45" s="23" t="s">
        <v>8</v>
      </c>
      <c r="N45" s="24" t="str">
        <f t="shared" si="1"/>
        <v/>
      </c>
      <c r="O45" s="22"/>
      <c r="P45" s="23"/>
      <c r="Q45" s="23"/>
      <c r="R45" s="23"/>
      <c r="S45" s="24" t="str">
        <f t="shared" si="5"/>
        <v/>
      </c>
      <c r="T45" s="22"/>
      <c r="U45" s="23"/>
      <c r="V45" s="23"/>
      <c r="W45" s="23"/>
      <c r="X45" s="24" t="str">
        <f t="shared" si="6"/>
        <v/>
      </c>
      <c r="Y45" s="7"/>
    </row>
    <row r="46" spans="1:25" s="5" customFormat="1" ht="54.6" customHeight="1" x14ac:dyDescent="0.3">
      <c r="A46" s="18" t="s">
        <v>173</v>
      </c>
      <c r="B46" s="18" t="s">
        <v>162</v>
      </c>
      <c r="C46" s="19" t="s">
        <v>174</v>
      </c>
      <c r="D46" s="18" t="s">
        <v>164</v>
      </c>
      <c r="E46" s="19" t="s">
        <v>175</v>
      </c>
      <c r="F46" s="20">
        <v>1</v>
      </c>
      <c r="G46" s="20">
        <v>0</v>
      </c>
      <c r="H46" s="20" t="s">
        <v>11</v>
      </c>
      <c r="I46" s="21">
        <f t="shared" si="4"/>
        <v>0</v>
      </c>
      <c r="J46" s="19"/>
      <c r="K46" s="20"/>
      <c r="L46" s="20"/>
      <c r="M46" s="20"/>
      <c r="N46" s="21" t="str">
        <f t="shared" si="1"/>
        <v/>
      </c>
      <c r="O46" s="19"/>
      <c r="P46" s="20"/>
      <c r="Q46" s="20"/>
      <c r="R46" s="20"/>
      <c r="S46" s="21" t="str">
        <f t="shared" si="5"/>
        <v/>
      </c>
      <c r="T46" s="19"/>
      <c r="U46" s="20"/>
      <c r="V46" s="20"/>
      <c r="W46" s="20"/>
      <c r="X46" s="21" t="str">
        <f t="shared" si="6"/>
        <v/>
      </c>
      <c r="Y46" s="7"/>
    </row>
    <row r="47" spans="1:25" s="5" customFormat="1" ht="54.6" customHeight="1" x14ac:dyDescent="0.3">
      <c r="A47" s="9" t="s">
        <v>176</v>
      </c>
      <c r="B47" s="9" t="s">
        <v>162</v>
      </c>
      <c r="C47" s="22" t="s">
        <v>177</v>
      </c>
      <c r="D47" s="9" t="s">
        <v>163</v>
      </c>
      <c r="E47" s="22" t="s">
        <v>178</v>
      </c>
      <c r="F47" s="23">
        <v>3</v>
      </c>
      <c r="G47" s="23">
        <v>3</v>
      </c>
      <c r="H47" s="23" t="s">
        <v>6</v>
      </c>
      <c r="I47" s="24">
        <f t="shared" si="4"/>
        <v>1</v>
      </c>
      <c r="J47" s="22"/>
      <c r="K47" s="23"/>
      <c r="L47" s="23"/>
      <c r="M47" s="23"/>
      <c r="N47" s="24" t="str">
        <f t="shared" si="1"/>
        <v/>
      </c>
      <c r="O47" s="22"/>
      <c r="P47" s="23"/>
      <c r="Q47" s="23"/>
      <c r="R47" s="23"/>
      <c r="S47" s="24" t="str">
        <f t="shared" si="5"/>
        <v/>
      </c>
      <c r="T47" s="22"/>
      <c r="U47" s="23"/>
      <c r="V47" s="23"/>
      <c r="W47" s="23"/>
      <c r="X47" s="24" t="str">
        <f t="shared" si="6"/>
        <v/>
      </c>
      <c r="Y47" s="7"/>
    </row>
    <row r="48" spans="1:25" s="5" customFormat="1" ht="54.6" customHeight="1" x14ac:dyDescent="0.3">
      <c r="A48" s="18" t="s">
        <v>179</v>
      </c>
      <c r="B48" s="18" t="s">
        <v>162</v>
      </c>
      <c r="C48" s="19" t="s">
        <v>180</v>
      </c>
      <c r="D48" s="18" t="s">
        <v>163</v>
      </c>
      <c r="E48" s="19" t="s">
        <v>181</v>
      </c>
      <c r="F48" s="20">
        <v>1</v>
      </c>
      <c r="G48" s="20">
        <v>1</v>
      </c>
      <c r="H48" s="20" t="s">
        <v>6</v>
      </c>
      <c r="I48" s="21">
        <f t="shared" si="4"/>
        <v>1</v>
      </c>
      <c r="J48" s="19" t="s">
        <v>182</v>
      </c>
      <c r="K48" s="20">
        <v>3</v>
      </c>
      <c r="L48" s="20">
        <v>3</v>
      </c>
      <c r="M48" s="20" t="s">
        <v>6</v>
      </c>
      <c r="N48" s="21">
        <f t="shared" si="1"/>
        <v>1</v>
      </c>
      <c r="O48" s="19"/>
      <c r="P48" s="20"/>
      <c r="Q48" s="20"/>
      <c r="R48" s="20"/>
      <c r="S48" s="21" t="str">
        <f t="shared" si="5"/>
        <v/>
      </c>
      <c r="T48" s="19"/>
      <c r="U48" s="20"/>
      <c r="V48" s="20"/>
      <c r="W48" s="20"/>
      <c r="X48" s="21" t="str">
        <f t="shared" si="6"/>
        <v/>
      </c>
      <c r="Y48" s="7"/>
    </row>
    <row r="49" spans="1:25" s="5" customFormat="1" ht="54.6" customHeight="1" x14ac:dyDescent="0.3">
      <c r="A49" s="9" t="s">
        <v>183</v>
      </c>
      <c r="B49" s="9" t="s">
        <v>162</v>
      </c>
      <c r="C49" s="22" t="s">
        <v>184</v>
      </c>
      <c r="D49" s="9" t="s">
        <v>163</v>
      </c>
      <c r="E49" s="22" t="s">
        <v>185</v>
      </c>
      <c r="F49" s="23">
        <v>1</v>
      </c>
      <c r="G49" s="23">
        <v>1</v>
      </c>
      <c r="H49" s="23" t="s">
        <v>6</v>
      </c>
      <c r="I49" s="24">
        <f t="shared" si="4"/>
        <v>1</v>
      </c>
      <c r="J49" s="22"/>
      <c r="K49" s="23"/>
      <c r="L49" s="23"/>
      <c r="M49" s="23"/>
      <c r="N49" s="24"/>
      <c r="O49" s="22"/>
      <c r="P49" s="23"/>
      <c r="Q49" s="23"/>
      <c r="R49" s="23"/>
      <c r="S49" s="24" t="str">
        <f t="shared" si="5"/>
        <v/>
      </c>
      <c r="T49" s="22"/>
      <c r="U49" s="23"/>
      <c r="V49" s="23"/>
      <c r="W49" s="23"/>
      <c r="X49" s="24" t="str">
        <f t="shared" si="6"/>
        <v/>
      </c>
      <c r="Y49" s="7"/>
    </row>
    <row r="50" spans="1:25" s="5" customFormat="1" ht="54.6" customHeight="1" x14ac:dyDescent="0.3">
      <c r="A50" s="18" t="s">
        <v>186</v>
      </c>
      <c r="B50" s="18" t="s">
        <v>162</v>
      </c>
      <c r="C50" s="19" t="s">
        <v>187</v>
      </c>
      <c r="D50" s="18" t="s">
        <v>163</v>
      </c>
      <c r="E50" s="19" t="s">
        <v>188</v>
      </c>
      <c r="F50" s="20">
        <v>1</v>
      </c>
      <c r="G50" s="20">
        <v>1</v>
      </c>
      <c r="H50" s="20" t="s">
        <v>6</v>
      </c>
      <c r="I50" s="21">
        <f t="shared" si="4"/>
        <v>1</v>
      </c>
      <c r="J50" s="19" t="s">
        <v>189</v>
      </c>
      <c r="K50" s="20">
        <v>1</v>
      </c>
      <c r="L50" s="20">
        <v>3</v>
      </c>
      <c r="M50" s="20" t="s">
        <v>6</v>
      </c>
      <c r="N50" s="21">
        <f t="shared" ref="N50:N74" si="7">IFERROR(IF(K50=0,"",IF((L50/K50)&gt;1,1,(L50/K50))),"")</f>
        <v>1</v>
      </c>
      <c r="O50" s="19" t="s">
        <v>190</v>
      </c>
      <c r="P50" s="20">
        <v>1</v>
      </c>
      <c r="Q50" s="20">
        <v>1</v>
      </c>
      <c r="R50" s="20" t="s">
        <v>6</v>
      </c>
      <c r="S50" s="21">
        <f t="shared" si="5"/>
        <v>1</v>
      </c>
      <c r="T50" s="19"/>
      <c r="U50" s="20"/>
      <c r="V50" s="20"/>
      <c r="W50" s="20"/>
      <c r="X50" s="21" t="str">
        <f t="shared" si="6"/>
        <v/>
      </c>
      <c r="Y50" s="7"/>
    </row>
    <row r="51" spans="1:25" s="5" customFormat="1" ht="54.6" customHeight="1" x14ac:dyDescent="0.3">
      <c r="A51" s="9" t="s">
        <v>195</v>
      </c>
      <c r="B51" s="9" t="s">
        <v>191</v>
      </c>
      <c r="C51" s="22" t="s">
        <v>196</v>
      </c>
      <c r="D51" s="9" t="s">
        <v>194</v>
      </c>
      <c r="E51" s="22" t="s">
        <v>336</v>
      </c>
      <c r="F51" s="23">
        <v>3</v>
      </c>
      <c r="G51" s="23">
        <v>3</v>
      </c>
      <c r="H51" s="23" t="s">
        <v>6</v>
      </c>
      <c r="I51" s="24">
        <f t="shared" si="4"/>
        <v>1</v>
      </c>
      <c r="J51" s="22"/>
      <c r="K51" s="23"/>
      <c r="L51" s="23"/>
      <c r="M51" s="23"/>
      <c r="N51" s="24" t="str">
        <f t="shared" si="7"/>
        <v/>
      </c>
      <c r="O51" s="22"/>
      <c r="P51" s="23"/>
      <c r="Q51" s="23"/>
      <c r="R51" s="23"/>
      <c r="S51" s="24" t="str">
        <f t="shared" si="5"/>
        <v/>
      </c>
      <c r="T51" s="22"/>
      <c r="U51" s="23"/>
      <c r="V51" s="23"/>
      <c r="W51" s="23"/>
      <c r="X51" s="24" t="str">
        <f t="shared" si="6"/>
        <v/>
      </c>
      <c r="Y51" s="7"/>
    </row>
    <row r="52" spans="1:25" s="5" customFormat="1" ht="54.6" customHeight="1" x14ac:dyDescent="0.3">
      <c r="A52" s="18" t="s">
        <v>197</v>
      </c>
      <c r="B52" s="18" t="s">
        <v>191</v>
      </c>
      <c r="C52" s="19" t="s">
        <v>198</v>
      </c>
      <c r="D52" s="18" t="s">
        <v>192</v>
      </c>
      <c r="E52" s="19" t="s">
        <v>337</v>
      </c>
      <c r="F52" s="20">
        <v>3</v>
      </c>
      <c r="G52" s="20">
        <v>3</v>
      </c>
      <c r="H52" s="20" t="s">
        <v>6</v>
      </c>
      <c r="I52" s="21">
        <f t="shared" si="4"/>
        <v>1</v>
      </c>
      <c r="J52" s="19"/>
      <c r="K52" s="20"/>
      <c r="L52" s="20"/>
      <c r="M52" s="20"/>
      <c r="N52" s="21" t="str">
        <f t="shared" si="7"/>
        <v/>
      </c>
      <c r="O52" s="19"/>
      <c r="P52" s="20"/>
      <c r="Q52" s="20"/>
      <c r="R52" s="20"/>
      <c r="S52" s="21" t="str">
        <f t="shared" si="5"/>
        <v/>
      </c>
      <c r="T52" s="19"/>
      <c r="U52" s="20"/>
      <c r="V52" s="20"/>
      <c r="W52" s="20"/>
      <c r="X52" s="21" t="str">
        <f t="shared" si="6"/>
        <v/>
      </c>
      <c r="Y52" s="7"/>
    </row>
    <row r="53" spans="1:25" s="5" customFormat="1" ht="54.6" customHeight="1" x14ac:dyDescent="0.3">
      <c r="A53" s="9" t="s">
        <v>199</v>
      </c>
      <c r="B53" s="9" t="s">
        <v>191</v>
      </c>
      <c r="C53" s="22" t="s">
        <v>200</v>
      </c>
      <c r="D53" s="9" t="s">
        <v>193</v>
      </c>
      <c r="E53" s="22" t="s">
        <v>338</v>
      </c>
      <c r="F53" s="23">
        <v>3</v>
      </c>
      <c r="G53" s="23">
        <v>3</v>
      </c>
      <c r="H53" s="23" t="s">
        <v>6</v>
      </c>
      <c r="I53" s="24">
        <f t="shared" si="4"/>
        <v>1</v>
      </c>
      <c r="J53" s="22"/>
      <c r="K53" s="23"/>
      <c r="L53" s="23"/>
      <c r="M53" s="23"/>
      <c r="N53" s="24" t="str">
        <f t="shared" si="7"/>
        <v/>
      </c>
      <c r="O53" s="22"/>
      <c r="P53" s="23"/>
      <c r="Q53" s="23"/>
      <c r="R53" s="23"/>
      <c r="S53" s="24" t="str">
        <f t="shared" si="5"/>
        <v/>
      </c>
      <c r="T53" s="22"/>
      <c r="U53" s="23"/>
      <c r="V53" s="23"/>
      <c r="W53" s="23"/>
      <c r="X53" s="24" t="str">
        <f t="shared" si="6"/>
        <v/>
      </c>
      <c r="Y53" s="7"/>
    </row>
    <row r="54" spans="1:25" s="5" customFormat="1" ht="54.6" customHeight="1" x14ac:dyDescent="0.3">
      <c r="A54" s="18" t="s">
        <v>201</v>
      </c>
      <c r="B54" s="18" t="s">
        <v>191</v>
      </c>
      <c r="C54" s="19" t="s">
        <v>202</v>
      </c>
      <c r="D54" s="18" t="s">
        <v>7</v>
      </c>
      <c r="E54" s="19" t="s">
        <v>203</v>
      </c>
      <c r="F54" s="20">
        <v>0</v>
      </c>
      <c r="G54" s="20">
        <v>0</v>
      </c>
      <c r="H54" s="20" t="s">
        <v>8</v>
      </c>
      <c r="I54" s="21" t="str">
        <f t="shared" si="4"/>
        <v/>
      </c>
      <c r="J54" s="19" t="s">
        <v>204</v>
      </c>
      <c r="K54" s="20">
        <v>3</v>
      </c>
      <c r="L54" s="20">
        <v>3</v>
      </c>
      <c r="M54" s="20" t="s">
        <v>6</v>
      </c>
      <c r="N54" s="21">
        <f t="shared" si="7"/>
        <v>1</v>
      </c>
      <c r="O54" s="19" t="s">
        <v>205</v>
      </c>
      <c r="P54" s="20">
        <v>1</v>
      </c>
      <c r="Q54" s="20">
        <v>1</v>
      </c>
      <c r="R54" s="20" t="s">
        <v>6</v>
      </c>
      <c r="S54" s="21">
        <f t="shared" si="5"/>
        <v>1</v>
      </c>
      <c r="T54" s="19"/>
      <c r="U54" s="20"/>
      <c r="V54" s="20"/>
      <c r="W54" s="20"/>
      <c r="X54" s="21" t="str">
        <f t="shared" si="6"/>
        <v/>
      </c>
      <c r="Y54" s="7"/>
    </row>
    <row r="55" spans="1:25" s="5" customFormat="1" ht="54.6" customHeight="1" x14ac:dyDescent="0.3">
      <c r="A55" s="9" t="s">
        <v>206</v>
      </c>
      <c r="B55" s="9" t="s">
        <v>207</v>
      </c>
      <c r="C55" s="22" t="s">
        <v>208</v>
      </c>
      <c r="D55" s="9" t="s">
        <v>10</v>
      </c>
      <c r="E55" s="22" t="s">
        <v>339</v>
      </c>
      <c r="F55" s="23">
        <v>0</v>
      </c>
      <c r="G55" s="23">
        <v>2</v>
      </c>
      <c r="H55" s="23" t="s">
        <v>6</v>
      </c>
      <c r="I55" s="24" t="str">
        <f t="shared" si="4"/>
        <v/>
      </c>
      <c r="J55" s="22"/>
      <c r="K55" s="23"/>
      <c r="L55" s="23"/>
      <c r="M55" s="23"/>
      <c r="N55" s="24" t="str">
        <f t="shared" si="7"/>
        <v/>
      </c>
      <c r="O55" s="22"/>
      <c r="P55" s="23"/>
      <c r="Q55" s="23"/>
      <c r="R55" s="23"/>
      <c r="S55" s="24" t="str">
        <f t="shared" si="5"/>
        <v/>
      </c>
      <c r="T55" s="22"/>
      <c r="U55" s="23"/>
      <c r="V55" s="23"/>
      <c r="W55" s="23"/>
      <c r="X55" s="24" t="str">
        <f t="shared" si="6"/>
        <v/>
      </c>
      <c r="Y55" s="7"/>
    </row>
    <row r="56" spans="1:25" s="5" customFormat="1" ht="54.6" customHeight="1" x14ac:dyDescent="0.3">
      <c r="A56" s="18" t="s">
        <v>209</v>
      </c>
      <c r="B56" s="18" t="s">
        <v>207</v>
      </c>
      <c r="C56" s="19" t="s">
        <v>210</v>
      </c>
      <c r="D56" s="18" t="s">
        <v>10</v>
      </c>
      <c r="E56" s="19" t="s">
        <v>339</v>
      </c>
      <c r="F56" s="20">
        <v>0</v>
      </c>
      <c r="G56" s="20">
        <v>2</v>
      </c>
      <c r="H56" s="20" t="s">
        <v>6</v>
      </c>
      <c r="I56" s="21" t="str">
        <f t="shared" si="4"/>
        <v/>
      </c>
      <c r="J56" s="19"/>
      <c r="K56" s="20"/>
      <c r="L56" s="20"/>
      <c r="M56" s="20"/>
      <c r="N56" s="21" t="str">
        <f t="shared" si="7"/>
        <v/>
      </c>
      <c r="O56" s="19"/>
      <c r="P56" s="20"/>
      <c r="Q56" s="20"/>
      <c r="R56" s="20"/>
      <c r="S56" s="21" t="str">
        <f t="shared" si="5"/>
        <v/>
      </c>
      <c r="T56" s="19"/>
      <c r="U56" s="20"/>
      <c r="V56" s="20"/>
      <c r="W56" s="20"/>
      <c r="X56" s="21" t="str">
        <f t="shared" si="6"/>
        <v/>
      </c>
      <c r="Y56" s="7"/>
    </row>
    <row r="57" spans="1:25" s="5" customFormat="1" ht="54.6" customHeight="1" x14ac:dyDescent="0.3">
      <c r="A57" s="9" t="s">
        <v>212</v>
      </c>
      <c r="B57" s="9" t="s">
        <v>211</v>
      </c>
      <c r="C57" s="22" t="s">
        <v>213</v>
      </c>
      <c r="D57" s="9" t="s">
        <v>214</v>
      </c>
      <c r="E57" s="22" t="s">
        <v>340</v>
      </c>
      <c r="F57" s="23">
        <v>0</v>
      </c>
      <c r="G57" s="23">
        <v>14</v>
      </c>
      <c r="H57" s="23" t="s">
        <v>6</v>
      </c>
      <c r="I57" s="24" t="str">
        <f t="shared" si="4"/>
        <v/>
      </c>
      <c r="J57" s="22" t="s">
        <v>341</v>
      </c>
      <c r="K57" s="23">
        <v>1</v>
      </c>
      <c r="L57" s="23">
        <v>1</v>
      </c>
      <c r="M57" s="23" t="s">
        <v>6</v>
      </c>
      <c r="N57" s="24">
        <f t="shared" si="7"/>
        <v>1</v>
      </c>
      <c r="O57" s="22"/>
      <c r="P57" s="23"/>
      <c r="Q57" s="23"/>
      <c r="R57" s="23"/>
      <c r="S57" s="24" t="str">
        <f t="shared" si="5"/>
        <v/>
      </c>
      <c r="T57" s="22"/>
      <c r="U57" s="23"/>
      <c r="V57" s="23"/>
      <c r="W57" s="23"/>
      <c r="X57" s="24" t="str">
        <f t="shared" si="6"/>
        <v/>
      </c>
      <c r="Y57" s="7"/>
    </row>
    <row r="58" spans="1:25" s="5" customFormat="1" ht="54.6" customHeight="1" x14ac:dyDescent="0.3">
      <c r="A58" s="18" t="s">
        <v>215</v>
      </c>
      <c r="B58" s="18" t="s">
        <v>211</v>
      </c>
      <c r="C58" s="19" t="s">
        <v>216</v>
      </c>
      <c r="D58" s="18" t="s">
        <v>214</v>
      </c>
      <c r="E58" s="19" t="s">
        <v>340</v>
      </c>
      <c r="F58" s="20">
        <v>0</v>
      </c>
      <c r="G58" s="20">
        <v>14</v>
      </c>
      <c r="H58" s="20" t="s">
        <v>6</v>
      </c>
      <c r="I58" s="21" t="str">
        <f t="shared" si="4"/>
        <v/>
      </c>
      <c r="J58" s="19" t="s">
        <v>342</v>
      </c>
      <c r="K58" s="20">
        <v>14</v>
      </c>
      <c r="L58" s="20">
        <v>14</v>
      </c>
      <c r="M58" s="20" t="s">
        <v>6</v>
      </c>
      <c r="N58" s="21">
        <f t="shared" si="7"/>
        <v>1</v>
      </c>
      <c r="O58" s="19"/>
      <c r="P58" s="20"/>
      <c r="Q58" s="20"/>
      <c r="R58" s="20"/>
      <c r="S58" s="21" t="str">
        <f t="shared" si="5"/>
        <v/>
      </c>
      <c r="T58" s="19"/>
      <c r="U58" s="20"/>
      <c r="V58" s="20"/>
      <c r="W58" s="20"/>
      <c r="X58" s="21" t="str">
        <f t="shared" si="6"/>
        <v/>
      </c>
      <c r="Y58" s="7"/>
    </row>
    <row r="59" spans="1:25" s="5" customFormat="1" ht="54.6" customHeight="1" x14ac:dyDescent="0.3">
      <c r="A59" s="9" t="s">
        <v>217</v>
      </c>
      <c r="B59" s="9" t="s">
        <v>211</v>
      </c>
      <c r="C59" s="22" t="s">
        <v>218</v>
      </c>
      <c r="D59" s="9" t="s">
        <v>214</v>
      </c>
      <c r="E59" s="22" t="s">
        <v>219</v>
      </c>
      <c r="F59" s="23">
        <v>3</v>
      </c>
      <c r="G59" s="23">
        <v>3</v>
      </c>
      <c r="H59" s="23" t="s">
        <v>6</v>
      </c>
      <c r="I59" s="24">
        <f t="shared" si="4"/>
        <v>1</v>
      </c>
      <c r="J59" s="22" t="s">
        <v>220</v>
      </c>
      <c r="K59" s="23">
        <v>3</v>
      </c>
      <c r="L59" s="23">
        <v>3</v>
      </c>
      <c r="M59" s="23" t="s">
        <v>6</v>
      </c>
      <c r="N59" s="24">
        <f t="shared" si="7"/>
        <v>1</v>
      </c>
      <c r="O59" s="22"/>
      <c r="P59" s="23"/>
      <c r="Q59" s="23"/>
      <c r="R59" s="23"/>
      <c r="S59" s="24" t="str">
        <f t="shared" si="5"/>
        <v/>
      </c>
      <c r="T59" s="22"/>
      <c r="U59" s="23"/>
      <c r="V59" s="23"/>
      <c r="W59" s="23"/>
      <c r="X59" s="24" t="str">
        <f t="shared" si="6"/>
        <v/>
      </c>
      <c r="Y59" s="7"/>
    </row>
    <row r="60" spans="1:25" s="5" customFormat="1" ht="54.6" customHeight="1" x14ac:dyDescent="0.3">
      <c r="A60" s="18" t="s">
        <v>224</v>
      </c>
      <c r="B60" s="18" t="s">
        <v>221</v>
      </c>
      <c r="C60" s="19" t="s">
        <v>225</v>
      </c>
      <c r="D60" s="18" t="s">
        <v>222</v>
      </c>
      <c r="E60" s="19" t="s">
        <v>343</v>
      </c>
      <c r="F60" s="20">
        <v>3</v>
      </c>
      <c r="G60" s="20">
        <v>3</v>
      </c>
      <c r="H60" s="20" t="s">
        <v>6</v>
      </c>
      <c r="I60" s="21">
        <f t="shared" si="4"/>
        <v>1</v>
      </c>
      <c r="J60" s="19" t="s">
        <v>344</v>
      </c>
      <c r="K60" s="20">
        <v>3</v>
      </c>
      <c r="L60" s="20">
        <v>3</v>
      </c>
      <c r="M60" s="20" t="s">
        <v>6</v>
      </c>
      <c r="N60" s="21">
        <f t="shared" si="7"/>
        <v>1</v>
      </c>
      <c r="O60" s="19"/>
      <c r="P60" s="20"/>
      <c r="Q60" s="20"/>
      <c r="R60" s="20"/>
      <c r="S60" s="21" t="str">
        <f t="shared" si="5"/>
        <v/>
      </c>
      <c r="T60" s="19"/>
      <c r="U60" s="20"/>
      <c r="V60" s="20"/>
      <c r="W60" s="20"/>
      <c r="X60" s="21" t="str">
        <f t="shared" si="6"/>
        <v/>
      </c>
      <c r="Y60" s="7"/>
    </row>
    <row r="61" spans="1:25" s="5" customFormat="1" ht="54.6" customHeight="1" x14ac:dyDescent="0.3">
      <c r="A61" s="9" t="s">
        <v>228</v>
      </c>
      <c r="B61" s="9" t="s">
        <v>221</v>
      </c>
      <c r="C61" s="22" t="s">
        <v>229</v>
      </c>
      <c r="D61" s="9" t="s">
        <v>223</v>
      </c>
      <c r="E61" s="22" t="s">
        <v>345</v>
      </c>
      <c r="F61" s="23">
        <v>1</v>
      </c>
      <c r="G61" s="23">
        <v>1</v>
      </c>
      <c r="H61" s="23" t="s">
        <v>6</v>
      </c>
      <c r="I61" s="24">
        <f t="shared" si="4"/>
        <v>1</v>
      </c>
      <c r="J61" s="22"/>
      <c r="K61" s="23"/>
      <c r="L61" s="23"/>
      <c r="M61" s="23"/>
      <c r="N61" s="24" t="str">
        <f t="shared" si="7"/>
        <v/>
      </c>
      <c r="O61" s="22"/>
      <c r="P61" s="23"/>
      <c r="Q61" s="23"/>
      <c r="R61" s="23"/>
      <c r="S61" s="24" t="str">
        <f t="shared" si="5"/>
        <v/>
      </c>
      <c r="T61" s="22"/>
      <c r="U61" s="23"/>
      <c r="V61" s="23"/>
      <c r="W61" s="23"/>
      <c r="X61" s="24" t="str">
        <f t="shared" si="6"/>
        <v/>
      </c>
      <c r="Y61" s="7"/>
    </row>
    <row r="62" spans="1:25" s="5" customFormat="1" ht="54.6" customHeight="1" x14ac:dyDescent="0.3">
      <c r="A62" s="18" t="s">
        <v>230</v>
      </c>
      <c r="B62" s="18" t="s">
        <v>221</v>
      </c>
      <c r="C62" s="19" t="s">
        <v>231</v>
      </c>
      <c r="D62" s="18" t="s">
        <v>223</v>
      </c>
      <c r="E62" s="19" t="s">
        <v>346</v>
      </c>
      <c r="F62" s="20">
        <v>3</v>
      </c>
      <c r="G62" s="20">
        <v>3</v>
      </c>
      <c r="H62" s="20" t="s">
        <v>6</v>
      </c>
      <c r="I62" s="21">
        <f t="shared" si="4"/>
        <v>1</v>
      </c>
      <c r="J62" s="19" t="s">
        <v>347</v>
      </c>
      <c r="K62" s="20">
        <v>0</v>
      </c>
      <c r="L62" s="20">
        <v>0</v>
      </c>
      <c r="M62" s="20" t="s">
        <v>8</v>
      </c>
      <c r="N62" s="21" t="str">
        <f t="shared" si="7"/>
        <v/>
      </c>
      <c r="O62" s="19" t="s">
        <v>348</v>
      </c>
      <c r="P62" s="20">
        <v>3</v>
      </c>
      <c r="Q62" s="20">
        <v>3</v>
      </c>
      <c r="R62" s="20" t="s">
        <v>6</v>
      </c>
      <c r="S62" s="21">
        <f t="shared" si="5"/>
        <v>1</v>
      </c>
      <c r="T62" s="19"/>
      <c r="U62" s="20"/>
      <c r="V62" s="20"/>
      <c r="W62" s="20"/>
      <c r="X62" s="21" t="str">
        <f t="shared" si="6"/>
        <v/>
      </c>
      <c r="Y62" s="7"/>
    </row>
    <row r="63" spans="1:25" s="5" customFormat="1" ht="54.6" customHeight="1" x14ac:dyDescent="0.3">
      <c r="A63" s="9" t="s">
        <v>235</v>
      </c>
      <c r="B63" s="9" t="s">
        <v>233</v>
      </c>
      <c r="C63" s="22" t="s">
        <v>236</v>
      </c>
      <c r="D63" s="9" t="s">
        <v>234</v>
      </c>
      <c r="E63" s="22" t="s">
        <v>349</v>
      </c>
      <c r="F63" s="23">
        <v>24</v>
      </c>
      <c r="G63" s="23">
        <v>24</v>
      </c>
      <c r="H63" s="23" t="s">
        <v>6</v>
      </c>
      <c r="I63" s="24">
        <f t="shared" si="4"/>
        <v>1</v>
      </c>
      <c r="J63" s="22" t="s">
        <v>350</v>
      </c>
      <c r="K63" s="23">
        <v>15</v>
      </c>
      <c r="L63" s="23">
        <v>15</v>
      </c>
      <c r="M63" s="23" t="s">
        <v>6</v>
      </c>
      <c r="N63" s="24">
        <f t="shared" si="7"/>
        <v>1</v>
      </c>
      <c r="O63" s="22" t="s">
        <v>351</v>
      </c>
      <c r="P63" s="23">
        <v>25</v>
      </c>
      <c r="Q63" s="23">
        <v>25</v>
      </c>
      <c r="R63" s="23" t="s">
        <v>6</v>
      </c>
      <c r="S63" s="24">
        <f t="shared" si="5"/>
        <v>1</v>
      </c>
      <c r="T63" s="22"/>
      <c r="U63" s="23"/>
      <c r="V63" s="23"/>
      <c r="W63" s="23"/>
      <c r="X63" s="24" t="str">
        <f t="shared" si="6"/>
        <v/>
      </c>
      <c r="Y63" s="7"/>
    </row>
    <row r="64" spans="1:25" s="5" customFormat="1" ht="54.6" customHeight="1" x14ac:dyDescent="0.3">
      <c r="A64" s="18" t="s">
        <v>240</v>
      </c>
      <c r="B64" s="18" t="s">
        <v>233</v>
      </c>
      <c r="C64" s="19" t="s">
        <v>241</v>
      </c>
      <c r="D64" s="18" t="s">
        <v>234</v>
      </c>
      <c r="E64" s="19" t="s">
        <v>349</v>
      </c>
      <c r="F64" s="20">
        <v>24</v>
      </c>
      <c r="G64" s="20">
        <v>24</v>
      </c>
      <c r="H64" s="20" t="s">
        <v>6</v>
      </c>
      <c r="I64" s="21">
        <f t="shared" si="4"/>
        <v>1</v>
      </c>
      <c r="J64" s="19" t="s">
        <v>352</v>
      </c>
      <c r="K64" s="20">
        <v>30</v>
      </c>
      <c r="L64" s="20">
        <v>30</v>
      </c>
      <c r="M64" s="20" t="s">
        <v>6</v>
      </c>
      <c r="N64" s="21">
        <f t="shared" si="7"/>
        <v>1</v>
      </c>
      <c r="O64" s="19" t="s">
        <v>351</v>
      </c>
      <c r="P64" s="20">
        <v>25</v>
      </c>
      <c r="Q64" s="20">
        <v>25</v>
      </c>
      <c r="R64" s="20" t="s">
        <v>6</v>
      </c>
      <c r="S64" s="21">
        <f t="shared" si="5"/>
        <v>1</v>
      </c>
      <c r="T64" s="19" t="s">
        <v>353</v>
      </c>
      <c r="U64" s="20">
        <v>15</v>
      </c>
      <c r="V64" s="20">
        <v>15</v>
      </c>
      <c r="W64" s="20" t="s">
        <v>6</v>
      </c>
      <c r="X64" s="21">
        <f t="shared" si="6"/>
        <v>1</v>
      </c>
      <c r="Y64" s="7"/>
    </row>
    <row r="65" spans="1:25" s="5" customFormat="1" ht="54.6" customHeight="1" x14ac:dyDescent="0.3">
      <c r="A65" s="9" t="s">
        <v>242</v>
      </c>
      <c r="B65" s="9" t="s">
        <v>233</v>
      </c>
      <c r="C65" s="22" t="s">
        <v>136</v>
      </c>
      <c r="D65" s="9" t="s">
        <v>234</v>
      </c>
      <c r="E65" s="22" t="s">
        <v>243</v>
      </c>
      <c r="F65" s="23">
        <v>5</v>
      </c>
      <c r="G65" s="23">
        <v>5</v>
      </c>
      <c r="H65" s="23" t="s">
        <v>6</v>
      </c>
      <c r="I65" s="24">
        <f t="shared" si="4"/>
        <v>1</v>
      </c>
      <c r="J65" s="22" t="s">
        <v>244</v>
      </c>
      <c r="K65" s="23">
        <v>6</v>
      </c>
      <c r="L65" s="23">
        <v>6</v>
      </c>
      <c r="M65" s="23" t="s">
        <v>6</v>
      </c>
      <c r="N65" s="24">
        <f t="shared" si="7"/>
        <v>1</v>
      </c>
      <c r="O65" s="22"/>
      <c r="P65" s="23"/>
      <c r="Q65" s="23"/>
      <c r="R65" s="23"/>
      <c r="S65" s="24" t="str">
        <f t="shared" si="5"/>
        <v/>
      </c>
      <c r="T65" s="22"/>
      <c r="U65" s="23"/>
      <c r="V65" s="23"/>
      <c r="W65" s="23"/>
      <c r="X65" s="24" t="str">
        <f t="shared" si="6"/>
        <v/>
      </c>
      <c r="Y65" s="7"/>
    </row>
    <row r="66" spans="1:25" s="5" customFormat="1" ht="54.6" customHeight="1" x14ac:dyDescent="0.3">
      <c r="A66" s="18" t="s">
        <v>247</v>
      </c>
      <c r="B66" s="18" t="s">
        <v>245</v>
      </c>
      <c r="C66" s="19" t="s">
        <v>248</v>
      </c>
      <c r="D66" s="18" t="s">
        <v>246</v>
      </c>
      <c r="E66" s="19" t="s">
        <v>354</v>
      </c>
      <c r="F66" s="20">
        <v>3</v>
      </c>
      <c r="G66" s="20">
        <v>3</v>
      </c>
      <c r="H66" s="20" t="s">
        <v>6</v>
      </c>
      <c r="I66" s="21">
        <f t="shared" ref="I66:I74" si="8">IFERROR(IF(F66=0,"",IF((G66/F66)&gt;1,1,(G66/F66))),"")</f>
        <v>1</v>
      </c>
      <c r="J66" s="19" t="s">
        <v>355</v>
      </c>
      <c r="K66" s="20">
        <v>12</v>
      </c>
      <c r="L66" s="20">
        <v>15</v>
      </c>
      <c r="M66" s="20" t="s">
        <v>6</v>
      </c>
      <c r="N66" s="21">
        <f t="shared" si="7"/>
        <v>1</v>
      </c>
      <c r="O66" s="19"/>
      <c r="P66" s="20"/>
      <c r="Q66" s="20"/>
      <c r="R66" s="20"/>
      <c r="S66" s="21" t="str">
        <f t="shared" ref="S66:S74" si="9">IFERROR(IF(P66=0,"",IF((Q66/P66)&gt;1,1,(Q66/P66))),"")</f>
        <v/>
      </c>
      <c r="T66" s="19"/>
      <c r="U66" s="20"/>
      <c r="V66" s="20"/>
      <c r="W66" s="20"/>
      <c r="X66" s="21" t="str">
        <f t="shared" ref="X66:X74" si="10">IFERROR(IF(U66=0,"",IF((V66/U66)&gt;1,1,(V66/U66))),"")</f>
        <v/>
      </c>
      <c r="Y66" s="7"/>
    </row>
    <row r="67" spans="1:25" s="5" customFormat="1" ht="54.6" customHeight="1" x14ac:dyDescent="0.3">
      <c r="A67" s="9" t="s">
        <v>249</v>
      </c>
      <c r="B67" s="9" t="s">
        <v>245</v>
      </c>
      <c r="C67" s="22" t="s">
        <v>250</v>
      </c>
      <c r="D67" s="9" t="s">
        <v>246</v>
      </c>
      <c r="E67" s="22" t="s">
        <v>356</v>
      </c>
      <c r="F67" s="23">
        <v>1</v>
      </c>
      <c r="G67" s="23">
        <v>1</v>
      </c>
      <c r="H67" s="23" t="s">
        <v>6</v>
      </c>
      <c r="I67" s="24">
        <f t="shared" si="8"/>
        <v>1</v>
      </c>
      <c r="J67" s="22" t="s">
        <v>357</v>
      </c>
      <c r="K67" s="23">
        <v>1</v>
      </c>
      <c r="L67" s="23">
        <v>1</v>
      </c>
      <c r="M67" s="23" t="s">
        <v>6</v>
      </c>
      <c r="N67" s="24">
        <f t="shared" si="7"/>
        <v>1</v>
      </c>
      <c r="O67" s="22"/>
      <c r="P67" s="23"/>
      <c r="Q67" s="23"/>
      <c r="R67" s="23"/>
      <c r="S67" s="24" t="str">
        <f t="shared" si="9"/>
        <v/>
      </c>
      <c r="T67" s="22"/>
      <c r="U67" s="23"/>
      <c r="V67" s="23"/>
      <c r="W67" s="23"/>
      <c r="X67" s="24" t="str">
        <f t="shared" si="10"/>
        <v/>
      </c>
      <c r="Y67" s="7"/>
    </row>
    <row r="68" spans="1:25" s="5" customFormat="1" ht="54.6" customHeight="1" x14ac:dyDescent="0.3">
      <c r="A68" s="18" t="s">
        <v>251</v>
      </c>
      <c r="B68" s="18" t="s">
        <v>245</v>
      </c>
      <c r="C68" s="19" t="s">
        <v>252</v>
      </c>
      <c r="D68" s="18" t="s">
        <v>246</v>
      </c>
      <c r="E68" s="19" t="s">
        <v>358</v>
      </c>
      <c r="F68" s="20">
        <v>32</v>
      </c>
      <c r="G68" s="20">
        <v>32</v>
      </c>
      <c r="H68" s="20" t="s">
        <v>6</v>
      </c>
      <c r="I68" s="21">
        <f t="shared" si="8"/>
        <v>1</v>
      </c>
      <c r="J68" s="19" t="s">
        <v>359</v>
      </c>
      <c r="K68" s="20">
        <v>1</v>
      </c>
      <c r="L68" s="20">
        <v>1</v>
      </c>
      <c r="M68" s="20" t="s">
        <v>6</v>
      </c>
      <c r="N68" s="21">
        <f t="shared" si="7"/>
        <v>1</v>
      </c>
      <c r="O68" s="19" t="s">
        <v>360</v>
      </c>
      <c r="P68" s="20">
        <v>8</v>
      </c>
      <c r="Q68" s="20">
        <v>8</v>
      </c>
      <c r="R68" s="20" t="s">
        <v>6</v>
      </c>
      <c r="S68" s="21">
        <f t="shared" si="9"/>
        <v>1</v>
      </c>
      <c r="T68" s="19" t="s">
        <v>361</v>
      </c>
      <c r="U68" s="20">
        <v>0</v>
      </c>
      <c r="V68" s="20">
        <v>0</v>
      </c>
      <c r="W68" s="20" t="s">
        <v>8</v>
      </c>
      <c r="X68" s="21" t="str">
        <f t="shared" si="10"/>
        <v/>
      </c>
      <c r="Y68" s="7"/>
    </row>
    <row r="69" spans="1:25" s="5" customFormat="1" ht="54.6" customHeight="1" x14ac:dyDescent="0.3">
      <c r="A69" s="9" t="s">
        <v>253</v>
      </c>
      <c r="B69" s="9" t="s">
        <v>245</v>
      </c>
      <c r="C69" s="22" t="s">
        <v>184</v>
      </c>
      <c r="D69" s="9" t="s">
        <v>246</v>
      </c>
      <c r="E69" s="22" t="s">
        <v>254</v>
      </c>
      <c r="F69" s="23">
        <v>0</v>
      </c>
      <c r="G69" s="23">
        <v>0</v>
      </c>
      <c r="H69" s="23" t="s">
        <v>8</v>
      </c>
      <c r="I69" s="24" t="str">
        <f t="shared" si="8"/>
        <v/>
      </c>
      <c r="J69" s="22" t="s">
        <v>255</v>
      </c>
      <c r="K69" s="23">
        <v>4</v>
      </c>
      <c r="L69" s="23">
        <v>4</v>
      </c>
      <c r="M69" s="23" t="s">
        <v>6</v>
      </c>
      <c r="N69" s="24">
        <f t="shared" si="7"/>
        <v>1</v>
      </c>
      <c r="O69" s="22" t="s">
        <v>256</v>
      </c>
      <c r="P69" s="23">
        <v>3</v>
      </c>
      <c r="Q69" s="23">
        <v>3</v>
      </c>
      <c r="R69" s="23" t="s">
        <v>6</v>
      </c>
      <c r="S69" s="24">
        <f t="shared" si="9"/>
        <v>1</v>
      </c>
      <c r="T69" s="22"/>
      <c r="U69" s="23"/>
      <c r="V69" s="23"/>
      <c r="W69" s="23"/>
      <c r="X69" s="24" t="str">
        <f t="shared" si="10"/>
        <v/>
      </c>
      <c r="Y69" s="7"/>
    </row>
    <row r="70" spans="1:25" s="5" customFormat="1" ht="54.6" customHeight="1" x14ac:dyDescent="0.3">
      <c r="A70" s="18" t="s">
        <v>257</v>
      </c>
      <c r="B70" s="18" t="s">
        <v>245</v>
      </c>
      <c r="C70" s="19" t="s">
        <v>187</v>
      </c>
      <c r="D70" s="18" t="s">
        <v>246</v>
      </c>
      <c r="E70" s="19" t="s">
        <v>258</v>
      </c>
      <c r="F70" s="20">
        <v>0</v>
      </c>
      <c r="G70" s="20">
        <v>0</v>
      </c>
      <c r="H70" s="20" t="s">
        <v>8</v>
      </c>
      <c r="I70" s="21" t="str">
        <f t="shared" si="8"/>
        <v/>
      </c>
      <c r="J70" s="19"/>
      <c r="K70" s="20"/>
      <c r="L70" s="20"/>
      <c r="M70" s="20"/>
      <c r="N70" s="21" t="str">
        <f t="shared" si="7"/>
        <v/>
      </c>
      <c r="O70" s="19"/>
      <c r="P70" s="20"/>
      <c r="Q70" s="20"/>
      <c r="R70" s="20"/>
      <c r="S70" s="21" t="str">
        <f t="shared" si="9"/>
        <v/>
      </c>
      <c r="T70" s="19"/>
      <c r="U70" s="20"/>
      <c r="V70" s="20"/>
      <c r="W70" s="20"/>
      <c r="X70" s="21" t="str">
        <f t="shared" si="10"/>
        <v/>
      </c>
      <c r="Y70" s="7"/>
    </row>
    <row r="71" spans="1:25" s="5" customFormat="1" ht="54.6" customHeight="1" x14ac:dyDescent="0.3">
      <c r="A71" s="9" t="s">
        <v>260</v>
      </c>
      <c r="B71" s="9" t="s">
        <v>259</v>
      </c>
      <c r="C71" s="22" t="s">
        <v>261</v>
      </c>
      <c r="D71" s="9" t="s">
        <v>10</v>
      </c>
      <c r="E71" s="22" t="s">
        <v>362</v>
      </c>
      <c r="F71" s="23">
        <v>3</v>
      </c>
      <c r="G71" s="23">
        <v>3</v>
      </c>
      <c r="H71" s="23" t="s">
        <v>6</v>
      </c>
      <c r="I71" s="24">
        <f t="shared" si="8"/>
        <v>1</v>
      </c>
      <c r="J71" s="22" t="s">
        <v>363</v>
      </c>
      <c r="K71" s="23">
        <v>0</v>
      </c>
      <c r="L71" s="23">
        <v>0</v>
      </c>
      <c r="M71" s="23" t="s">
        <v>8</v>
      </c>
      <c r="N71" s="24" t="str">
        <f t="shared" si="7"/>
        <v/>
      </c>
      <c r="O71" s="22"/>
      <c r="P71" s="23"/>
      <c r="Q71" s="23"/>
      <c r="R71" s="23"/>
      <c r="S71" s="24" t="str">
        <f t="shared" si="9"/>
        <v/>
      </c>
      <c r="T71" s="22"/>
      <c r="U71" s="23"/>
      <c r="V71" s="23"/>
      <c r="W71" s="23"/>
      <c r="X71" s="24" t="str">
        <f t="shared" si="10"/>
        <v/>
      </c>
      <c r="Y71" s="7"/>
    </row>
    <row r="72" spans="1:25" s="5" customFormat="1" ht="54.6" customHeight="1" x14ac:dyDescent="0.3">
      <c r="A72" s="18" t="s">
        <v>262</v>
      </c>
      <c r="B72" s="18" t="s">
        <v>259</v>
      </c>
      <c r="C72" s="19" t="s">
        <v>263</v>
      </c>
      <c r="D72" s="18" t="s">
        <v>10</v>
      </c>
      <c r="E72" s="19" t="s">
        <v>364</v>
      </c>
      <c r="F72" s="20">
        <v>0</v>
      </c>
      <c r="G72" s="20">
        <v>6</v>
      </c>
      <c r="H72" s="20" t="s">
        <v>6</v>
      </c>
      <c r="I72" s="21" t="str">
        <f t="shared" si="8"/>
        <v/>
      </c>
      <c r="J72" s="19" t="s">
        <v>365</v>
      </c>
      <c r="K72" s="20">
        <v>3</v>
      </c>
      <c r="L72" s="20">
        <v>3</v>
      </c>
      <c r="M72" s="20" t="s">
        <v>6</v>
      </c>
      <c r="N72" s="21">
        <f t="shared" si="7"/>
        <v>1</v>
      </c>
      <c r="O72" s="19" t="s">
        <v>363</v>
      </c>
      <c r="P72" s="20">
        <v>0</v>
      </c>
      <c r="Q72" s="20">
        <v>0</v>
      </c>
      <c r="R72" s="20" t="s">
        <v>8</v>
      </c>
      <c r="S72" s="21" t="str">
        <f t="shared" si="9"/>
        <v/>
      </c>
      <c r="T72" s="19"/>
      <c r="U72" s="20"/>
      <c r="V72" s="20"/>
      <c r="W72" s="20"/>
      <c r="X72" s="21" t="str">
        <f t="shared" si="10"/>
        <v/>
      </c>
      <c r="Y72" s="7"/>
    </row>
    <row r="73" spans="1:25" s="5" customFormat="1" ht="54.6" customHeight="1" x14ac:dyDescent="0.3">
      <c r="A73" s="9" t="s">
        <v>264</v>
      </c>
      <c r="B73" s="9" t="s">
        <v>259</v>
      </c>
      <c r="C73" s="22" t="s">
        <v>265</v>
      </c>
      <c r="D73" s="9" t="s">
        <v>10</v>
      </c>
      <c r="E73" s="22" t="s">
        <v>363</v>
      </c>
      <c r="F73" s="23">
        <v>0</v>
      </c>
      <c r="G73" s="23">
        <v>0</v>
      </c>
      <c r="H73" s="23" t="s">
        <v>8</v>
      </c>
      <c r="I73" s="24" t="str">
        <f t="shared" si="8"/>
        <v/>
      </c>
      <c r="J73" s="22"/>
      <c r="K73" s="23"/>
      <c r="L73" s="23"/>
      <c r="M73" s="23"/>
      <c r="N73" s="24" t="str">
        <f t="shared" si="7"/>
        <v/>
      </c>
      <c r="O73" s="22"/>
      <c r="P73" s="23"/>
      <c r="Q73" s="23"/>
      <c r="R73" s="23"/>
      <c r="S73" s="24" t="str">
        <f t="shared" si="9"/>
        <v/>
      </c>
      <c r="T73" s="22"/>
      <c r="U73" s="23"/>
      <c r="V73" s="23"/>
      <c r="W73" s="23"/>
      <c r="X73" s="24" t="str">
        <f t="shared" si="10"/>
        <v/>
      </c>
      <c r="Y73" s="7"/>
    </row>
    <row r="74" spans="1:25" s="5" customFormat="1" ht="54.6" customHeight="1" x14ac:dyDescent="0.3">
      <c r="A74" s="18" t="s">
        <v>266</v>
      </c>
      <c r="B74" s="18" t="s">
        <v>259</v>
      </c>
      <c r="C74" s="19" t="s">
        <v>267</v>
      </c>
      <c r="D74" s="18" t="s">
        <v>10</v>
      </c>
      <c r="E74" s="19" t="s">
        <v>366</v>
      </c>
      <c r="F74" s="20">
        <v>0</v>
      </c>
      <c r="G74" s="20">
        <v>0</v>
      </c>
      <c r="H74" s="20" t="s">
        <v>8</v>
      </c>
      <c r="I74" s="21" t="str">
        <f t="shared" si="8"/>
        <v/>
      </c>
      <c r="J74" s="19"/>
      <c r="K74" s="20"/>
      <c r="L74" s="20"/>
      <c r="M74" s="20"/>
      <c r="N74" s="21" t="str">
        <f t="shared" si="7"/>
        <v/>
      </c>
      <c r="O74" s="19"/>
      <c r="P74" s="20"/>
      <c r="Q74" s="20"/>
      <c r="R74" s="20"/>
      <c r="S74" s="21" t="str">
        <f t="shared" si="9"/>
        <v/>
      </c>
      <c r="T74" s="19"/>
      <c r="U74" s="20"/>
      <c r="V74" s="20"/>
      <c r="W74" s="20"/>
      <c r="X74" s="21" t="str">
        <f t="shared" si="10"/>
        <v/>
      </c>
      <c r="Y74" s="7"/>
    </row>
    <row r="75" spans="1:25" ht="15" customHeight="1" x14ac:dyDescent="0.25">
      <c r="H75" s="8">
        <v>3</v>
      </c>
      <c r="M75" s="8">
        <v>4</v>
      </c>
      <c r="R75" s="8">
        <v>4</v>
      </c>
      <c r="Y75" s="8">
        <f>SUBTOTAL(9,H75:X75)</f>
        <v>11</v>
      </c>
    </row>
    <row r="77" spans="1:25" ht="15" customHeight="1" x14ac:dyDescent="0.3">
      <c r="J77"/>
      <c r="K77"/>
      <c r="L77"/>
    </row>
    <row r="78" spans="1:25" ht="15" customHeight="1" x14ac:dyDescent="0.3">
      <c r="J78"/>
      <c r="K78"/>
      <c r="L78"/>
    </row>
    <row r="79" spans="1:25" ht="15" customHeight="1" x14ac:dyDescent="0.3">
      <c r="J79"/>
      <c r="K79"/>
      <c r="L79"/>
    </row>
    <row r="80" spans="1:25" ht="15" customHeight="1" x14ac:dyDescent="0.3">
      <c r="J80"/>
      <c r="K80"/>
      <c r="L80"/>
    </row>
    <row r="81" spans="10:12" ht="15" customHeight="1" x14ac:dyDescent="0.3">
      <c r="J81"/>
      <c r="K81"/>
      <c r="L81"/>
    </row>
    <row r="82" spans="10:12" ht="15" customHeight="1" x14ac:dyDescent="0.3">
      <c r="J82"/>
      <c r="K82"/>
      <c r="L82"/>
    </row>
    <row r="83" spans="10:12" ht="15" customHeight="1" x14ac:dyDescent="0.3">
      <c r="J83"/>
      <c r="K83"/>
      <c r="L83"/>
    </row>
    <row r="84" spans="10:12" ht="15" customHeight="1" x14ac:dyDescent="0.3">
      <c r="J84"/>
      <c r="K84"/>
      <c r="L84"/>
    </row>
    <row r="85" spans="10:12" ht="15" customHeight="1" x14ac:dyDescent="0.3">
      <c r="J85"/>
      <c r="K85"/>
      <c r="L85"/>
    </row>
    <row r="86" spans="10:12" ht="15" customHeight="1" x14ac:dyDescent="0.3">
      <c r="J86"/>
      <c r="K86"/>
      <c r="L86"/>
    </row>
    <row r="87" spans="10:12" ht="15" customHeight="1" x14ac:dyDescent="0.3">
      <c r="J87"/>
      <c r="K87"/>
      <c r="L87"/>
    </row>
    <row r="88" spans="10:12" ht="15" customHeight="1" x14ac:dyDescent="0.3">
      <c r="J88"/>
      <c r="K88"/>
      <c r="L88"/>
    </row>
    <row r="89" spans="10:12" ht="15" customHeight="1" x14ac:dyDescent="0.3">
      <c r="J89"/>
      <c r="K89"/>
      <c r="L89"/>
    </row>
    <row r="90" spans="10:12" ht="15" customHeight="1" x14ac:dyDescent="0.3">
      <c r="J90"/>
      <c r="K90"/>
      <c r="L90"/>
    </row>
    <row r="91" spans="10:12" ht="15" customHeight="1" x14ac:dyDescent="0.3">
      <c r="J91"/>
      <c r="K91"/>
      <c r="L91"/>
    </row>
    <row r="92" spans="10:12" ht="15" customHeight="1" x14ac:dyDescent="0.3">
      <c r="J92"/>
      <c r="K92"/>
      <c r="L92"/>
    </row>
    <row r="93" spans="10:12" ht="15" customHeight="1" x14ac:dyDescent="0.3">
      <c r="J93"/>
      <c r="K93"/>
      <c r="L93"/>
    </row>
    <row r="94" spans="10:12" ht="15" customHeight="1" x14ac:dyDescent="0.3">
      <c r="J94"/>
      <c r="K94"/>
      <c r="L94"/>
    </row>
  </sheetData>
  <sheetProtection algorithmName="SHA-512" hashValue="CTieFYTNvrzAd8qOtFX0So7QVRF46KBH+Lj+CQQziezvmEJrbM7J/CHFvlGLxpQsiJB5ee04Pc/PB+43y/yD/g==" saltValue="tL7lX8K6F15jIWumAsILqA==" spinCount="100000" sheet="1" objects="1" scenarios="1"/>
  <autoFilter ref="A1:X75" xr:uid="{C57574A3-9890-458C-AD47-F1A9428E7F68}"/>
  <dataValidations disablePrompts="1" count="2">
    <dataValidation type="list" allowBlank="1" showInputMessage="1" showErrorMessage="1" sqref="C7:D9 C10:C11 C13:C14 C16:C18 D35:D36 C19:D27 C33:C54 D45:D50 D43 C55:D61" xr:uid="{02ADA2C8-B4D5-4368-A62A-AB9BD830563C}">
      <formula1>#REF!</formula1>
    </dataValidation>
    <dataValidation type="list" allowBlank="1" showInputMessage="1" showErrorMessage="1" sqref="C2:C6 C15" xr:uid="{0AEDC970-2865-4507-842B-04E576F08792}">
      <formula1>#REF!</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9B30E-3927-4E21-8B88-DF39E7E04D4E}">
  <sheetPr>
    <tabColor rgb="FFFFC000"/>
  </sheetPr>
  <dimension ref="A1:U331"/>
  <sheetViews>
    <sheetView zoomScale="70" zoomScaleNormal="70" workbookViewId="0">
      <pane ySplit="1" topLeftCell="A2" activePane="bottomLeft" state="frozen"/>
      <selection pane="bottomLeft" activeCell="E8" sqref="E8"/>
    </sheetView>
  </sheetViews>
  <sheetFormatPr baseColWidth="10" defaultRowHeight="14.4" x14ac:dyDescent="0.3"/>
  <cols>
    <col min="2" max="2" width="24.109375" customWidth="1"/>
    <col min="4" max="4" width="37.5546875" customWidth="1"/>
    <col min="5" max="5" width="57" customWidth="1"/>
    <col min="6" max="7" width="11.5546875" style="26"/>
    <col min="8" max="8" width="12.21875" style="26" customWidth="1"/>
    <col min="9" max="9" width="19.6640625" style="26" customWidth="1"/>
    <col min="10" max="10" width="57" customWidth="1"/>
    <col min="11" max="14" width="11.5546875" style="26"/>
    <col min="15" max="15" width="57" customWidth="1"/>
    <col min="16" max="21" width="11.5546875" style="26"/>
  </cols>
  <sheetData>
    <row r="1" spans="1:21" ht="57" customHeight="1" x14ac:dyDescent="0.3">
      <c r="A1" s="1" t="s">
        <v>0</v>
      </c>
      <c r="B1" s="1" t="s">
        <v>1</v>
      </c>
      <c r="C1" s="1" t="s">
        <v>3</v>
      </c>
      <c r="D1" s="1" t="s">
        <v>12</v>
      </c>
      <c r="E1" s="27" t="s">
        <v>13</v>
      </c>
      <c r="F1" s="27" t="s">
        <v>14</v>
      </c>
      <c r="G1" s="27" t="s">
        <v>15</v>
      </c>
      <c r="H1" s="2" t="s">
        <v>16</v>
      </c>
      <c r="I1" s="28" t="s">
        <v>17</v>
      </c>
      <c r="J1" s="29" t="s">
        <v>18</v>
      </c>
      <c r="K1" s="29" t="s">
        <v>19</v>
      </c>
      <c r="L1" s="29" t="s">
        <v>20</v>
      </c>
      <c r="M1" s="2" t="s">
        <v>21</v>
      </c>
      <c r="N1" s="29" t="s">
        <v>22</v>
      </c>
      <c r="O1" s="30" t="s">
        <v>23</v>
      </c>
      <c r="P1" s="30" t="s">
        <v>24</v>
      </c>
      <c r="Q1" s="30" t="s">
        <v>25</v>
      </c>
      <c r="R1" s="2" t="s">
        <v>26</v>
      </c>
      <c r="S1" s="30" t="s">
        <v>27</v>
      </c>
      <c r="T1" s="30" t="s">
        <v>28</v>
      </c>
      <c r="U1" s="30" t="s">
        <v>29</v>
      </c>
    </row>
    <row r="2" spans="1:21" s="25" customFormat="1" ht="57.6" customHeight="1" x14ac:dyDescent="0.3">
      <c r="A2" s="31" t="s">
        <v>43</v>
      </c>
      <c r="B2" s="31" t="s">
        <v>4</v>
      </c>
      <c r="C2" s="32" t="str">
        <f>'[1]BD Plan'!$B$3</f>
        <v>Atlántico</v>
      </c>
      <c r="D2" s="32" t="s">
        <v>44</v>
      </c>
      <c r="E2" s="32"/>
      <c r="F2" s="33"/>
      <c r="G2" s="33"/>
      <c r="H2" s="33"/>
      <c r="I2" s="3" t="str">
        <f t="shared" ref="I2:I65" si="0">IFERROR(IF(F2=0,"",IF((G2/F2)&gt;1,1,(G2/F2))),"")</f>
        <v/>
      </c>
      <c r="J2" s="32"/>
      <c r="K2" s="33"/>
      <c r="L2" s="33"/>
      <c r="M2" s="33"/>
      <c r="N2" s="3" t="str">
        <f t="shared" ref="N2:N65" si="1">IFERROR(IF(K2=0,"",IF((L2/K2)&gt;1,1,(L2/K2))),"")</f>
        <v/>
      </c>
      <c r="O2" s="32" t="s">
        <v>45</v>
      </c>
      <c r="P2" s="33">
        <v>3</v>
      </c>
      <c r="Q2" s="33">
        <v>3</v>
      </c>
      <c r="R2" s="33" t="s">
        <v>6</v>
      </c>
      <c r="S2" s="3">
        <f t="shared" ref="S2:S65" si="2">IFERROR(IF(P2=0,"",IF((Q2/P2)&gt;1,1,(Q2/P2))),"")</f>
        <v>1</v>
      </c>
      <c r="T2" s="3" t="str">
        <f>IFERROR(IF(#REF!=0,"",IF((#REF!/#REF!)&gt;1,1,(#REF!/#REF!))),"")</f>
        <v/>
      </c>
      <c r="U2" s="3" t="str">
        <f>IFERROR(IF((#REF!+#REF!+Q2+#REF!)/#REF!&gt;1,1,(#REF!+#REF!+Q2+#REF!)/#REF!),"")</f>
        <v/>
      </c>
    </row>
    <row r="3" spans="1:21" s="25" customFormat="1" ht="57.6" customHeight="1" x14ac:dyDescent="0.3">
      <c r="A3" s="31" t="s">
        <v>61</v>
      </c>
      <c r="B3" s="31" t="s">
        <v>57</v>
      </c>
      <c r="C3" s="32" t="str">
        <f>'[1]BD Plan'!$B$3</f>
        <v>Atlántico</v>
      </c>
      <c r="D3" s="32" t="s">
        <v>62</v>
      </c>
      <c r="E3" s="32" t="s">
        <v>367</v>
      </c>
      <c r="F3" s="33">
        <v>3</v>
      </c>
      <c r="G3" s="33">
        <v>3</v>
      </c>
      <c r="H3" s="33" t="s">
        <v>6</v>
      </c>
      <c r="I3" s="3">
        <f t="shared" si="0"/>
        <v>1</v>
      </c>
      <c r="J3" s="32"/>
      <c r="K3" s="33"/>
      <c r="L3" s="33"/>
      <c r="M3" s="33"/>
      <c r="N3" s="3" t="str">
        <f t="shared" si="1"/>
        <v/>
      </c>
      <c r="O3" s="32"/>
      <c r="P3" s="33"/>
      <c r="Q3" s="33"/>
      <c r="R3" s="33"/>
      <c r="S3" s="3" t="str">
        <f t="shared" si="2"/>
        <v/>
      </c>
      <c r="T3" s="3" t="str">
        <f>IFERROR(IF(#REF!=0,"",IF((#REF!/#REF!)&gt;1,1,(#REF!/#REF!))),"")</f>
        <v/>
      </c>
      <c r="U3" s="3" t="str">
        <f>IFERROR(IF((#REF!+#REF!+Q3+#REF!)/#REF!&gt;1,1,(#REF!+#REF!+Q3+#REF!)/#REF!),"")</f>
        <v/>
      </c>
    </row>
    <row r="4" spans="1:21" s="25" customFormat="1" ht="57.6" customHeight="1" x14ac:dyDescent="0.3">
      <c r="A4" s="31" t="s">
        <v>64</v>
      </c>
      <c r="B4" s="31" t="s">
        <v>57</v>
      </c>
      <c r="C4" s="32" t="str">
        <f>'[1]BD Plan'!$B$3</f>
        <v>Atlántico</v>
      </c>
      <c r="D4" s="32" t="s">
        <v>65</v>
      </c>
      <c r="E4" s="32" t="s">
        <v>368</v>
      </c>
      <c r="F4" s="33">
        <v>0</v>
      </c>
      <c r="G4" s="33">
        <v>0</v>
      </c>
      <c r="H4" s="33" t="s">
        <v>8</v>
      </c>
      <c r="I4" s="3" t="str">
        <f t="shared" si="0"/>
        <v/>
      </c>
      <c r="J4" s="32"/>
      <c r="K4" s="33"/>
      <c r="L4" s="33"/>
      <c r="M4" s="33"/>
      <c r="N4" s="3" t="str">
        <f t="shared" si="1"/>
        <v/>
      </c>
      <c r="O4" s="32"/>
      <c r="P4" s="33"/>
      <c r="Q4" s="33"/>
      <c r="R4" s="33"/>
      <c r="S4" s="3" t="str">
        <f t="shared" si="2"/>
        <v/>
      </c>
      <c r="T4" s="3" t="str">
        <f>IFERROR(IF(#REF!=0,"",IF((#REF!/#REF!)&gt;1,1,(#REF!/#REF!))),"")</f>
        <v/>
      </c>
      <c r="U4" s="3" t="str">
        <f>IFERROR(IF((#REF!+#REF!+Q4+#REF!)/#REF!&gt;1,1,(#REF!+#REF!+Q4+#REF!)/#REF!),"")</f>
        <v/>
      </c>
    </row>
    <row r="5" spans="1:21" s="25" customFormat="1" ht="57.6" customHeight="1" x14ac:dyDescent="0.3">
      <c r="A5" s="31" t="s">
        <v>67</v>
      </c>
      <c r="B5" s="31" t="s">
        <v>57</v>
      </c>
      <c r="C5" s="32" t="str">
        <f>'[1]BD Plan'!$B$3</f>
        <v>Atlántico</v>
      </c>
      <c r="D5" s="32" t="s">
        <v>68</v>
      </c>
      <c r="E5" s="32" t="s">
        <v>369</v>
      </c>
      <c r="F5" s="33">
        <v>0</v>
      </c>
      <c r="G5" s="33">
        <v>0</v>
      </c>
      <c r="H5" s="33" t="s">
        <v>8</v>
      </c>
      <c r="I5" s="3" t="str">
        <f t="shared" si="0"/>
        <v/>
      </c>
      <c r="J5" s="32"/>
      <c r="K5" s="33"/>
      <c r="L5" s="33"/>
      <c r="M5" s="33"/>
      <c r="N5" s="3" t="str">
        <f t="shared" si="1"/>
        <v/>
      </c>
      <c r="O5" s="32"/>
      <c r="P5" s="33"/>
      <c r="Q5" s="33"/>
      <c r="R5" s="33"/>
      <c r="S5" s="3" t="str">
        <f t="shared" si="2"/>
        <v/>
      </c>
      <c r="T5" s="3" t="str">
        <f>IFERROR(IF(#REF!=0,"",IF((#REF!/#REF!)&gt;1,1,(#REF!/#REF!))),"")</f>
        <v/>
      </c>
      <c r="U5" s="3" t="str">
        <f>IFERROR(IF((#REF!+#REF!+Q5+#REF!)/#REF!&gt;1,1,(#REF!+#REF!+Q5+#REF!)/#REF!),"")</f>
        <v/>
      </c>
    </row>
    <row r="6" spans="1:21" s="25" customFormat="1" ht="57.6" customHeight="1" x14ac:dyDescent="0.3">
      <c r="A6" s="31" t="s">
        <v>70</v>
      </c>
      <c r="B6" s="31" t="s">
        <v>57</v>
      </c>
      <c r="C6" s="32" t="str">
        <f>'[1]BD Plan'!$B$3</f>
        <v>Atlántico</v>
      </c>
      <c r="D6" s="32" t="s">
        <v>71</v>
      </c>
      <c r="E6" s="32" t="s">
        <v>370</v>
      </c>
      <c r="F6" s="33">
        <v>3</v>
      </c>
      <c r="G6" s="33">
        <v>3</v>
      </c>
      <c r="H6" s="33" t="s">
        <v>6</v>
      </c>
      <c r="I6" s="3">
        <f t="shared" si="0"/>
        <v>1</v>
      </c>
      <c r="J6" s="32"/>
      <c r="K6" s="33"/>
      <c r="L6" s="33"/>
      <c r="M6" s="33"/>
      <c r="N6" s="3" t="str">
        <f t="shared" si="1"/>
        <v/>
      </c>
      <c r="O6" s="32"/>
      <c r="P6" s="33"/>
      <c r="Q6" s="33"/>
      <c r="R6" s="33"/>
      <c r="S6" s="3" t="str">
        <f t="shared" si="2"/>
        <v/>
      </c>
      <c r="T6" s="3" t="str">
        <f>IFERROR(IF(#REF!=0,"",IF((#REF!/#REF!)&gt;1,1,(#REF!/#REF!))),"")</f>
        <v/>
      </c>
      <c r="U6" s="3" t="str">
        <f>IFERROR(IF((#REF!+#REF!+Q6+#REF!)/#REF!&gt;1,1,(#REF!+#REF!+Q6+#REF!)/#REF!),"")</f>
        <v/>
      </c>
    </row>
    <row r="7" spans="1:21" s="25" customFormat="1" ht="57.6" customHeight="1" x14ac:dyDescent="0.3">
      <c r="A7" s="31" t="s">
        <v>80</v>
      </c>
      <c r="B7" s="31" t="s">
        <v>79</v>
      </c>
      <c r="C7" s="32" t="str">
        <f>'[1]BD Plan'!$B$3</f>
        <v>Atlántico</v>
      </c>
      <c r="D7" s="32" t="s">
        <v>81</v>
      </c>
      <c r="E7" s="32" t="s">
        <v>82</v>
      </c>
      <c r="F7" s="33">
        <v>3</v>
      </c>
      <c r="G7" s="33">
        <v>3</v>
      </c>
      <c r="H7" s="33" t="s">
        <v>6</v>
      </c>
      <c r="I7" s="3">
        <f t="shared" si="0"/>
        <v>1</v>
      </c>
      <c r="J7" s="32"/>
      <c r="K7" s="33"/>
      <c r="L7" s="33"/>
      <c r="M7" s="33"/>
      <c r="N7" s="3" t="str">
        <f t="shared" si="1"/>
        <v/>
      </c>
      <c r="O7" s="32"/>
      <c r="P7" s="33"/>
      <c r="Q7" s="33"/>
      <c r="R7" s="33"/>
      <c r="S7" s="3" t="str">
        <f t="shared" si="2"/>
        <v/>
      </c>
      <c r="T7" s="3" t="str">
        <f>IFERROR(IF(#REF!=0,"",IF((#REF!/#REF!)&gt;1,1,(#REF!/#REF!))),"")</f>
        <v/>
      </c>
      <c r="U7" s="3" t="str">
        <f>IFERROR(IF((#REF!+#REF!+Q7+#REF!)/#REF!&gt;1,1,(#REF!+#REF!+Q7+#REF!)/#REF!),"")</f>
        <v/>
      </c>
    </row>
    <row r="8" spans="1:21" s="25" customFormat="1" ht="57.6" customHeight="1" x14ac:dyDescent="0.3">
      <c r="A8" s="31" t="s">
        <v>83</v>
      </c>
      <c r="B8" s="31" t="s">
        <v>79</v>
      </c>
      <c r="C8" s="32" t="str">
        <f>'[1]BD Plan'!$B$3</f>
        <v>Atlántico</v>
      </c>
      <c r="D8" s="32" t="s">
        <v>84</v>
      </c>
      <c r="E8" s="32" t="s">
        <v>85</v>
      </c>
      <c r="F8" s="33">
        <v>0</v>
      </c>
      <c r="G8" s="33">
        <v>0</v>
      </c>
      <c r="H8" s="33" t="s">
        <v>6</v>
      </c>
      <c r="I8" s="3" t="str">
        <f t="shared" si="0"/>
        <v/>
      </c>
      <c r="J8" s="32"/>
      <c r="K8" s="33"/>
      <c r="L8" s="33"/>
      <c r="M8" s="33"/>
      <c r="N8" s="3" t="str">
        <f t="shared" si="1"/>
        <v/>
      </c>
      <c r="O8" s="32"/>
      <c r="P8" s="33"/>
      <c r="Q8" s="33"/>
      <c r="R8" s="33"/>
      <c r="S8" s="3" t="str">
        <f t="shared" si="2"/>
        <v/>
      </c>
      <c r="T8" s="3" t="str">
        <f>IFERROR(IF(#REF!=0,"",IF((#REF!/#REF!)&gt;1,1,(#REF!/#REF!))),"")</f>
        <v/>
      </c>
      <c r="U8" s="3" t="str">
        <f>IFERROR(IF((#REF!+#REF!+Q8+#REF!)/#REF!&gt;1,1,(#REF!+#REF!+Q8+#REF!)/#REF!),"")</f>
        <v/>
      </c>
    </row>
    <row r="9" spans="1:21" s="25" customFormat="1" ht="57.6" customHeight="1" x14ac:dyDescent="0.3">
      <c r="A9" s="31" t="s">
        <v>49</v>
      </c>
      <c r="B9" s="31" t="s">
        <v>46</v>
      </c>
      <c r="C9" s="32" t="str">
        <f>'[1]BD Plan'!$B$3</f>
        <v>Atlántico</v>
      </c>
      <c r="D9" s="32" t="s">
        <v>50</v>
      </c>
      <c r="E9" s="32"/>
      <c r="F9" s="33"/>
      <c r="G9" s="33"/>
      <c r="H9" s="33"/>
      <c r="I9" s="3" t="str">
        <f t="shared" si="0"/>
        <v/>
      </c>
      <c r="J9" s="32" t="s">
        <v>51</v>
      </c>
      <c r="K9" s="33">
        <v>19</v>
      </c>
      <c r="L9" s="33">
        <v>19</v>
      </c>
      <c r="M9" s="33" t="s">
        <v>6</v>
      </c>
      <c r="N9" s="3">
        <f t="shared" si="1"/>
        <v>1</v>
      </c>
      <c r="O9" s="32"/>
      <c r="P9" s="33"/>
      <c r="Q9" s="33"/>
      <c r="R9" s="33"/>
      <c r="S9" s="3" t="str">
        <f t="shared" si="2"/>
        <v/>
      </c>
      <c r="T9" s="3" t="str">
        <f>IFERROR(IF(#REF!=0,"",IF((#REF!/#REF!)&gt;1,1,(#REF!/#REF!))),"")</f>
        <v/>
      </c>
      <c r="U9" s="3" t="str">
        <f>IFERROR(IF((#REF!+#REF!+Q9+#REF!)/#REF!&gt;1,1,(#REF!+#REF!+Q9+#REF!)/#REF!),"")</f>
        <v/>
      </c>
    </row>
    <row r="10" spans="1:21" s="25" customFormat="1" ht="57.6" customHeight="1" x14ac:dyDescent="0.3">
      <c r="A10" s="31" t="s">
        <v>52</v>
      </c>
      <c r="B10" s="31" t="s">
        <v>46</v>
      </c>
      <c r="C10" s="32" t="str">
        <f>'[1]BD Plan'!$B$3</f>
        <v>Atlántico</v>
      </c>
      <c r="D10" s="32" t="s">
        <v>53</v>
      </c>
      <c r="E10" s="32"/>
      <c r="F10" s="33"/>
      <c r="G10" s="33"/>
      <c r="H10" s="33"/>
      <c r="I10" s="3" t="str">
        <f t="shared" si="0"/>
        <v/>
      </c>
      <c r="J10" s="32" t="s">
        <v>54</v>
      </c>
      <c r="K10" s="33">
        <v>3</v>
      </c>
      <c r="L10" s="33">
        <v>3</v>
      </c>
      <c r="M10" s="33" t="s">
        <v>6</v>
      </c>
      <c r="N10" s="3">
        <f t="shared" si="1"/>
        <v>1</v>
      </c>
      <c r="O10" s="32"/>
      <c r="P10" s="33"/>
      <c r="Q10" s="33"/>
      <c r="R10" s="33"/>
      <c r="S10" s="3" t="str">
        <f t="shared" si="2"/>
        <v/>
      </c>
      <c r="T10" s="3" t="str">
        <f>IFERROR(IF(#REF!=0,"",IF((#REF!/#REF!)&gt;1,1,(#REF!/#REF!))),"")</f>
        <v/>
      </c>
      <c r="U10" s="3" t="str">
        <f>IFERROR(IF((#REF!+#REF!+Q10+#REF!)/#REF!&gt;1,1,(#REF!+#REF!+Q10+#REF!)/#REF!),"")</f>
        <v/>
      </c>
    </row>
    <row r="11" spans="1:21" s="25" customFormat="1" ht="57.6" customHeight="1" x14ac:dyDescent="0.3">
      <c r="A11" s="31" t="s">
        <v>224</v>
      </c>
      <c r="B11" s="31" t="s">
        <v>221</v>
      </c>
      <c r="C11" s="32" t="str">
        <f>'[1]BD Plan'!$B$3</f>
        <v>Atlántico</v>
      </c>
      <c r="D11" s="32" t="s">
        <v>225</v>
      </c>
      <c r="E11" s="32" t="s">
        <v>226</v>
      </c>
      <c r="F11" s="33">
        <v>7</v>
      </c>
      <c r="G11" s="33">
        <v>7</v>
      </c>
      <c r="H11" s="33" t="s">
        <v>6</v>
      </c>
      <c r="I11" s="3">
        <f t="shared" si="0"/>
        <v>1</v>
      </c>
      <c r="J11" s="32" t="s">
        <v>227</v>
      </c>
      <c r="K11" s="33">
        <v>3</v>
      </c>
      <c r="L11" s="33">
        <v>3</v>
      </c>
      <c r="M11" s="33" t="s">
        <v>6</v>
      </c>
      <c r="N11" s="3">
        <f t="shared" si="1"/>
        <v>1</v>
      </c>
      <c r="O11" s="32"/>
      <c r="P11" s="33"/>
      <c r="Q11" s="33"/>
      <c r="R11" s="33"/>
      <c r="S11" s="3" t="str">
        <f t="shared" si="2"/>
        <v/>
      </c>
      <c r="T11" s="3" t="str">
        <f>IFERROR(IF(#REF!=0,"",IF((#REF!/#REF!)&gt;1,1,(#REF!/#REF!))),"")</f>
        <v/>
      </c>
      <c r="U11" s="3" t="str">
        <f>IFERROR(IF((#REF!+#REF!+Q11+#REF!)/#REF!&gt;1,1,(#REF!+#REF!+Q11+#REF!)/#REF!),"")</f>
        <v/>
      </c>
    </row>
    <row r="12" spans="1:21" s="25" customFormat="1" ht="57.6" customHeight="1" x14ac:dyDescent="0.3">
      <c r="A12" s="31" t="s">
        <v>230</v>
      </c>
      <c r="B12" s="31" t="s">
        <v>221</v>
      </c>
      <c r="C12" s="32" t="str">
        <f>'[1]BD Plan'!$B$3</f>
        <v>Atlántico</v>
      </c>
      <c r="D12" s="32" t="s">
        <v>231</v>
      </c>
      <c r="E12" s="32" t="s">
        <v>232</v>
      </c>
      <c r="F12" s="33">
        <v>3</v>
      </c>
      <c r="G12" s="33">
        <v>3</v>
      </c>
      <c r="H12" s="33" t="s">
        <v>6</v>
      </c>
      <c r="I12" s="3">
        <f t="shared" si="0"/>
        <v>1</v>
      </c>
      <c r="J12" s="32"/>
      <c r="K12" s="33"/>
      <c r="L12" s="33"/>
      <c r="M12" s="33"/>
      <c r="N12" s="3" t="str">
        <f t="shared" si="1"/>
        <v/>
      </c>
      <c r="O12" s="32"/>
      <c r="P12" s="33"/>
      <c r="Q12" s="33"/>
      <c r="R12" s="33"/>
      <c r="S12" s="3" t="str">
        <f t="shared" si="2"/>
        <v/>
      </c>
      <c r="T12" s="3" t="str">
        <f>IFERROR(IF(#REF!=0,"",IF((#REF!/#REF!)&gt;1,1,(#REF!/#REF!))),"")</f>
        <v/>
      </c>
      <c r="U12" s="3" t="str">
        <f>IFERROR(IF((#REF!+#REF!+Q12+#REF!)/#REF!&gt;1,1,(#REF!+#REF!+Q12+#REF!)/#REF!),"")</f>
        <v/>
      </c>
    </row>
    <row r="13" spans="1:21" s="25" customFormat="1" ht="57.6" customHeight="1" x14ac:dyDescent="0.3">
      <c r="A13" s="31" t="s">
        <v>165</v>
      </c>
      <c r="B13" s="31" t="s">
        <v>162</v>
      </c>
      <c r="C13" s="32" t="str">
        <f>'[1]BD Plan'!$B$3</f>
        <v>Atlántico</v>
      </c>
      <c r="D13" s="32" t="s">
        <v>166</v>
      </c>
      <c r="E13" s="32" t="s">
        <v>167</v>
      </c>
      <c r="F13" s="33">
        <v>3</v>
      </c>
      <c r="G13" s="33">
        <v>3</v>
      </c>
      <c r="H13" s="33" t="s">
        <v>6</v>
      </c>
      <c r="I13" s="3">
        <f t="shared" si="0"/>
        <v>1</v>
      </c>
      <c r="J13" s="32"/>
      <c r="K13" s="33"/>
      <c r="L13" s="33"/>
      <c r="M13" s="33"/>
      <c r="N13" s="3" t="str">
        <f t="shared" si="1"/>
        <v/>
      </c>
      <c r="O13" s="32"/>
      <c r="P13" s="33"/>
      <c r="Q13" s="33"/>
      <c r="R13" s="33"/>
      <c r="S13" s="3" t="str">
        <f t="shared" si="2"/>
        <v/>
      </c>
      <c r="T13" s="3" t="str">
        <f>IFERROR(IF(#REF!=0,"",IF((#REF!/#REF!)&gt;1,1,(#REF!/#REF!))),"")</f>
        <v/>
      </c>
      <c r="U13" s="3" t="str">
        <f>IFERROR(IF((#REF!+#REF!+Q13+#REF!)/#REF!&gt;1,1,(#REF!+#REF!+Q13+#REF!)/#REF!),"")</f>
        <v/>
      </c>
    </row>
    <row r="14" spans="1:21" s="25" customFormat="1" ht="57.6" customHeight="1" x14ac:dyDescent="0.3">
      <c r="A14" s="31" t="s">
        <v>170</v>
      </c>
      <c r="B14" s="31" t="s">
        <v>162</v>
      </c>
      <c r="C14" s="32" t="str">
        <f>'[1]BD Plan'!$B$3</f>
        <v>Atlántico</v>
      </c>
      <c r="D14" s="32" t="s">
        <v>171</v>
      </c>
      <c r="E14" s="32"/>
      <c r="F14" s="33"/>
      <c r="G14" s="33"/>
      <c r="H14" s="33"/>
      <c r="I14" s="3" t="str">
        <f t="shared" si="0"/>
        <v/>
      </c>
      <c r="J14" s="32" t="s">
        <v>172</v>
      </c>
      <c r="K14" s="33">
        <v>0</v>
      </c>
      <c r="L14" s="33">
        <v>0</v>
      </c>
      <c r="M14" s="33" t="s">
        <v>8</v>
      </c>
      <c r="N14" s="3" t="str">
        <f t="shared" si="1"/>
        <v/>
      </c>
      <c r="O14" s="32"/>
      <c r="P14" s="33"/>
      <c r="Q14" s="33"/>
      <c r="R14" s="33"/>
      <c r="S14" s="3" t="str">
        <f t="shared" si="2"/>
        <v/>
      </c>
      <c r="T14" s="3" t="str">
        <f>IFERROR(IF(#REF!=0,"",IF((#REF!/#REF!)&gt;1,1,(#REF!/#REF!))),"")</f>
        <v/>
      </c>
      <c r="U14" s="3" t="str">
        <f>IFERROR(IF((#REF!+#REF!+Q14+#REF!)/#REF!&gt;1,1,(#REF!+#REF!+Q14+#REF!)/#REF!),"")</f>
        <v/>
      </c>
    </row>
    <row r="15" spans="1:21" s="25" customFormat="1" ht="57.6" customHeight="1" x14ac:dyDescent="0.3">
      <c r="A15" s="31" t="s">
        <v>235</v>
      </c>
      <c r="B15" s="31" t="s">
        <v>233</v>
      </c>
      <c r="C15" s="32" t="str">
        <f>'[1]BD Plan'!$B$3</f>
        <v>Atlántico</v>
      </c>
      <c r="D15" s="32" t="s">
        <v>236</v>
      </c>
      <c r="E15" s="32" t="s">
        <v>237</v>
      </c>
      <c r="F15" s="33">
        <v>24</v>
      </c>
      <c r="G15" s="33">
        <v>24</v>
      </c>
      <c r="H15" s="33" t="s">
        <v>6</v>
      </c>
      <c r="I15" s="3">
        <f t="shared" si="0"/>
        <v>1</v>
      </c>
      <c r="J15" s="32" t="s">
        <v>238</v>
      </c>
      <c r="K15" s="33">
        <v>0</v>
      </c>
      <c r="L15" s="33">
        <v>0</v>
      </c>
      <c r="M15" s="33" t="s">
        <v>8</v>
      </c>
      <c r="N15" s="3" t="str">
        <f t="shared" si="1"/>
        <v/>
      </c>
      <c r="O15" s="32" t="s">
        <v>239</v>
      </c>
      <c r="P15" s="33">
        <v>1</v>
      </c>
      <c r="Q15" s="33">
        <v>1</v>
      </c>
      <c r="R15" s="33" t="s">
        <v>6</v>
      </c>
      <c r="S15" s="3">
        <f t="shared" si="2"/>
        <v>1</v>
      </c>
      <c r="T15" s="3" t="str">
        <f>IFERROR(IF(#REF!=0,"",IF((#REF!/#REF!)&gt;1,1,(#REF!/#REF!))),"")</f>
        <v/>
      </c>
      <c r="U15" s="3" t="str">
        <f>IFERROR(IF((#REF!+#REF!+Q15+#REF!)/#REF!&gt;1,1,(#REF!+#REF!+Q15+#REF!)/#REF!),"")</f>
        <v/>
      </c>
    </row>
    <row r="16" spans="1:21" s="25" customFormat="1" ht="57.6" customHeight="1" x14ac:dyDescent="0.3">
      <c r="A16" s="31" t="s">
        <v>240</v>
      </c>
      <c r="B16" s="31" t="s">
        <v>233</v>
      </c>
      <c r="C16" s="32" t="str">
        <f>'[1]BD Plan'!$B$3</f>
        <v>Atlántico</v>
      </c>
      <c r="D16" s="32" t="s">
        <v>241</v>
      </c>
      <c r="E16" s="32" t="s">
        <v>237</v>
      </c>
      <c r="F16" s="33">
        <v>24</v>
      </c>
      <c r="G16" s="33">
        <v>24</v>
      </c>
      <c r="H16" s="33" t="s">
        <v>6</v>
      </c>
      <c r="I16" s="3">
        <f t="shared" si="0"/>
        <v>1</v>
      </c>
      <c r="J16" s="32"/>
      <c r="K16" s="33"/>
      <c r="L16" s="33"/>
      <c r="M16" s="33"/>
      <c r="N16" s="3" t="str">
        <f t="shared" si="1"/>
        <v/>
      </c>
      <c r="O16" s="32" t="s">
        <v>239</v>
      </c>
      <c r="P16" s="33">
        <v>1</v>
      </c>
      <c r="Q16" s="33">
        <v>1</v>
      </c>
      <c r="R16" s="33"/>
      <c r="S16" s="3">
        <f t="shared" si="2"/>
        <v>1</v>
      </c>
      <c r="T16" s="3" t="str">
        <f>IFERROR(IF(#REF!=0,"",IF((#REF!/#REF!)&gt;1,1,(#REF!/#REF!))),"")</f>
        <v/>
      </c>
      <c r="U16" s="3" t="str">
        <f>IFERROR(IF((#REF!+#REF!+Q16+#REF!)/#REF!&gt;1,1,(#REF!+#REF!+Q16+#REF!)/#REF!),"")</f>
        <v/>
      </c>
    </row>
    <row r="17" spans="1:21" s="25" customFormat="1" ht="57.6" customHeight="1" x14ac:dyDescent="0.3">
      <c r="A17" s="31" t="s">
        <v>43</v>
      </c>
      <c r="B17" s="31" t="s">
        <v>4</v>
      </c>
      <c r="C17" s="32" t="str">
        <f>'[2]BD Plan'!$B$3</f>
        <v>Bolívar</v>
      </c>
      <c r="D17" s="32" t="s">
        <v>44</v>
      </c>
      <c r="E17" s="32"/>
      <c r="F17" s="33"/>
      <c r="G17" s="33"/>
      <c r="H17" s="33"/>
      <c r="I17" s="3" t="str">
        <f t="shared" si="0"/>
        <v/>
      </c>
      <c r="J17" s="32"/>
      <c r="K17" s="33"/>
      <c r="L17" s="33"/>
      <c r="M17" s="33"/>
      <c r="N17" s="3" t="str">
        <f t="shared" si="1"/>
        <v/>
      </c>
      <c r="O17" s="32" t="s">
        <v>45</v>
      </c>
      <c r="P17" s="33">
        <v>1</v>
      </c>
      <c r="Q17" s="33">
        <v>1</v>
      </c>
      <c r="R17" s="33" t="s">
        <v>6</v>
      </c>
      <c r="S17" s="3">
        <f t="shared" si="2"/>
        <v>1</v>
      </c>
      <c r="T17" s="3" t="str">
        <f>IFERROR(IF(#REF!=0,"",IF((#REF!/#REF!)&gt;1,1,(#REF!/#REF!))),"")</f>
        <v/>
      </c>
      <c r="U17" s="3" t="str">
        <f>IFERROR(IF((#REF!+#REF!+Q17+#REF!)/#REF!&gt;1,1,(#REF!+#REF!+Q17+#REF!)/#REF!),"")</f>
        <v/>
      </c>
    </row>
    <row r="18" spans="1:21" s="25" customFormat="1" ht="57.6" customHeight="1" x14ac:dyDescent="0.3">
      <c r="A18" s="31" t="s">
        <v>61</v>
      </c>
      <c r="B18" s="31" t="s">
        <v>57</v>
      </c>
      <c r="C18" s="32" t="str">
        <f>'[2]BD Plan'!$B$3</f>
        <v>Bolívar</v>
      </c>
      <c r="D18" s="32" t="s">
        <v>62</v>
      </c>
      <c r="E18" s="32" t="s">
        <v>367</v>
      </c>
      <c r="F18" s="33">
        <v>3</v>
      </c>
      <c r="G18" s="33">
        <v>3</v>
      </c>
      <c r="H18" s="33" t="s">
        <v>6</v>
      </c>
      <c r="I18" s="3">
        <f t="shared" si="0"/>
        <v>1</v>
      </c>
      <c r="J18" s="32"/>
      <c r="K18" s="33"/>
      <c r="L18" s="33"/>
      <c r="M18" s="33"/>
      <c r="N18" s="3" t="str">
        <f t="shared" si="1"/>
        <v/>
      </c>
      <c r="O18" s="32"/>
      <c r="P18" s="33"/>
      <c r="Q18" s="33"/>
      <c r="R18" s="33"/>
      <c r="S18" s="3" t="str">
        <f t="shared" si="2"/>
        <v/>
      </c>
      <c r="T18" s="3" t="str">
        <f>IFERROR(IF(#REF!=0,"",IF((#REF!/#REF!)&gt;1,1,(#REF!/#REF!))),"")</f>
        <v/>
      </c>
      <c r="U18" s="3" t="str">
        <f>IFERROR(IF((#REF!+#REF!+Q18+#REF!)/#REF!&gt;1,1,(#REF!+#REF!+Q18+#REF!)/#REF!),"")</f>
        <v/>
      </c>
    </row>
    <row r="19" spans="1:21" s="25" customFormat="1" ht="57.6" customHeight="1" x14ac:dyDescent="0.3">
      <c r="A19" s="31" t="s">
        <v>64</v>
      </c>
      <c r="B19" s="31" t="s">
        <v>57</v>
      </c>
      <c r="C19" s="32" t="str">
        <f>'[2]BD Plan'!$B$3</f>
        <v>Bolívar</v>
      </c>
      <c r="D19" s="32" t="s">
        <v>65</v>
      </c>
      <c r="E19" s="32" t="s">
        <v>368</v>
      </c>
      <c r="F19" s="33">
        <v>0</v>
      </c>
      <c r="G19" s="33">
        <v>0</v>
      </c>
      <c r="H19" s="33" t="s">
        <v>8</v>
      </c>
      <c r="I19" s="3" t="str">
        <f t="shared" si="0"/>
        <v/>
      </c>
      <c r="J19" s="32"/>
      <c r="K19" s="33"/>
      <c r="L19" s="33"/>
      <c r="M19" s="33"/>
      <c r="N19" s="3" t="str">
        <f t="shared" si="1"/>
        <v/>
      </c>
      <c r="O19" s="32"/>
      <c r="P19" s="33"/>
      <c r="Q19" s="33"/>
      <c r="R19" s="33"/>
      <c r="S19" s="3" t="str">
        <f t="shared" si="2"/>
        <v/>
      </c>
      <c r="T19" s="3" t="str">
        <f>IFERROR(IF(#REF!=0,"",IF((#REF!/#REF!)&gt;1,1,(#REF!/#REF!))),"")</f>
        <v/>
      </c>
      <c r="U19" s="3" t="str">
        <f>IFERROR(IF((#REF!+#REF!+Q19+#REF!)/#REF!&gt;1,1,(#REF!+#REF!+Q19+#REF!)/#REF!),"")</f>
        <v/>
      </c>
    </row>
    <row r="20" spans="1:21" s="25" customFormat="1" ht="57.6" customHeight="1" x14ac:dyDescent="0.3">
      <c r="A20" s="31" t="s">
        <v>67</v>
      </c>
      <c r="B20" s="31" t="s">
        <v>57</v>
      </c>
      <c r="C20" s="32" t="str">
        <f>'[2]BD Plan'!$B$3</f>
        <v>Bolívar</v>
      </c>
      <c r="D20" s="32" t="s">
        <v>68</v>
      </c>
      <c r="E20" s="32" t="s">
        <v>369</v>
      </c>
      <c r="F20" s="33">
        <v>6</v>
      </c>
      <c r="G20" s="33">
        <v>6</v>
      </c>
      <c r="H20" s="33" t="s">
        <v>11</v>
      </c>
      <c r="I20" s="3">
        <f t="shared" si="0"/>
        <v>1</v>
      </c>
      <c r="J20" s="32"/>
      <c r="K20" s="33"/>
      <c r="L20" s="33"/>
      <c r="M20" s="33"/>
      <c r="N20" s="3" t="str">
        <f t="shared" si="1"/>
        <v/>
      </c>
      <c r="O20" s="32"/>
      <c r="P20" s="33"/>
      <c r="Q20" s="33"/>
      <c r="R20" s="33"/>
      <c r="S20" s="3" t="str">
        <f t="shared" si="2"/>
        <v/>
      </c>
      <c r="T20" s="3" t="str">
        <f>IFERROR(IF(#REF!=0,"",IF((#REF!/#REF!)&gt;1,1,(#REF!/#REF!))),"")</f>
        <v/>
      </c>
      <c r="U20" s="3" t="str">
        <f>IFERROR(IF((#REF!+#REF!+Q20+#REF!)/#REF!&gt;1,1,(#REF!+#REF!+Q20+#REF!)/#REF!),"")</f>
        <v/>
      </c>
    </row>
    <row r="21" spans="1:21" s="25" customFormat="1" ht="57.6" customHeight="1" x14ac:dyDescent="0.3">
      <c r="A21" s="31" t="s">
        <v>70</v>
      </c>
      <c r="B21" s="31" t="s">
        <v>57</v>
      </c>
      <c r="C21" s="32" t="str">
        <f>'[2]BD Plan'!$B$3</f>
        <v>Bolívar</v>
      </c>
      <c r="D21" s="32" t="s">
        <v>71</v>
      </c>
      <c r="E21" s="32" t="s">
        <v>370</v>
      </c>
      <c r="F21" s="33">
        <v>3</v>
      </c>
      <c r="G21" s="33">
        <v>3</v>
      </c>
      <c r="H21" s="33" t="s">
        <v>6</v>
      </c>
      <c r="I21" s="3">
        <f t="shared" si="0"/>
        <v>1</v>
      </c>
      <c r="J21" s="32"/>
      <c r="K21" s="33"/>
      <c r="L21" s="33"/>
      <c r="M21" s="33"/>
      <c r="N21" s="3" t="str">
        <f t="shared" si="1"/>
        <v/>
      </c>
      <c r="O21" s="32"/>
      <c r="P21" s="33"/>
      <c r="Q21" s="33"/>
      <c r="R21" s="33"/>
      <c r="S21" s="3" t="str">
        <f t="shared" si="2"/>
        <v/>
      </c>
      <c r="T21" s="3" t="str">
        <f>IFERROR(IF(#REF!=0,"",IF((#REF!/#REF!)&gt;1,1,(#REF!/#REF!))),"")</f>
        <v/>
      </c>
      <c r="U21" s="3" t="str">
        <f>IFERROR(IF((#REF!+#REF!+Q21+#REF!)/#REF!&gt;1,1,(#REF!+#REF!+Q21+#REF!)/#REF!),"")</f>
        <v/>
      </c>
    </row>
    <row r="22" spans="1:21" s="25" customFormat="1" ht="57.6" customHeight="1" x14ac:dyDescent="0.3">
      <c r="A22" s="31" t="s">
        <v>80</v>
      </c>
      <c r="B22" s="31" t="s">
        <v>79</v>
      </c>
      <c r="C22" s="32" t="str">
        <f>'[2]BD Plan'!$B$3</f>
        <v>Bolívar</v>
      </c>
      <c r="D22" s="32" t="s">
        <v>81</v>
      </c>
      <c r="E22" s="32" t="s">
        <v>82</v>
      </c>
      <c r="F22" s="33">
        <v>1</v>
      </c>
      <c r="G22" s="33">
        <v>1</v>
      </c>
      <c r="H22" s="33" t="s">
        <v>6</v>
      </c>
      <c r="I22" s="3">
        <f t="shared" si="0"/>
        <v>1</v>
      </c>
      <c r="J22" s="32"/>
      <c r="K22" s="33"/>
      <c r="L22" s="33"/>
      <c r="M22" s="33"/>
      <c r="N22" s="3" t="str">
        <f t="shared" si="1"/>
        <v/>
      </c>
      <c r="O22" s="32"/>
      <c r="P22" s="33"/>
      <c r="Q22" s="33"/>
      <c r="R22" s="33"/>
      <c r="S22" s="3" t="str">
        <f t="shared" si="2"/>
        <v/>
      </c>
      <c r="T22" s="3" t="str">
        <f>IFERROR(IF(#REF!=0,"",IF((#REF!/#REF!)&gt;1,1,(#REF!/#REF!))),"")</f>
        <v/>
      </c>
      <c r="U22" s="3" t="str">
        <f>IFERROR(IF((#REF!+#REF!+Q22+#REF!)/#REF!&gt;1,1,(#REF!+#REF!+Q22+#REF!)/#REF!),"")</f>
        <v/>
      </c>
    </row>
    <row r="23" spans="1:21" s="25" customFormat="1" ht="57.6" customHeight="1" x14ac:dyDescent="0.3">
      <c r="A23" s="31" t="s">
        <v>83</v>
      </c>
      <c r="B23" s="31" t="s">
        <v>79</v>
      </c>
      <c r="C23" s="32" t="str">
        <f>'[2]BD Plan'!$B$3</f>
        <v>Bolívar</v>
      </c>
      <c r="D23" s="32" t="s">
        <v>84</v>
      </c>
      <c r="E23" s="32" t="s">
        <v>85</v>
      </c>
      <c r="F23" s="33">
        <v>1</v>
      </c>
      <c r="G23" s="33">
        <v>1</v>
      </c>
      <c r="H23" s="33" t="s">
        <v>6</v>
      </c>
      <c r="I23" s="3">
        <f t="shared" si="0"/>
        <v>1</v>
      </c>
      <c r="J23" s="32"/>
      <c r="K23" s="33"/>
      <c r="L23" s="33"/>
      <c r="M23" s="33"/>
      <c r="N23" s="3" t="str">
        <f t="shared" si="1"/>
        <v/>
      </c>
      <c r="O23" s="32"/>
      <c r="P23" s="33"/>
      <c r="Q23" s="33"/>
      <c r="R23" s="33"/>
      <c r="S23" s="3" t="str">
        <f t="shared" si="2"/>
        <v/>
      </c>
      <c r="T23" s="3" t="str">
        <f>IFERROR(IF(#REF!=0,"",IF((#REF!/#REF!)&gt;1,1,(#REF!/#REF!))),"")</f>
        <v/>
      </c>
      <c r="U23" s="3" t="str">
        <f>IFERROR(IF((#REF!+#REF!+Q23+#REF!)/#REF!&gt;1,1,(#REF!+#REF!+Q23+#REF!)/#REF!),"")</f>
        <v/>
      </c>
    </row>
    <row r="24" spans="1:21" s="25" customFormat="1" ht="57.6" customHeight="1" x14ac:dyDescent="0.3">
      <c r="A24" s="31" t="s">
        <v>49</v>
      </c>
      <c r="B24" s="31" t="s">
        <v>46</v>
      </c>
      <c r="C24" s="32" t="str">
        <f>'[2]BD Plan'!$B$3</f>
        <v>Bolívar</v>
      </c>
      <c r="D24" s="32" t="s">
        <v>50</v>
      </c>
      <c r="E24" s="32"/>
      <c r="F24" s="33"/>
      <c r="G24" s="33"/>
      <c r="H24" s="33"/>
      <c r="I24" s="3" t="str">
        <f t="shared" si="0"/>
        <v/>
      </c>
      <c r="J24" s="32" t="s">
        <v>51</v>
      </c>
      <c r="K24" s="33">
        <v>1</v>
      </c>
      <c r="L24" s="33">
        <v>1</v>
      </c>
      <c r="M24" s="33" t="s">
        <v>6</v>
      </c>
      <c r="N24" s="3">
        <f t="shared" si="1"/>
        <v>1</v>
      </c>
      <c r="O24" s="32"/>
      <c r="P24" s="33"/>
      <c r="Q24" s="33"/>
      <c r="R24" s="33"/>
      <c r="S24" s="3" t="str">
        <f t="shared" si="2"/>
        <v/>
      </c>
      <c r="T24" s="3" t="str">
        <f>IFERROR(IF(#REF!=0,"",IF((#REF!/#REF!)&gt;1,1,(#REF!/#REF!))),"")</f>
        <v/>
      </c>
      <c r="U24" s="3" t="str">
        <f>IFERROR(IF((#REF!+#REF!+Q24+#REF!)/#REF!&gt;1,1,(#REF!+#REF!+Q24+#REF!)/#REF!),"")</f>
        <v/>
      </c>
    </row>
    <row r="25" spans="1:21" s="25" customFormat="1" ht="57.6" customHeight="1" x14ac:dyDescent="0.3">
      <c r="A25" s="31" t="s">
        <v>52</v>
      </c>
      <c r="B25" s="31" t="s">
        <v>46</v>
      </c>
      <c r="C25" s="32" t="str">
        <f>'[2]BD Plan'!$B$3</f>
        <v>Bolívar</v>
      </c>
      <c r="D25" s="32" t="s">
        <v>53</v>
      </c>
      <c r="E25" s="32"/>
      <c r="F25" s="33"/>
      <c r="G25" s="33"/>
      <c r="H25" s="33"/>
      <c r="I25" s="3" t="str">
        <f t="shared" si="0"/>
        <v/>
      </c>
      <c r="J25" s="32" t="s">
        <v>54</v>
      </c>
      <c r="K25" s="33">
        <v>1</v>
      </c>
      <c r="L25" s="33">
        <v>1</v>
      </c>
      <c r="M25" s="33" t="s">
        <v>6</v>
      </c>
      <c r="N25" s="3">
        <f t="shared" si="1"/>
        <v>1</v>
      </c>
      <c r="O25" s="32"/>
      <c r="P25" s="33"/>
      <c r="Q25" s="33"/>
      <c r="R25" s="33"/>
      <c r="S25" s="3" t="str">
        <f t="shared" si="2"/>
        <v/>
      </c>
      <c r="T25" s="3" t="str">
        <f>IFERROR(IF(#REF!=0,"",IF((#REF!/#REF!)&gt;1,1,(#REF!/#REF!))),"")</f>
        <v/>
      </c>
      <c r="U25" s="3" t="str">
        <f>IFERROR(IF((#REF!+#REF!+Q25+#REF!)/#REF!&gt;1,1,(#REF!+#REF!+Q25+#REF!)/#REF!),"")</f>
        <v/>
      </c>
    </row>
    <row r="26" spans="1:21" s="25" customFormat="1" ht="57.6" customHeight="1" x14ac:dyDescent="0.3">
      <c r="A26" s="31" t="s">
        <v>224</v>
      </c>
      <c r="B26" s="31" t="s">
        <v>221</v>
      </c>
      <c r="C26" s="32" t="str">
        <f>'[2]BD Plan'!$B$3</f>
        <v>Bolívar</v>
      </c>
      <c r="D26" s="32" t="s">
        <v>225</v>
      </c>
      <c r="E26" s="32" t="s">
        <v>226</v>
      </c>
      <c r="F26" s="33">
        <v>3</v>
      </c>
      <c r="G26" s="33">
        <v>3</v>
      </c>
      <c r="H26" s="33" t="s">
        <v>6</v>
      </c>
      <c r="I26" s="3">
        <f t="shared" si="0"/>
        <v>1</v>
      </c>
      <c r="J26" s="32" t="s">
        <v>227</v>
      </c>
      <c r="K26" s="33">
        <v>3</v>
      </c>
      <c r="L26" s="33">
        <v>3</v>
      </c>
      <c r="M26" s="33" t="s">
        <v>6</v>
      </c>
      <c r="N26" s="3">
        <f t="shared" si="1"/>
        <v>1</v>
      </c>
      <c r="O26" s="32"/>
      <c r="P26" s="33"/>
      <c r="Q26" s="33"/>
      <c r="R26" s="33"/>
      <c r="S26" s="3" t="str">
        <f t="shared" si="2"/>
        <v/>
      </c>
      <c r="T26" s="3" t="str">
        <f>IFERROR(IF(#REF!=0,"",IF((#REF!/#REF!)&gt;1,1,(#REF!/#REF!))),"")</f>
        <v/>
      </c>
      <c r="U26" s="3" t="str">
        <f>IFERROR(IF((#REF!+#REF!+Q26+#REF!)/#REF!&gt;1,1,(#REF!+#REF!+Q26+#REF!)/#REF!),"")</f>
        <v/>
      </c>
    </row>
    <row r="27" spans="1:21" s="25" customFormat="1" ht="57.6" customHeight="1" x14ac:dyDescent="0.3">
      <c r="A27" s="31" t="s">
        <v>230</v>
      </c>
      <c r="B27" s="31" t="s">
        <v>221</v>
      </c>
      <c r="C27" s="32" t="str">
        <f>'[2]BD Plan'!$B$3</f>
        <v>Bolívar</v>
      </c>
      <c r="D27" s="32" t="s">
        <v>231</v>
      </c>
      <c r="E27" s="32" t="s">
        <v>232</v>
      </c>
      <c r="F27" s="33">
        <v>3</v>
      </c>
      <c r="G27" s="33">
        <v>3</v>
      </c>
      <c r="H27" s="33" t="s">
        <v>6</v>
      </c>
      <c r="I27" s="3">
        <f t="shared" si="0"/>
        <v>1</v>
      </c>
      <c r="J27" s="32"/>
      <c r="K27" s="33"/>
      <c r="L27" s="33"/>
      <c r="M27" s="33"/>
      <c r="N27" s="3" t="str">
        <f t="shared" si="1"/>
        <v/>
      </c>
      <c r="O27" s="32"/>
      <c r="P27" s="33"/>
      <c r="Q27" s="33"/>
      <c r="R27" s="33"/>
      <c r="S27" s="3" t="str">
        <f t="shared" si="2"/>
        <v/>
      </c>
      <c r="T27" s="3" t="str">
        <f>IFERROR(IF(#REF!=0,"",IF((#REF!/#REF!)&gt;1,1,(#REF!/#REF!))),"")</f>
        <v/>
      </c>
      <c r="U27" s="3" t="str">
        <f>IFERROR(IF((#REF!+#REF!+Q27+#REF!)/#REF!&gt;1,1,(#REF!+#REF!+Q27+#REF!)/#REF!),"")</f>
        <v/>
      </c>
    </row>
    <row r="28" spans="1:21" s="25" customFormat="1" ht="57.6" customHeight="1" x14ac:dyDescent="0.3">
      <c r="A28" s="31" t="s">
        <v>165</v>
      </c>
      <c r="B28" s="31" t="s">
        <v>162</v>
      </c>
      <c r="C28" s="32" t="str">
        <f>'[2]BD Plan'!$B$3</f>
        <v>Bolívar</v>
      </c>
      <c r="D28" s="32" t="s">
        <v>166</v>
      </c>
      <c r="E28" s="32" t="s">
        <v>167</v>
      </c>
      <c r="F28" s="33">
        <v>3</v>
      </c>
      <c r="G28" s="33">
        <v>3</v>
      </c>
      <c r="H28" s="33" t="s">
        <v>6</v>
      </c>
      <c r="I28" s="3">
        <f t="shared" si="0"/>
        <v>1</v>
      </c>
      <c r="J28" s="32"/>
      <c r="K28" s="33"/>
      <c r="L28" s="33"/>
      <c r="M28" s="33"/>
      <c r="N28" s="3" t="str">
        <f t="shared" si="1"/>
        <v/>
      </c>
      <c r="O28" s="32"/>
      <c r="P28" s="33"/>
      <c r="Q28" s="33"/>
      <c r="R28" s="33"/>
      <c r="S28" s="3" t="str">
        <f t="shared" si="2"/>
        <v/>
      </c>
      <c r="T28" s="3" t="str">
        <f>IFERROR(IF(#REF!=0,"",IF((#REF!/#REF!)&gt;1,1,(#REF!/#REF!))),"")</f>
        <v/>
      </c>
      <c r="U28" s="3" t="str">
        <f>IFERROR(IF((#REF!+#REF!+Q28+#REF!)/#REF!&gt;1,1,(#REF!+#REF!+Q28+#REF!)/#REF!),"")</f>
        <v/>
      </c>
    </row>
    <row r="29" spans="1:21" s="25" customFormat="1" ht="57.6" customHeight="1" x14ac:dyDescent="0.3">
      <c r="A29" s="31" t="s">
        <v>170</v>
      </c>
      <c r="B29" s="31" t="s">
        <v>162</v>
      </c>
      <c r="C29" s="32" t="str">
        <f>'[2]BD Plan'!$B$3</f>
        <v>Bolívar</v>
      </c>
      <c r="D29" s="32" t="s">
        <v>171</v>
      </c>
      <c r="E29" s="32"/>
      <c r="F29" s="33"/>
      <c r="G29" s="33"/>
      <c r="H29" s="33"/>
      <c r="I29" s="3" t="str">
        <f t="shared" si="0"/>
        <v/>
      </c>
      <c r="J29" s="32" t="s">
        <v>172</v>
      </c>
      <c r="K29" s="33">
        <v>1</v>
      </c>
      <c r="L29" s="33">
        <v>1</v>
      </c>
      <c r="M29" s="33" t="s">
        <v>6</v>
      </c>
      <c r="N29" s="3">
        <f t="shared" si="1"/>
        <v>1</v>
      </c>
      <c r="O29" s="32"/>
      <c r="P29" s="33"/>
      <c r="Q29" s="33"/>
      <c r="R29" s="33"/>
      <c r="S29" s="3" t="str">
        <f t="shared" si="2"/>
        <v/>
      </c>
      <c r="T29" s="3" t="str">
        <f>IFERROR(IF(#REF!=0,"",IF((#REF!/#REF!)&gt;1,1,(#REF!/#REF!))),"")</f>
        <v/>
      </c>
      <c r="U29" s="3" t="str">
        <f>IFERROR(IF((#REF!+#REF!+Q29+#REF!)/#REF!&gt;1,1,(#REF!+#REF!+Q29+#REF!)/#REF!),"")</f>
        <v/>
      </c>
    </row>
    <row r="30" spans="1:21" s="25" customFormat="1" ht="57.6" customHeight="1" x14ac:dyDescent="0.3">
      <c r="A30" s="31" t="s">
        <v>235</v>
      </c>
      <c r="B30" s="31" t="s">
        <v>233</v>
      </c>
      <c r="C30" s="32" t="str">
        <f>'[2]BD Plan'!$B$3</f>
        <v>Bolívar</v>
      </c>
      <c r="D30" s="32" t="s">
        <v>236</v>
      </c>
      <c r="E30" s="32" t="s">
        <v>237</v>
      </c>
      <c r="F30" s="33">
        <v>24</v>
      </c>
      <c r="G30" s="33">
        <v>24</v>
      </c>
      <c r="H30" s="33" t="s">
        <v>6</v>
      </c>
      <c r="I30" s="3">
        <f t="shared" si="0"/>
        <v>1</v>
      </c>
      <c r="J30" s="32" t="s">
        <v>238</v>
      </c>
      <c r="K30" s="33">
        <v>1</v>
      </c>
      <c r="L30" s="33">
        <v>1</v>
      </c>
      <c r="M30" s="33" t="s">
        <v>6</v>
      </c>
      <c r="N30" s="3">
        <f t="shared" si="1"/>
        <v>1</v>
      </c>
      <c r="O30" s="32" t="s">
        <v>239</v>
      </c>
      <c r="P30" s="33">
        <v>1</v>
      </c>
      <c r="Q30" s="33">
        <v>1</v>
      </c>
      <c r="R30" s="33" t="s">
        <v>6</v>
      </c>
      <c r="S30" s="3">
        <f t="shared" si="2"/>
        <v>1</v>
      </c>
      <c r="T30" s="3" t="str">
        <f>IFERROR(IF(#REF!=0,"",IF((#REF!/#REF!)&gt;1,1,(#REF!/#REF!))),"")</f>
        <v/>
      </c>
      <c r="U30" s="3" t="str">
        <f>IFERROR(IF((#REF!+#REF!+Q30+#REF!)/#REF!&gt;1,1,(#REF!+#REF!+Q30+#REF!)/#REF!),"")</f>
        <v/>
      </c>
    </row>
    <row r="31" spans="1:21" s="25" customFormat="1" ht="57.6" customHeight="1" x14ac:dyDescent="0.3">
      <c r="A31" s="31" t="s">
        <v>240</v>
      </c>
      <c r="B31" s="31" t="s">
        <v>233</v>
      </c>
      <c r="C31" s="32" t="str">
        <f>'[2]BD Plan'!$B$3</f>
        <v>Bolívar</v>
      </c>
      <c r="D31" s="32" t="s">
        <v>241</v>
      </c>
      <c r="E31" s="32" t="s">
        <v>237</v>
      </c>
      <c r="F31" s="33">
        <v>24</v>
      </c>
      <c r="G31" s="33">
        <v>24</v>
      </c>
      <c r="H31" s="33" t="s">
        <v>6</v>
      </c>
      <c r="I31" s="3">
        <f t="shared" si="0"/>
        <v>1</v>
      </c>
      <c r="J31" s="32"/>
      <c r="K31" s="33"/>
      <c r="L31" s="33"/>
      <c r="M31" s="33"/>
      <c r="N31" s="3" t="str">
        <f t="shared" si="1"/>
        <v/>
      </c>
      <c r="O31" s="32" t="s">
        <v>239</v>
      </c>
      <c r="P31" s="33">
        <v>1</v>
      </c>
      <c r="Q31" s="33">
        <v>1</v>
      </c>
      <c r="R31" s="33" t="s">
        <v>6</v>
      </c>
      <c r="S31" s="3">
        <f t="shared" si="2"/>
        <v>1</v>
      </c>
      <c r="T31" s="3" t="str">
        <f>IFERROR(IF(#REF!=0,"",IF((#REF!/#REF!)&gt;1,1,(#REF!/#REF!))),"")</f>
        <v/>
      </c>
      <c r="U31" s="3" t="str">
        <f>IFERROR(IF((#REF!+#REF!+Q31+#REF!)/#REF!&gt;1,1,(#REF!+#REF!+Q31+#REF!)/#REF!),"")</f>
        <v/>
      </c>
    </row>
    <row r="32" spans="1:21" s="25" customFormat="1" ht="57.6" customHeight="1" x14ac:dyDescent="0.3">
      <c r="A32" s="31" t="s">
        <v>43</v>
      </c>
      <c r="B32" s="31" t="s">
        <v>4</v>
      </c>
      <c r="C32" s="32" t="str">
        <f>'[3]BD Plan'!$B$3</f>
        <v>Boyacá</v>
      </c>
      <c r="D32" s="32" t="s">
        <v>44</v>
      </c>
      <c r="E32" s="32"/>
      <c r="F32" s="33"/>
      <c r="G32" s="33"/>
      <c r="H32" s="33"/>
      <c r="I32" s="3" t="str">
        <f t="shared" si="0"/>
        <v/>
      </c>
      <c r="J32" s="32"/>
      <c r="K32" s="33"/>
      <c r="L32" s="33"/>
      <c r="M32" s="33"/>
      <c r="N32" s="3" t="str">
        <f t="shared" si="1"/>
        <v/>
      </c>
      <c r="O32" s="32" t="s">
        <v>45</v>
      </c>
      <c r="P32" s="33">
        <v>1</v>
      </c>
      <c r="Q32" s="33">
        <v>1</v>
      </c>
      <c r="R32" s="33" t="s">
        <v>6</v>
      </c>
      <c r="S32" s="3">
        <f t="shared" si="2"/>
        <v>1</v>
      </c>
      <c r="T32" s="3" t="str">
        <f>IFERROR(IF(#REF!=0,"",IF((#REF!/#REF!)&gt;1,1,(#REF!/#REF!))),"")</f>
        <v/>
      </c>
      <c r="U32" s="3" t="str">
        <f>IFERROR(IF((#REF!+#REF!+Q32+#REF!)/#REF!&gt;1,1,(#REF!+#REF!+Q32+#REF!)/#REF!),"")</f>
        <v/>
      </c>
    </row>
    <row r="33" spans="1:21" s="25" customFormat="1" ht="57.6" customHeight="1" x14ac:dyDescent="0.3">
      <c r="A33" s="31" t="s">
        <v>61</v>
      </c>
      <c r="B33" s="31" t="s">
        <v>57</v>
      </c>
      <c r="C33" s="32" t="str">
        <f>'[3]BD Plan'!$B$3</f>
        <v>Boyacá</v>
      </c>
      <c r="D33" s="32" t="s">
        <v>62</v>
      </c>
      <c r="E33" s="32" t="s">
        <v>367</v>
      </c>
      <c r="F33" s="33">
        <v>3</v>
      </c>
      <c r="G33" s="33">
        <v>3</v>
      </c>
      <c r="H33" s="33" t="s">
        <v>6</v>
      </c>
      <c r="I33" s="3">
        <f t="shared" si="0"/>
        <v>1</v>
      </c>
      <c r="J33" s="32"/>
      <c r="K33" s="33"/>
      <c r="L33" s="33"/>
      <c r="M33" s="33"/>
      <c r="N33" s="3" t="str">
        <f t="shared" si="1"/>
        <v/>
      </c>
      <c r="O33" s="32"/>
      <c r="P33" s="33"/>
      <c r="Q33" s="33"/>
      <c r="R33" s="33"/>
      <c r="S33" s="3" t="str">
        <f t="shared" si="2"/>
        <v/>
      </c>
      <c r="T33" s="3" t="str">
        <f>IFERROR(IF(#REF!=0,"",IF((#REF!/#REF!)&gt;1,1,(#REF!/#REF!))),"")</f>
        <v/>
      </c>
      <c r="U33" s="3" t="str">
        <f>IFERROR(IF((#REF!+#REF!+Q33+#REF!)/#REF!&gt;1,1,(#REF!+#REF!+Q33+#REF!)/#REF!),"")</f>
        <v/>
      </c>
    </row>
    <row r="34" spans="1:21" s="25" customFormat="1" ht="57.6" customHeight="1" x14ac:dyDescent="0.3">
      <c r="A34" s="31" t="s">
        <v>64</v>
      </c>
      <c r="B34" s="31" t="s">
        <v>57</v>
      </c>
      <c r="C34" s="32" t="str">
        <f>'[3]BD Plan'!$B$3</f>
        <v>Boyacá</v>
      </c>
      <c r="D34" s="32" t="s">
        <v>65</v>
      </c>
      <c r="E34" s="32" t="s">
        <v>368</v>
      </c>
      <c r="F34" s="33">
        <v>6</v>
      </c>
      <c r="G34" s="33">
        <v>6</v>
      </c>
      <c r="H34" s="33" t="s">
        <v>6</v>
      </c>
      <c r="I34" s="3">
        <f t="shared" si="0"/>
        <v>1</v>
      </c>
      <c r="J34" s="32"/>
      <c r="K34" s="33"/>
      <c r="L34" s="33"/>
      <c r="M34" s="33"/>
      <c r="N34" s="3" t="str">
        <f t="shared" si="1"/>
        <v/>
      </c>
      <c r="O34" s="32"/>
      <c r="P34" s="33"/>
      <c r="Q34" s="33"/>
      <c r="R34" s="33"/>
      <c r="S34" s="3" t="str">
        <f t="shared" si="2"/>
        <v/>
      </c>
      <c r="T34" s="3" t="str">
        <f>IFERROR(IF(#REF!=0,"",IF((#REF!/#REF!)&gt;1,1,(#REF!/#REF!))),"")</f>
        <v/>
      </c>
      <c r="U34" s="3" t="str">
        <f>IFERROR(IF((#REF!+#REF!+Q34+#REF!)/#REF!&gt;1,1,(#REF!+#REF!+Q34+#REF!)/#REF!),"")</f>
        <v/>
      </c>
    </row>
    <row r="35" spans="1:21" s="25" customFormat="1" ht="57.6" customHeight="1" x14ac:dyDescent="0.3">
      <c r="A35" s="31" t="s">
        <v>67</v>
      </c>
      <c r="B35" s="31" t="s">
        <v>57</v>
      </c>
      <c r="C35" s="32" t="str">
        <f>'[3]BD Plan'!$B$3</f>
        <v>Boyacá</v>
      </c>
      <c r="D35" s="32" t="s">
        <v>68</v>
      </c>
      <c r="E35" s="32" t="s">
        <v>369</v>
      </c>
      <c r="F35" s="33">
        <v>6</v>
      </c>
      <c r="G35" s="33">
        <v>6</v>
      </c>
      <c r="H35" s="33" t="s">
        <v>6</v>
      </c>
      <c r="I35" s="3">
        <f t="shared" si="0"/>
        <v>1</v>
      </c>
      <c r="J35" s="32"/>
      <c r="K35" s="33"/>
      <c r="L35" s="33"/>
      <c r="M35" s="33"/>
      <c r="N35" s="3" t="str">
        <f t="shared" si="1"/>
        <v/>
      </c>
      <c r="O35" s="32"/>
      <c r="P35" s="33"/>
      <c r="Q35" s="33"/>
      <c r="R35" s="33"/>
      <c r="S35" s="3" t="str">
        <f t="shared" si="2"/>
        <v/>
      </c>
      <c r="T35" s="3" t="str">
        <f>IFERROR(IF(#REF!=0,"",IF((#REF!/#REF!)&gt;1,1,(#REF!/#REF!))),"")</f>
        <v/>
      </c>
      <c r="U35" s="3" t="str">
        <f>IFERROR(IF((#REF!+#REF!+Q35+#REF!)/#REF!&gt;1,1,(#REF!+#REF!+Q35+#REF!)/#REF!),"")</f>
        <v/>
      </c>
    </row>
    <row r="36" spans="1:21" s="25" customFormat="1" ht="57.6" customHeight="1" x14ac:dyDescent="0.3">
      <c r="A36" s="31" t="s">
        <v>70</v>
      </c>
      <c r="B36" s="31" t="s">
        <v>57</v>
      </c>
      <c r="C36" s="32" t="str">
        <f>'[3]BD Plan'!$B$3</f>
        <v>Boyacá</v>
      </c>
      <c r="D36" s="32" t="s">
        <v>71</v>
      </c>
      <c r="E36" s="32" t="s">
        <v>370</v>
      </c>
      <c r="F36" s="33">
        <v>3</v>
      </c>
      <c r="G36" s="33">
        <v>3</v>
      </c>
      <c r="H36" s="33" t="s">
        <v>6</v>
      </c>
      <c r="I36" s="3">
        <f t="shared" si="0"/>
        <v>1</v>
      </c>
      <c r="J36" s="32"/>
      <c r="K36" s="33"/>
      <c r="L36" s="33"/>
      <c r="M36" s="33"/>
      <c r="N36" s="3" t="str">
        <f t="shared" si="1"/>
        <v/>
      </c>
      <c r="O36" s="32"/>
      <c r="P36" s="33"/>
      <c r="Q36" s="33"/>
      <c r="R36" s="33"/>
      <c r="S36" s="3" t="str">
        <f t="shared" si="2"/>
        <v/>
      </c>
      <c r="T36" s="3" t="str">
        <f>IFERROR(IF(#REF!=0,"",IF((#REF!/#REF!)&gt;1,1,(#REF!/#REF!))),"")</f>
        <v/>
      </c>
      <c r="U36" s="3" t="str">
        <f>IFERROR(IF((#REF!+#REF!+Q36+#REF!)/#REF!&gt;1,1,(#REF!+#REF!+Q36+#REF!)/#REF!),"")</f>
        <v/>
      </c>
    </row>
    <row r="37" spans="1:21" s="25" customFormat="1" ht="57.6" customHeight="1" x14ac:dyDescent="0.3">
      <c r="A37" s="31" t="s">
        <v>80</v>
      </c>
      <c r="B37" s="31" t="s">
        <v>79</v>
      </c>
      <c r="C37" s="32" t="str">
        <f>'[3]BD Plan'!$B$3</f>
        <v>Boyacá</v>
      </c>
      <c r="D37" s="32" t="s">
        <v>81</v>
      </c>
      <c r="E37" s="32" t="s">
        <v>82</v>
      </c>
      <c r="F37" s="33">
        <v>0</v>
      </c>
      <c r="G37" s="33">
        <v>1</v>
      </c>
      <c r="H37" s="33" t="s">
        <v>6</v>
      </c>
      <c r="I37" s="3" t="str">
        <f t="shared" si="0"/>
        <v/>
      </c>
      <c r="J37" s="32"/>
      <c r="K37" s="33"/>
      <c r="L37" s="33"/>
      <c r="M37" s="33"/>
      <c r="N37" s="3" t="str">
        <f t="shared" si="1"/>
        <v/>
      </c>
      <c r="O37" s="32"/>
      <c r="P37" s="33"/>
      <c r="Q37" s="33"/>
      <c r="R37" s="33"/>
      <c r="S37" s="3" t="str">
        <f t="shared" si="2"/>
        <v/>
      </c>
      <c r="T37" s="3" t="str">
        <f>IFERROR(IF(#REF!=0,"",IF((#REF!/#REF!)&gt;1,1,(#REF!/#REF!))),"")</f>
        <v/>
      </c>
      <c r="U37" s="3" t="str">
        <f>IFERROR(IF((#REF!+#REF!+Q37+#REF!)/#REF!&gt;1,1,(#REF!+#REF!+Q37+#REF!)/#REF!),"")</f>
        <v/>
      </c>
    </row>
    <row r="38" spans="1:21" s="25" customFormat="1" ht="57.6" customHeight="1" x14ac:dyDescent="0.3">
      <c r="A38" s="31" t="s">
        <v>83</v>
      </c>
      <c r="B38" s="31" t="s">
        <v>79</v>
      </c>
      <c r="C38" s="32" t="str">
        <f>'[3]BD Plan'!$B$3</f>
        <v>Boyacá</v>
      </c>
      <c r="D38" s="32" t="s">
        <v>84</v>
      </c>
      <c r="E38" s="32" t="s">
        <v>85</v>
      </c>
      <c r="F38" s="33">
        <v>0</v>
      </c>
      <c r="G38" s="33">
        <v>1</v>
      </c>
      <c r="H38" s="33" t="s">
        <v>6</v>
      </c>
      <c r="I38" s="3" t="str">
        <f t="shared" si="0"/>
        <v/>
      </c>
      <c r="J38" s="32"/>
      <c r="K38" s="33"/>
      <c r="L38" s="33"/>
      <c r="M38" s="33"/>
      <c r="N38" s="3" t="str">
        <f t="shared" si="1"/>
        <v/>
      </c>
      <c r="O38" s="32"/>
      <c r="P38" s="33"/>
      <c r="Q38" s="33"/>
      <c r="R38" s="33"/>
      <c r="S38" s="3" t="str">
        <f t="shared" si="2"/>
        <v/>
      </c>
      <c r="T38" s="3" t="str">
        <f>IFERROR(IF(#REF!=0,"",IF((#REF!/#REF!)&gt;1,1,(#REF!/#REF!))),"")</f>
        <v/>
      </c>
      <c r="U38" s="3" t="str">
        <f>IFERROR(IF((#REF!+#REF!+Q38+#REF!)/#REF!&gt;1,1,(#REF!+#REF!+Q38+#REF!)/#REF!),"")</f>
        <v/>
      </c>
    </row>
    <row r="39" spans="1:21" s="25" customFormat="1" ht="57.6" customHeight="1" x14ac:dyDescent="0.3">
      <c r="A39" s="31" t="s">
        <v>49</v>
      </c>
      <c r="B39" s="31" t="s">
        <v>46</v>
      </c>
      <c r="C39" s="32" t="str">
        <f>'[3]BD Plan'!$B$3</f>
        <v>Boyacá</v>
      </c>
      <c r="D39" s="32" t="s">
        <v>50</v>
      </c>
      <c r="E39" s="32"/>
      <c r="F39" s="33"/>
      <c r="G39" s="33"/>
      <c r="H39" s="33"/>
      <c r="I39" s="3" t="str">
        <f t="shared" si="0"/>
        <v/>
      </c>
      <c r="J39" s="32" t="s">
        <v>51</v>
      </c>
      <c r="K39" s="33">
        <v>1</v>
      </c>
      <c r="L39" s="33">
        <v>1</v>
      </c>
      <c r="M39" s="33" t="s">
        <v>6</v>
      </c>
      <c r="N39" s="3">
        <f t="shared" si="1"/>
        <v>1</v>
      </c>
      <c r="O39" s="32"/>
      <c r="P39" s="33"/>
      <c r="Q39" s="33"/>
      <c r="R39" s="33"/>
      <c r="S39" s="3" t="str">
        <f t="shared" si="2"/>
        <v/>
      </c>
      <c r="T39" s="3" t="str">
        <f>IFERROR(IF(#REF!=0,"",IF((#REF!/#REF!)&gt;1,1,(#REF!/#REF!))),"")</f>
        <v/>
      </c>
      <c r="U39" s="3" t="str">
        <f>IFERROR(IF((#REF!+#REF!+Q39+#REF!)/#REF!&gt;1,1,(#REF!+#REF!+Q39+#REF!)/#REF!),"")</f>
        <v/>
      </c>
    </row>
    <row r="40" spans="1:21" s="25" customFormat="1" ht="57.6" customHeight="1" x14ac:dyDescent="0.3">
      <c r="A40" s="31" t="s">
        <v>52</v>
      </c>
      <c r="B40" s="31" t="s">
        <v>46</v>
      </c>
      <c r="C40" s="32" t="str">
        <f>'[3]BD Plan'!$B$3</f>
        <v>Boyacá</v>
      </c>
      <c r="D40" s="32" t="s">
        <v>53</v>
      </c>
      <c r="E40" s="32"/>
      <c r="F40" s="33"/>
      <c r="G40" s="33"/>
      <c r="H40" s="33"/>
      <c r="I40" s="3" t="str">
        <f t="shared" si="0"/>
        <v/>
      </c>
      <c r="J40" s="32" t="s">
        <v>54</v>
      </c>
      <c r="K40" s="33">
        <v>1</v>
      </c>
      <c r="L40" s="33">
        <v>1</v>
      </c>
      <c r="M40" s="33" t="s">
        <v>6</v>
      </c>
      <c r="N40" s="3">
        <f t="shared" si="1"/>
        <v>1</v>
      </c>
      <c r="O40" s="32"/>
      <c r="P40" s="33"/>
      <c r="Q40" s="33"/>
      <c r="R40" s="33"/>
      <c r="S40" s="3" t="str">
        <f t="shared" si="2"/>
        <v/>
      </c>
      <c r="T40" s="3" t="str">
        <f>IFERROR(IF(#REF!=0,"",IF((#REF!/#REF!)&gt;1,1,(#REF!/#REF!))),"")</f>
        <v/>
      </c>
      <c r="U40" s="3" t="str">
        <f>IFERROR(IF((#REF!+#REF!+Q40+#REF!)/#REF!&gt;1,1,(#REF!+#REF!+Q40+#REF!)/#REF!),"")</f>
        <v/>
      </c>
    </row>
    <row r="41" spans="1:21" s="25" customFormat="1" ht="57.6" customHeight="1" x14ac:dyDescent="0.3">
      <c r="A41" s="31" t="s">
        <v>224</v>
      </c>
      <c r="B41" s="31" t="s">
        <v>221</v>
      </c>
      <c r="C41" s="32" t="str">
        <f>'[3]BD Plan'!$B$3</f>
        <v>Boyacá</v>
      </c>
      <c r="D41" s="32" t="s">
        <v>225</v>
      </c>
      <c r="E41" s="32" t="s">
        <v>226</v>
      </c>
      <c r="F41" s="33">
        <v>1</v>
      </c>
      <c r="G41" s="33">
        <v>1</v>
      </c>
      <c r="H41" s="33" t="s">
        <v>6</v>
      </c>
      <c r="I41" s="3">
        <f t="shared" si="0"/>
        <v>1</v>
      </c>
      <c r="J41" s="32" t="s">
        <v>227</v>
      </c>
      <c r="K41" s="33">
        <v>1</v>
      </c>
      <c r="L41" s="33">
        <v>1</v>
      </c>
      <c r="M41" s="33"/>
      <c r="N41" s="3">
        <f t="shared" si="1"/>
        <v>1</v>
      </c>
      <c r="O41" s="32"/>
      <c r="P41" s="33"/>
      <c r="Q41" s="33"/>
      <c r="R41" s="33"/>
      <c r="S41" s="3" t="str">
        <f t="shared" si="2"/>
        <v/>
      </c>
      <c r="T41" s="3" t="str">
        <f>IFERROR(IF(#REF!=0,"",IF((#REF!/#REF!)&gt;1,1,(#REF!/#REF!))),"")</f>
        <v/>
      </c>
      <c r="U41" s="3" t="str">
        <f>IFERROR(IF((#REF!+#REF!+Q41+#REF!)/#REF!&gt;1,1,(#REF!+#REF!+Q41+#REF!)/#REF!),"")</f>
        <v/>
      </c>
    </row>
    <row r="42" spans="1:21" s="25" customFormat="1" ht="57.6" customHeight="1" x14ac:dyDescent="0.3">
      <c r="A42" s="31" t="s">
        <v>230</v>
      </c>
      <c r="B42" s="31" t="s">
        <v>221</v>
      </c>
      <c r="C42" s="32" t="str">
        <f>'[3]BD Plan'!$B$3</f>
        <v>Boyacá</v>
      </c>
      <c r="D42" s="32" t="s">
        <v>231</v>
      </c>
      <c r="E42" s="32" t="s">
        <v>232</v>
      </c>
      <c r="F42" s="33">
        <v>3</v>
      </c>
      <c r="G42" s="33">
        <v>3</v>
      </c>
      <c r="H42" s="33" t="s">
        <v>6</v>
      </c>
      <c r="I42" s="3">
        <f t="shared" si="0"/>
        <v>1</v>
      </c>
      <c r="J42" s="32"/>
      <c r="K42" s="33"/>
      <c r="L42" s="33"/>
      <c r="M42" s="33"/>
      <c r="N42" s="3" t="str">
        <f t="shared" si="1"/>
        <v/>
      </c>
      <c r="O42" s="32"/>
      <c r="P42" s="33"/>
      <c r="Q42" s="33"/>
      <c r="R42" s="33"/>
      <c r="S42" s="3" t="str">
        <f t="shared" si="2"/>
        <v/>
      </c>
      <c r="T42" s="3" t="str">
        <f>IFERROR(IF(#REF!=0,"",IF((#REF!/#REF!)&gt;1,1,(#REF!/#REF!))),"")</f>
        <v/>
      </c>
      <c r="U42" s="3" t="str">
        <f>IFERROR(IF((#REF!+#REF!+Q42+#REF!)/#REF!&gt;1,1,(#REF!+#REF!+Q42+#REF!)/#REF!),"")</f>
        <v/>
      </c>
    </row>
    <row r="43" spans="1:21" s="25" customFormat="1" ht="57.6" customHeight="1" x14ac:dyDescent="0.3">
      <c r="A43" s="31" t="s">
        <v>165</v>
      </c>
      <c r="B43" s="31" t="s">
        <v>162</v>
      </c>
      <c r="C43" s="32" t="str">
        <f>'[3]BD Plan'!$B$3</f>
        <v>Boyacá</v>
      </c>
      <c r="D43" s="32" t="s">
        <v>166</v>
      </c>
      <c r="E43" s="32" t="s">
        <v>167</v>
      </c>
      <c r="F43" s="33">
        <v>3</v>
      </c>
      <c r="G43" s="33">
        <v>3</v>
      </c>
      <c r="H43" s="33" t="s">
        <v>6</v>
      </c>
      <c r="I43" s="3">
        <f t="shared" si="0"/>
        <v>1</v>
      </c>
      <c r="J43" s="32"/>
      <c r="K43" s="33"/>
      <c r="L43" s="33"/>
      <c r="M43" s="33"/>
      <c r="N43" s="3" t="str">
        <f t="shared" si="1"/>
        <v/>
      </c>
      <c r="O43" s="32"/>
      <c r="P43" s="33"/>
      <c r="Q43" s="33"/>
      <c r="R43" s="33"/>
      <c r="S43" s="3" t="str">
        <f t="shared" si="2"/>
        <v/>
      </c>
      <c r="T43" s="3" t="str">
        <f>IFERROR(IF(#REF!=0,"",IF((#REF!/#REF!)&gt;1,1,(#REF!/#REF!))),"")</f>
        <v/>
      </c>
      <c r="U43" s="3" t="str">
        <f>IFERROR(IF((#REF!+#REF!+Q43+#REF!)/#REF!&gt;1,1,(#REF!+#REF!+Q43+#REF!)/#REF!),"")</f>
        <v/>
      </c>
    </row>
    <row r="44" spans="1:21" s="25" customFormat="1" ht="57.6" customHeight="1" x14ac:dyDescent="0.3">
      <c r="A44" s="31" t="s">
        <v>170</v>
      </c>
      <c r="B44" s="31" t="s">
        <v>162</v>
      </c>
      <c r="C44" s="32" t="str">
        <f>'[3]BD Plan'!$B$3</f>
        <v>Boyacá</v>
      </c>
      <c r="D44" s="32" t="s">
        <v>171</v>
      </c>
      <c r="E44" s="32"/>
      <c r="F44" s="33"/>
      <c r="G44" s="33"/>
      <c r="H44" s="33"/>
      <c r="I44" s="3" t="str">
        <f t="shared" si="0"/>
        <v/>
      </c>
      <c r="J44" s="32" t="s">
        <v>172</v>
      </c>
      <c r="K44" s="33">
        <v>1</v>
      </c>
      <c r="L44" s="33">
        <v>1</v>
      </c>
      <c r="M44" s="33" t="s">
        <v>6</v>
      </c>
      <c r="N44" s="3">
        <f t="shared" si="1"/>
        <v>1</v>
      </c>
      <c r="O44" s="32"/>
      <c r="P44" s="33"/>
      <c r="Q44" s="33"/>
      <c r="R44" s="33"/>
      <c r="S44" s="3" t="str">
        <f t="shared" si="2"/>
        <v/>
      </c>
      <c r="T44" s="3" t="str">
        <f>IFERROR(IF(#REF!=0,"",IF((#REF!/#REF!)&gt;1,1,(#REF!/#REF!))),"")</f>
        <v/>
      </c>
      <c r="U44" s="3" t="str">
        <f>IFERROR(IF((#REF!+#REF!+Q44+#REF!)/#REF!&gt;1,1,(#REF!+#REF!+Q44+#REF!)/#REF!),"")</f>
        <v/>
      </c>
    </row>
    <row r="45" spans="1:21" s="25" customFormat="1" ht="57.6" customHeight="1" x14ac:dyDescent="0.3">
      <c r="A45" s="31" t="s">
        <v>235</v>
      </c>
      <c r="B45" s="31" t="s">
        <v>233</v>
      </c>
      <c r="C45" s="32" t="str">
        <f>'[3]BD Plan'!$B$3</f>
        <v>Boyacá</v>
      </c>
      <c r="D45" s="32" t="s">
        <v>236</v>
      </c>
      <c r="E45" s="32" t="s">
        <v>237</v>
      </c>
      <c r="F45" s="33">
        <v>24</v>
      </c>
      <c r="G45" s="33">
        <v>24</v>
      </c>
      <c r="H45" s="33" t="s">
        <v>6</v>
      </c>
      <c r="I45" s="3">
        <f t="shared" si="0"/>
        <v>1</v>
      </c>
      <c r="J45" s="32" t="s">
        <v>238</v>
      </c>
      <c r="K45" s="33">
        <v>1</v>
      </c>
      <c r="L45" s="33">
        <v>1</v>
      </c>
      <c r="M45" s="33" t="s">
        <v>6</v>
      </c>
      <c r="N45" s="3">
        <f t="shared" si="1"/>
        <v>1</v>
      </c>
      <c r="O45" s="32" t="s">
        <v>239</v>
      </c>
      <c r="P45" s="33">
        <v>1</v>
      </c>
      <c r="Q45" s="33">
        <v>1</v>
      </c>
      <c r="R45" s="33" t="s">
        <v>6</v>
      </c>
      <c r="S45" s="3">
        <f t="shared" si="2"/>
        <v>1</v>
      </c>
      <c r="T45" s="3" t="str">
        <f>IFERROR(IF(#REF!=0,"",IF((#REF!/#REF!)&gt;1,1,(#REF!/#REF!))),"")</f>
        <v/>
      </c>
      <c r="U45" s="3" t="str">
        <f>IFERROR(IF((#REF!+#REF!+Q45+#REF!)/#REF!&gt;1,1,(#REF!+#REF!+Q45+#REF!)/#REF!),"")</f>
        <v/>
      </c>
    </row>
    <row r="46" spans="1:21" s="25" customFormat="1" ht="57.6" customHeight="1" x14ac:dyDescent="0.3">
      <c r="A46" s="31" t="s">
        <v>240</v>
      </c>
      <c r="B46" s="31" t="s">
        <v>233</v>
      </c>
      <c r="C46" s="32" t="str">
        <f>'[3]BD Plan'!$B$3</f>
        <v>Boyacá</v>
      </c>
      <c r="D46" s="32" t="s">
        <v>241</v>
      </c>
      <c r="E46" s="32" t="s">
        <v>237</v>
      </c>
      <c r="F46" s="33">
        <v>24</v>
      </c>
      <c r="G46" s="33">
        <v>24</v>
      </c>
      <c r="H46" s="33" t="s">
        <v>6</v>
      </c>
      <c r="I46" s="3">
        <f t="shared" si="0"/>
        <v>1</v>
      </c>
      <c r="J46" s="32"/>
      <c r="K46" s="33"/>
      <c r="L46" s="33"/>
      <c r="M46" s="33"/>
      <c r="N46" s="3" t="str">
        <f t="shared" si="1"/>
        <v/>
      </c>
      <c r="O46" s="32" t="s">
        <v>239</v>
      </c>
      <c r="P46" s="33">
        <v>1</v>
      </c>
      <c r="Q46" s="33">
        <v>1</v>
      </c>
      <c r="R46" s="33" t="s">
        <v>6</v>
      </c>
      <c r="S46" s="3">
        <f t="shared" si="2"/>
        <v>1</v>
      </c>
      <c r="T46" s="3" t="str">
        <f>IFERROR(IF(#REF!=0,"",IF((#REF!/#REF!)&gt;1,1,(#REF!/#REF!))),"")</f>
        <v/>
      </c>
      <c r="U46" s="3" t="str">
        <f>IFERROR(IF((#REF!+#REF!+Q46+#REF!)/#REF!&gt;1,1,(#REF!+#REF!+Q46+#REF!)/#REF!),"")</f>
        <v/>
      </c>
    </row>
    <row r="47" spans="1:21" s="25" customFormat="1" ht="57.6" customHeight="1" x14ac:dyDescent="0.3">
      <c r="A47" s="31" t="s">
        <v>43</v>
      </c>
      <c r="B47" s="31" t="s">
        <v>4</v>
      </c>
      <c r="C47" s="32" t="str">
        <f>'[4]BD Plan'!$B$3</f>
        <v>Caldas</v>
      </c>
      <c r="D47" s="32" t="s">
        <v>44</v>
      </c>
      <c r="E47" s="32"/>
      <c r="F47" s="33"/>
      <c r="G47" s="33"/>
      <c r="H47" s="33"/>
      <c r="I47" s="3" t="str">
        <f t="shared" si="0"/>
        <v/>
      </c>
      <c r="J47" s="32"/>
      <c r="K47" s="33"/>
      <c r="L47" s="33"/>
      <c r="M47" s="33"/>
      <c r="N47" s="3" t="str">
        <f t="shared" si="1"/>
        <v/>
      </c>
      <c r="O47" s="32" t="s">
        <v>45</v>
      </c>
      <c r="P47" s="33">
        <v>1</v>
      </c>
      <c r="Q47" s="33">
        <v>1</v>
      </c>
      <c r="R47" s="33" t="s">
        <v>6</v>
      </c>
      <c r="S47" s="3">
        <f t="shared" si="2"/>
        <v>1</v>
      </c>
      <c r="T47" s="3" t="str">
        <f>IFERROR(IF(#REF!=0,"",IF((#REF!/#REF!)&gt;1,1,(#REF!/#REF!))),"")</f>
        <v/>
      </c>
      <c r="U47" s="3" t="str">
        <f>IFERROR(IF((#REF!+#REF!+Q47+#REF!)/#REF!&gt;1,1,(#REF!+#REF!+Q47+#REF!)/#REF!),"")</f>
        <v/>
      </c>
    </row>
    <row r="48" spans="1:21" s="25" customFormat="1" ht="57.6" customHeight="1" x14ac:dyDescent="0.3">
      <c r="A48" s="31" t="s">
        <v>61</v>
      </c>
      <c r="B48" s="31" t="s">
        <v>57</v>
      </c>
      <c r="C48" s="32" t="str">
        <f>'[4]BD Plan'!$B$3</f>
        <v>Caldas</v>
      </c>
      <c r="D48" s="32" t="s">
        <v>62</v>
      </c>
      <c r="E48" s="32" t="s">
        <v>367</v>
      </c>
      <c r="F48" s="33">
        <v>3</v>
      </c>
      <c r="G48" s="33">
        <v>3</v>
      </c>
      <c r="H48" s="33" t="s">
        <v>6</v>
      </c>
      <c r="I48" s="3">
        <f t="shared" si="0"/>
        <v>1</v>
      </c>
      <c r="J48" s="32"/>
      <c r="K48" s="33"/>
      <c r="L48" s="33"/>
      <c r="M48" s="33"/>
      <c r="N48" s="3" t="str">
        <f t="shared" si="1"/>
        <v/>
      </c>
      <c r="O48" s="32"/>
      <c r="P48" s="33"/>
      <c r="Q48" s="33"/>
      <c r="R48" s="33"/>
      <c r="S48" s="3" t="str">
        <f t="shared" si="2"/>
        <v/>
      </c>
      <c r="T48" s="3" t="str">
        <f>IFERROR(IF(#REF!=0,"",IF((#REF!/#REF!)&gt;1,1,(#REF!/#REF!))),"")</f>
        <v/>
      </c>
      <c r="U48" s="3" t="str">
        <f>IFERROR(IF((#REF!+#REF!+Q48+#REF!)/#REF!&gt;1,1,(#REF!+#REF!+Q48+#REF!)/#REF!),"")</f>
        <v/>
      </c>
    </row>
    <row r="49" spans="1:21" s="25" customFormat="1" ht="57.6" customHeight="1" x14ac:dyDescent="0.3">
      <c r="A49" s="31" t="s">
        <v>64</v>
      </c>
      <c r="B49" s="31" t="s">
        <v>57</v>
      </c>
      <c r="C49" s="32" t="str">
        <f>'[4]BD Plan'!$B$3</f>
        <v>Caldas</v>
      </c>
      <c r="D49" s="32" t="s">
        <v>65</v>
      </c>
      <c r="E49" s="32" t="s">
        <v>368</v>
      </c>
      <c r="F49" s="33">
        <v>0</v>
      </c>
      <c r="G49" s="33">
        <v>0</v>
      </c>
      <c r="H49" s="33" t="s">
        <v>6</v>
      </c>
      <c r="I49" s="3" t="str">
        <f t="shared" si="0"/>
        <v/>
      </c>
      <c r="J49" s="32"/>
      <c r="K49" s="33"/>
      <c r="L49" s="33"/>
      <c r="M49" s="33"/>
      <c r="N49" s="3" t="str">
        <f t="shared" si="1"/>
        <v/>
      </c>
      <c r="O49" s="32"/>
      <c r="P49" s="33"/>
      <c r="Q49" s="33"/>
      <c r="R49" s="33"/>
      <c r="S49" s="3" t="str">
        <f t="shared" si="2"/>
        <v/>
      </c>
      <c r="T49" s="3" t="str">
        <f>IFERROR(IF(#REF!=0,"",IF((#REF!/#REF!)&gt;1,1,(#REF!/#REF!))),"")</f>
        <v/>
      </c>
      <c r="U49" s="3" t="str">
        <f>IFERROR(IF((#REF!+#REF!+Q49+#REF!)/#REF!&gt;1,1,(#REF!+#REF!+Q49+#REF!)/#REF!),"")</f>
        <v/>
      </c>
    </row>
    <row r="50" spans="1:21" s="25" customFormat="1" ht="57.6" customHeight="1" x14ac:dyDescent="0.3">
      <c r="A50" s="31" t="s">
        <v>67</v>
      </c>
      <c r="B50" s="31" t="s">
        <v>57</v>
      </c>
      <c r="C50" s="32" t="str">
        <f>'[4]BD Plan'!$B$3</f>
        <v>Caldas</v>
      </c>
      <c r="D50" s="32" t="s">
        <v>68</v>
      </c>
      <c r="E50" s="32" t="s">
        <v>369</v>
      </c>
      <c r="F50" s="33">
        <v>6</v>
      </c>
      <c r="G50" s="33">
        <v>6</v>
      </c>
      <c r="H50" s="33" t="s">
        <v>6</v>
      </c>
      <c r="I50" s="3">
        <f t="shared" si="0"/>
        <v>1</v>
      </c>
      <c r="J50" s="32"/>
      <c r="K50" s="33"/>
      <c r="L50" s="33"/>
      <c r="M50" s="33"/>
      <c r="N50" s="3" t="str">
        <f t="shared" si="1"/>
        <v/>
      </c>
      <c r="O50" s="32"/>
      <c r="P50" s="33"/>
      <c r="Q50" s="33"/>
      <c r="R50" s="33"/>
      <c r="S50" s="3" t="str">
        <f t="shared" si="2"/>
        <v/>
      </c>
      <c r="T50" s="3" t="str">
        <f>IFERROR(IF(#REF!=0,"",IF((#REF!/#REF!)&gt;1,1,(#REF!/#REF!))),"")</f>
        <v/>
      </c>
      <c r="U50" s="3" t="str">
        <f>IFERROR(IF((#REF!+#REF!+Q50+#REF!)/#REF!&gt;1,1,(#REF!+#REF!+Q50+#REF!)/#REF!),"")</f>
        <v/>
      </c>
    </row>
    <row r="51" spans="1:21" s="25" customFormat="1" ht="57.6" customHeight="1" x14ac:dyDescent="0.3">
      <c r="A51" s="31" t="s">
        <v>70</v>
      </c>
      <c r="B51" s="31" t="s">
        <v>57</v>
      </c>
      <c r="C51" s="32" t="str">
        <f>'[4]BD Plan'!$B$3</f>
        <v>Caldas</v>
      </c>
      <c r="D51" s="32" t="s">
        <v>71</v>
      </c>
      <c r="E51" s="32" t="s">
        <v>370</v>
      </c>
      <c r="F51" s="33">
        <v>3</v>
      </c>
      <c r="G51" s="33">
        <v>3</v>
      </c>
      <c r="H51" s="33" t="s">
        <v>6</v>
      </c>
      <c r="I51" s="3">
        <f t="shared" si="0"/>
        <v>1</v>
      </c>
      <c r="J51" s="32"/>
      <c r="K51" s="33"/>
      <c r="L51" s="33"/>
      <c r="M51" s="33"/>
      <c r="N51" s="3" t="str">
        <f t="shared" si="1"/>
        <v/>
      </c>
      <c r="O51" s="32"/>
      <c r="P51" s="33"/>
      <c r="Q51" s="33"/>
      <c r="R51" s="33"/>
      <c r="S51" s="3" t="str">
        <f t="shared" si="2"/>
        <v/>
      </c>
      <c r="T51" s="3" t="str">
        <f>IFERROR(IF(#REF!=0,"",IF((#REF!/#REF!)&gt;1,1,(#REF!/#REF!))),"")</f>
        <v/>
      </c>
      <c r="U51" s="3" t="str">
        <f>IFERROR(IF((#REF!+#REF!+Q51+#REF!)/#REF!&gt;1,1,(#REF!+#REF!+Q51+#REF!)/#REF!),"")</f>
        <v/>
      </c>
    </row>
    <row r="52" spans="1:21" s="25" customFormat="1" ht="57.6" customHeight="1" x14ac:dyDescent="0.3">
      <c r="A52" s="31" t="s">
        <v>80</v>
      </c>
      <c r="B52" s="31" t="s">
        <v>79</v>
      </c>
      <c r="C52" s="32" t="str">
        <f>'[4]BD Plan'!$B$3</f>
        <v>Caldas</v>
      </c>
      <c r="D52" s="32" t="s">
        <v>81</v>
      </c>
      <c r="E52" s="32" t="s">
        <v>82</v>
      </c>
      <c r="F52" s="33">
        <v>55</v>
      </c>
      <c r="G52" s="33">
        <v>55</v>
      </c>
      <c r="H52" s="33" t="s">
        <v>6</v>
      </c>
      <c r="I52" s="3">
        <f t="shared" si="0"/>
        <v>1</v>
      </c>
      <c r="J52" s="32"/>
      <c r="K52" s="33"/>
      <c r="L52" s="33"/>
      <c r="M52" s="33"/>
      <c r="N52" s="3" t="str">
        <f t="shared" si="1"/>
        <v/>
      </c>
      <c r="O52" s="32"/>
      <c r="P52" s="33"/>
      <c r="Q52" s="33"/>
      <c r="R52" s="33"/>
      <c r="S52" s="3" t="str">
        <f t="shared" si="2"/>
        <v/>
      </c>
      <c r="T52" s="3" t="str">
        <f>IFERROR(IF(#REF!=0,"",IF((#REF!/#REF!)&gt;1,1,(#REF!/#REF!))),"")</f>
        <v/>
      </c>
      <c r="U52" s="3" t="str">
        <f>IFERROR(IF((#REF!+#REF!+Q52+#REF!)/#REF!&gt;1,1,(#REF!+#REF!+Q52+#REF!)/#REF!),"")</f>
        <v/>
      </c>
    </row>
    <row r="53" spans="1:21" s="25" customFormat="1" ht="57.6" customHeight="1" x14ac:dyDescent="0.3">
      <c r="A53" s="31" t="s">
        <v>83</v>
      </c>
      <c r="B53" s="31" t="s">
        <v>79</v>
      </c>
      <c r="C53" s="32" t="str">
        <f>'[4]BD Plan'!$B$3</f>
        <v>Caldas</v>
      </c>
      <c r="D53" s="32" t="s">
        <v>84</v>
      </c>
      <c r="E53" s="32" t="s">
        <v>85</v>
      </c>
      <c r="F53" s="33">
        <v>0</v>
      </c>
      <c r="G53" s="33">
        <v>0</v>
      </c>
      <c r="H53" s="33" t="s">
        <v>8</v>
      </c>
      <c r="I53" s="3" t="str">
        <f t="shared" si="0"/>
        <v/>
      </c>
      <c r="J53" s="32"/>
      <c r="K53" s="33"/>
      <c r="L53" s="33"/>
      <c r="M53" s="33"/>
      <c r="N53" s="3" t="str">
        <f t="shared" si="1"/>
        <v/>
      </c>
      <c r="O53" s="32"/>
      <c r="P53" s="33"/>
      <c r="Q53" s="33"/>
      <c r="R53" s="33"/>
      <c r="S53" s="3" t="str">
        <f t="shared" si="2"/>
        <v/>
      </c>
      <c r="T53" s="3" t="str">
        <f>IFERROR(IF(#REF!=0,"",IF((#REF!/#REF!)&gt;1,1,(#REF!/#REF!))),"")</f>
        <v/>
      </c>
      <c r="U53" s="3" t="str">
        <f>IFERROR(IF((#REF!+#REF!+Q53+#REF!)/#REF!&gt;1,1,(#REF!+#REF!+Q53+#REF!)/#REF!),"")</f>
        <v/>
      </c>
    </row>
    <row r="54" spans="1:21" s="25" customFormat="1" ht="57.6" customHeight="1" x14ac:dyDescent="0.3">
      <c r="A54" s="31" t="s">
        <v>49</v>
      </c>
      <c r="B54" s="31" t="s">
        <v>46</v>
      </c>
      <c r="C54" s="32" t="str">
        <f>'[4]BD Plan'!$B$3</f>
        <v>Caldas</v>
      </c>
      <c r="D54" s="32" t="s">
        <v>50</v>
      </c>
      <c r="E54" s="32"/>
      <c r="F54" s="33"/>
      <c r="G54" s="33"/>
      <c r="H54" s="33"/>
      <c r="I54" s="3" t="str">
        <f t="shared" si="0"/>
        <v/>
      </c>
      <c r="J54" s="32" t="s">
        <v>51</v>
      </c>
      <c r="K54" s="33">
        <v>3</v>
      </c>
      <c r="L54" s="33">
        <v>3</v>
      </c>
      <c r="M54" s="33" t="s">
        <v>6</v>
      </c>
      <c r="N54" s="3">
        <f t="shared" si="1"/>
        <v>1</v>
      </c>
      <c r="O54" s="32"/>
      <c r="P54" s="33"/>
      <c r="Q54" s="33"/>
      <c r="R54" s="33"/>
      <c r="S54" s="3" t="str">
        <f t="shared" si="2"/>
        <v/>
      </c>
      <c r="T54" s="3" t="str">
        <f>IFERROR(IF(#REF!=0,"",IF((#REF!/#REF!)&gt;1,1,(#REF!/#REF!))),"")</f>
        <v/>
      </c>
      <c r="U54" s="3" t="str">
        <f>IFERROR(IF((#REF!+#REF!+Q54+#REF!)/#REF!&gt;1,1,(#REF!+#REF!+Q54+#REF!)/#REF!),"")</f>
        <v/>
      </c>
    </row>
    <row r="55" spans="1:21" s="25" customFormat="1" ht="57.6" customHeight="1" x14ac:dyDescent="0.3">
      <c r="A55" s="31" t="s">
        <v>52</v>
      </c>
      <c r="B55" s="31" t="s">
        <v>46</v>
      </c>
      <c r="C55" s="32" t="str">
        <f>'[4]BD Plan'!$B$3</f>
        <v>Caldas</v>
      </c>
      <c r="D55" s="32" t="s">
        <v>53</v>
      </c>
      <c r="E55" s="32"/>
      <c r="F55" s="33"/>
      <c r="G55" s="33"/>
      <c r="H55" s="33"/>
      <c r="I55" s="3" t="str">
        <f t="shared" si="0"/>
        <v/>
      </c>
      <c r="J55" s="32" t="s">
        <v>54</v>
      </c>
      <c r="K55" s="33">
        <v>0</v>
      </c>
      <c r="L55" s="33">
        <v>0</v>
      </c>
      <c r="M55" s="33" t="s">
        <v>8</v>
      </c>
      <c r="N55" s="3" t="str">
        <f t="shared" si="1"/>
        <v/>
      </c>
      <c r="O55" s="32"/>
      <c r="P55" s="33"/>
      <c r="Q55" s="33"/>
      <c r="R55" s="33"/>
      <c r="S55" s="3" t="str">
        <f t="shared" si="2"/>
        <v/>
      </c>
      <c r="T55" s="3" t="str">
        <f>IFERROR(IF(#REF!=0,"",IF((#REF!/#REF!)&gt;1,1,(#REF!/#REF!))),"")</f>
        <v/>
      </c>
      <c r="U55" s="3" t="str">
        <f>IFERROR(IF((#REF!+#REF!+Q55+#REF!)/#REF!&gt;1,1,(#REF!+#REF!+Q55+#REF!)/#REF!),"")</f>
        <v/>
      </c>
    </row>
    <row r="56" spans="1:21" s="25" customFormat="1" ht="57.6" customHeight="1" x14ac:dyDescent="0.3">
      <c r="A56" s="31" t="s">
        <v>224</v>
      </c>
      <c r="B56" s="31" t="s">
        <v>221</v>
      </c>
      <c r="C56" s="32" t="str">
        <f>'[4]BD Plan'!$B$3</f>
        <v>Caldas</v>
      </c>
      <c r="D56" s="32" t="s">
        <v>225</v>
      </c>
      <c r="E56" s="32" t="s">
        <v>226</v>
      </c>
      <c r="F56" s="33">
        <v>86</v>
      </c>
      <c r="G56" s="33">
        <v>86</v>
      </c>
      <c r="H56" s="33" t="s">
        <v>6</v>
      </c>
      <c r="I56" s="3">
        <f t="shared" si="0"/>
        <v>1</v>
      </c>
      <c r="J56" s="32" t="s">
        <v>227</v>
      </c>
      <c r="K56" s="33">
        <v>9</v>
      </c>
      <c r="L56" s="33">
        <v>9</v>
      </c>
      <c r="M56" s="33" t="s">
        <v>6</v>
      </c>
      <c r="N56" s="3">
        <f t="shared" si="1"/>
        <v>1</v>
      </c>
      <c r="O56" s="32"/>
      <c r="P56" s="33"/>
      <c r="Q56" s="33"/>
      <c r="R56" s="33"/>
      <c r="S56" s="3" t="str">
        <f t="shared" si="2"/>
        <v/>
      </c>
      <c r="T56" s="3" t="str">
        <f>IFERROR(IF(#REF!=0,"",IF((#REF!/#REF!)&gt;1,1,(#REF!/#REF!))),"")</f>
        <v/>
      </c>
      <c r="U56" s="3" t="str">
        <f>IFERROR(IF((#REF!+#REF!+Q56+#REF!)/#REF!&gt;1,1,(#REF!+#REF!+Q56+#REF!)/#REF!),"")</f>
        <v/>
      </c>
    </row>
    <row r="57" spans="1:21" s="25" customFormat="1" ht="57.6" customHeight="1" x14ac:dyDescent="0.3">
      <c r="A57" s="31" t="s">
        <v>230</v>
      </c>
      <c r="B57" s="31" t="s">
        <v>221</v>
      </c>
      <c r="C57" s="32" t="str">
        <f>'[4]BD Plan'!$B$3</f>
        <v>Caldas</v>
      </c>
      <c r="D57" s="32" t="s">
        <v>231</v>
      </c>
      <c r="E57" s="32" t="s">
        <v>232</v>
      </c>
      <c r="F57" s="33">
        <v>3</v>
      </c>
      <c r="G57" s="33">
        <v>3</v>
      </c>
      <c r="H57" s="33" t="s">
        <v>6</v>
      </c>
      <c r="I57" s="3">
        <f t="shared" si="0"/>
        <v>1</v>
      </c>
      <c r="J57" s="32"/>
      <c r="K57" s="33"/>
      <c r="L57" s="33"/>
      <c r="M57" s="33"/>
      <c r="N57" s="3" t="str">
        <f t="shared" si="1"/>
        <v/>
      </c>
      <c r="O57" s="32"/>
      <c r="P57" s="33"/>
      <c r="Q57" s="33"/>
      <c r="R57" s="33"/>
      <c r="S57" s="3" t="str">
        <f t="shared" si="2"/>
        <v/>
      </c>
      <c r="T57" s="3" t="str">
        <f>IFERROR(IF(#REF!=0,"",IF((#REF!/#REF!)&gt;1,1,(#REF!/#REF!))),"")</f>
        <v/>
      </c>
      <c r="U57" s="3" t="str">
        <f>IFERROR(IF((#REF!+#REF!+Q57+#REF!)/#REF!&gt;1,1,(#REF!+#REF!+Q57+#REF!)/#REF!),"")</f>
        <v/>
      </c>
    </row>
    <row r="58" spans="1:21" s="25" customFormat="1" ht="57.6" customHeight="1" x14ac:dyDescent="0.3">
      <c r="A58" s="31" t="s">
        <v>165</v>
      </c>
      <c r="B58" s="31" t="s">
        <v>162</v>
      </c>
      <c r="C58" s="32" t="str">
        <f>'[4]BD Plan'!$B$3</f>
        <v>Caldas</v>
      </c>
      <c r="D58" s="32" t="s">
        <v>166</v>
      </c>
      <c r="E58" s="32" t="s">
        <v>167</v>
      </c>
      <c r="F58" s="33">
        <v>3</v>
      </c>
      <c r="G58" s="33">
        <v>3</v>
      </c>
      <c r="H58" s="33" t="s">
        <v>6</v>
      </c>
      <c r="I58" s="3">
        <f t="shared" si="0"/>
        <v>1</v>
      </c>
      <c r="J58" s="32"/>
      <c r="K58" s="33"/>
      <c r="L58" s="33"/>
      <c r="M58" s="33"/>
      <c r="N58" s="3" t="str">
        <f t="shared" si="1"/>
        <v/>
      </c>
      <c r="O58" s="32"/>
      <c r="P58" s="33"/>
      <c r="Q58" s="33"/>
      <c r="R58" s="33"/>
      <c r="S58" s="3" t="str">
        <f t="shared" si="2"/>
        <v/>
      </c>
      <c r="T58" s="3" t="str">
        <f>IFERROR(IF(#REF!=0,"",IF((#REF!/#REF!)&gt;1,1,(#REF!/#REF!))),"")</f>
        <v/>
      </c>
      <c r="U58" s="3" t="str">
        <f>IFERROR(IF((#REF!+#REF!+Q58+#REF!)/#REF!&gt;1,1,(#REF!+#REF!+Q58+#REF!)/#REF!),"")</f>
        <v/>
      </c>
    </row>
    <row r="59" spans="1:21" s="25" customFormat="1" ht="57.6" customHeight="1" x14ac:dyDescent="0.3">
      <c r="A59" s="31" t="s">
        <v>170</v>
      </c>
      <c r="B59" s="31" t="s">
        <v>162</v>
      </c>
      <c r="C59" s="32" t="str">
        <f>'[4]BD Plan'!$B$3</f>
        <v>Caldas</v>
      </c>
      <c r="D59" s="32" t="s">
        <v>171</v>
      </c>
      <c r="E59" s="32"/>
      <c r="F59" s="33"/>
      <c r="G59" s="33"/>
      <c r="H59" s="33"/>
      <c r="I59" s="3" t="str">
        <f t="shared" si="0"/>
        <v/>
      </c>
      <c r="J59" s="32" t="s">
        <v>172</v>
      </c>
      <c r="K59" s="33">
        <v>2</v>
      </c>
      <c r="L59" s="33">
        <v>2</v>
      </c>
      <c r="M59" s="33" t="s">
        <v>6</v>
      </c>
      <c r="N59" s="3">
        <f t="shared" si="1"/>
        <v>1</v>
      </c>
      <c r="O59" s="32"/>
      <c r="P59" s="33"/>
      <c r="Q59" s="33"/>
      <c r="R59" s="33"/>
      <c r="S59" s="3" t="str">
        <f t="shared" si="2"/>
        <v/>
      </c>
      <c r="T59" s="3" t="str">
        <f>IFERROR(IF(#REF!=0,"",IF((#REF!/#REF!)&gt;1,1,(#REF!/#REF!))),"")</f>
        <v/>
      </c>
      <c r="U59" s="3" t="str">
        <f>IFERROR(IF((#REF!+#REF!+Q59+#REF!)/#REF!&gt;1,1,(#REF!+#REF!+Q59+#REF!)/#REF!),"")</f>
        <v/>
      </c>
    </row>
    <row r="60" spans="1:21" s="25" customFormat="1" ht="57.6" customHeight="1" x14ac:dyDescent="0.3">
      <c r="A60" s="31" t="s">
        <v>235</v>
      </c>
      <c r="B60" s="31" t="s">
        <v>233</v>
      </c>
      <c r="C60" s="32" t="str">
        <f>'[4]BD Plan'!$B$3</f>
        <v>Caldas</v>
      </c>
      <c r="D60" s="32" t="s">
        <v>236</v>
      </c>
      <c r="E60" s="32" t="s">
        <v>237</v>
      </c>
      <c r="F60" s="33">
        <v>24</v>
      </c>
      <c r="G60" s="33">
        <v>24</v>
      </c>
      <c r="H60" s="33" t="s">
        <v>6</v>
      </c>
      <c r="I60" s="3">
        <f t="shared" si="0"/>
        <v>1</v>
      </c>
      <c r="J60" s="32" t="s">
        <v>238</v>
      </c>
      <c r="K60" s="33">
        <v>1</v>
      </c>
      <c r="L60" s="33">
        <v>1</v>
      </c>
      <c r="M60" s="33" t="s">
        <v>6</v>
      </c>
      <c r="N60" s="3">
        <f t="shared" si="1"/>
        <v>1</v>
      </c>
      <c r="O60" s="32" t="s">
        <v>239</v>
      </c>
      <c r="P60" s="33">
        <v>2</v>
      </c>
      <c r="Q60" s="33">
        <v>2</v>
      </c>
      <c r="R60" s="33" t="s">
        <v>6</v>
      </c>
      <c r="S60" s="3">
        <f t="shared" si="2"/>
        <v>1</v>
      </c>
      <c r="T60" s="3" t="str">
        <f>IFERROR(IF(#REF!=0,"",IF((#REF!/#REF!)&gt;1,1,(#REF!/#REF!))),"")</f>
        <v/>
      </c>
      <c r="U60" s="3" t="str">
        <f>IFERROR(IF((#REF!+#REF!+Q60+#REF!)/#REF!&gt;1,1,(#REF!+#REF!+Q60+#REF!)/#REF!),"")</f>
        <v/>
      </c>
    </row>
    <row r="61" spans="1:21" s="25" customFormat="1" ht="57.6" customHeight="1" x14ac:dyDescent="0.3">
      <c r="A61" s="31" t="s">
        <v>240</v>
      </c>
      <c r="B61" s="31" t="s">
        <v>233</v>
      </c>
      <c r="C61" s="32" t="str">
        <f>'[4]BD Plan'!$B$3</f>
        <v>Caldas</v>
      </c>
      <c r="D61" s="32" t="s">
        <v>241</v>
      </c>
      <c r="E61" s="32" t="s">
        <v>237</v>
      </c>
      <c r="F61" s="33">
        <v>24</v>
      </c>
      <c r="G61" s="33">
        <v>24</v>
      </c>
      <c r="H61" s="33" t="s">
        <v>6</v>
      </c>
      <c r="I61" s="3">
        <f t="shared" si="0"/>
        <v>1</v>
      </c>
      <c r="J61" s="32"/>
      <c r="K61" s="33"/>
      <c r="L61" s="33"/>
      <c r="M61" s="33"/>
      <c r="N61" s="3" t="str">
        <f t="shared" si="1"/>
        <v/>
      </c>
      <c r="O61" s="32" t="s">
        <v>239</v>
      </c>
      <c r="P61" s="33">
        <v>2</v>
      </c>
      <c r="Q61" s="33">
        <v>2</v>
      </c>
      <c r="R61" s="33" t="s">
        <v>6</v>
      </c>
      <c r="S61" s="3">
        <f t="shared" si="2"/>
        <v>1</v>
      </c>
      <c r="T61" s="3" t="str">
        <f>IFERROR(IF(#REF!=0,"",IF((#REF!/#REF!)&gt;1,1,(#REF!/#REF!))),"")</f>
        <v/>
      </c>
      <c r="U61" s="3" t="str">
        <f>IFERROR(IF((#REF!+#REF!+Q61+#REF!)/#REF!&gt;1,1,(#REF!+#REF!+Q61+#REF!)/#REF!),"")</f>
        <v/>
      </c>
    </row>
    <row r="62" spans="1:21" s="25" customFormat="1" ht="57.6" customHeight="1" x14ac:dyDescent="0.3">
      <c r="A62" s="31" t="s">
        <v>43</v>
      </c>
      <c r="B62" s="31" t="s">
        <v>4</v>
      </c>
      <c r="C62" s="32" t="str">
        <f>'[5]BD Plan'!$B$3</f>
        <v>Caquetá</v>
      </c>
      <c r="D62" s="32" t="s">
        <v>44</v>
      </c>
      <c r="E62" s="32"/>
      <c r="F62" s="33"/>
      <c r="G62" s="33"/>
      <c r="H62" s="33"/>
      <c r="I62" s="3" t="str">
        <f t="shared" si="0"/>
        <v/>
      </c>
      <c r="J62" s="32"/>
      <c r="K62" s="33"/>
      <c r="L62" s="33"/>
      <c r="M62" s="33"/>
      <c r="N62" s="3" t="str">
        <f t="shared" si="1"/>
        <v/>
      </c>
      <c r="O62" s="32" t="s">
        <v>45</v>
      </c>
      <c r="P62" s="33">
        <v>3</v>
      </c>
      <c r="Q62" s="33">
        <v>3</v>
      </c>
      <c r="R62" s="33" t="s">
        <v>6</v>
      </c>
      <c r="S62" s="3">
        <f t="shared" si="2"/>
        <v>1</v>
      </c>
      <c r="T62" s="3" t="str">
        <f>IFERROR(IF(#REF!=0,"",IF((#REF!/#REF!)&gt;1,1,(#REF!/#REF!))),"")</f>
        <v/>
      </c>
      <c r="U62" s="3" t="str">
        <f>IFERROR(IF((#REF!+#REF!+Q62+#REF!)/#REF!&gt;1,1,(#REF!+#REF!+Q62+#REF!)/#REF!),"")</f>
        <v/>
      </c>
    </row>
    <row r="63" spans="1:21" s="25" customFormat="1" ht="57.6" customHeight="1" x14ac:dyDescent="0.3">
      <c r="A63" s="31" t="s">
        <v>61</v>
      </c>
      <c r="B63" s="31" t="s">
        <v>57</v>
      </c>
      <c r="C63" s="32" t="str">
        <f>'[5]BD Plan'!$B$3</f>
        <v>Caquetá</v>
      </c>
      <c r="D63" s="32" t="s">
        <v>62</v>
      </c>
      <c r="E63" s="32" t="s">
        <v>367</v>
      </c>
      <c r="F63" s="33">
        <v>3</v>
      </c>
      <c r="G63" s="33">
        <v>3</v>
      </c>
      <c r="H63" s="33" t="s">
        <v>6</v>
      </c>
      <c r="I63" s="3">
        <f t="shared" si="0"/>
        <v>1</v>
      </c>
      <c r="J63" s="32"/>
      <c r="K63" s="33"/>
      <c r="L63" s="33"/>
      <c r="M63" s="33"/>
      <c r="N63" s="3" t="str">
        <f t="shared" si="1"/>
        <v/>
      </c>
      <c r="O63" s="32"/>
      <c r="P63" s="33"/>
      <c r="Q63" s="33"/>
      <c r="R63" s="33"/>
      <c r="S63" s="3" t="str">
        <f t="shared" si="2"/>
        <v/>
      </c>
      <c r="T63" s="3" t="str">
        <f>IFERROR(IF(#REF!=0,"",IF((#REF!/#REF!)&gt;1,1,(#REF!/#REF!))),"")</f>
        <v/>
      </c>
      <c r="U63" s="3" t="str">
        <f>IFERROR(IF((#REF!+#REF!+Q63+#REF!)/#REF!&gt;1,1,(#REF!+#REF!+Q63+#REF!)/#REF!),"")</f>
        <v/>
      </c>
    </row>
    <row r="64" spans="1:21" s="25" customFormat="1" ht="57.6" customHeight="1" x14ac:dyDescent="0.3">
      <c r="A64" s="31" t="s">
        <v>64</v>
      </c>
      <c r="B64" s="31" t="s">
        <v>57</v>
      </c>
      <c r="C64" s="32" t="str">
        <f>'[5]BD Plan'!$B$3</f>
        <v>Caquetá</v>
      </c>
      <c r="D64" s="32" t="s">
        <v>65</v>
      </c>
      <c r="E64" s="32" t="s">
        <v>368</v>
      </c>
      <c r="F64" s="33">
        <v>2</v>
      </c>
      <c r="G64" s="33">
        <v>2</v>
      </c>
      <c r="H64" s="33" t="s">
        <v>6</v>
      </c>
      <c r="I64" s="3">
        <f t="shared" si="0"/>
        <v>1</v>
      </c>
      <c r="J64" s="32"/>
      <c r="K64" s="33"/>
      <c r="L64" s="33"/>
      <c r="M64" s="33"/>
      <c r="N64" s="3" t="str">
        <f t="shared" si="1"/>
        <v/>
      </c>
      <c r="O64" s="32"/>
      <c r="P64" s="33"/>
      <c r="Q64" s="33"/>
      <c r="R64" s="33"/>
      <c r="S64" s="3" t="str">
        <f t="shared" si="2"/>
        <v/>
      </c>
      <c r="T64" s="3" t="str">
        <f>IFERROR(IF(#REF!=0,"",IF((#REF!/#REF!)&gt;1,1,(#REF!/#REF!))),"")</f>
        <v/>
      </c>
      <c r="U64" s="3" t="str">
        <f>IFERROR(IF((#REF!+#REF!+Q64+#REF!)/#REF!&gt;1,1,(#REF!+#REF!+Q64+#REF!)/#REF!),"")</f>
        <v/>
      </c>
    </row>
    <row r="65" spans="1:21" s="25" customFormat="1" ht="57.6" customHeight="1" x14ac:dyDescent="0.3">
      <c r="A65" s="31" t="s">
        <v>67</v>
      </c>
      <c r="B65" s="31" t="s">
        <v>57</v>
      </c>
      <c r="C65" s="32" t="str">
        <f>'[5]BD Plan'!$B$3</f>
        <v>Caquetá</v>
      </c>
      <c r="D65" s="32" t="s">
        <v>68</v>
      </c>
      <c r="E65" s="32" t="s">
        <v>369</v>
      </c>
      <c r="F65" s="33">
        <v>1</v>
      </c>
      <c r="G65" s="33">
        <v>1</v>
      </c>
      <c r="H65" s="33" t="s">
        <v>6</v>
      </c>
      <c r="I65" s="3">
        <f t="shared" si="0"/>
        <v>1</v>
      </c>
      <c r="J65" s="32"/>
      <c r="K65" s="33"/>
      <c r="L65" s="33"/>
      <c r="M65" s="33"/>
      <c r="N65" s="3" t="str">
        <f t="shared" si="1"/>
        <v/>
      </c>
      <c r="O65" s="32"/>
      <c r="P65" s="33"/>
      <c r="Q65" s="33"/>
      <c r="R65" s="33"/>
      <c r="S65" s="3" t="str">
        <f t="shared" si="2"/>
        <v/>
      </c>
      <c r="T65" s="3" t="str">
        <f>IFERROR(IF(#REF!=0,"",IF((#REF!/#REF!)&gt;1,1,(#REF!/#REF!))),"")</f>
        <v/>
      </c>
      <c r="U65" s="3" t="str">
        <f>IFERROR(IF((#REF!+#REF!+Q65+#REF!)/#REF!&gt;1,1,(#REF!+#REF!+Q65+#REF!)/#REF!),"")</f>
        <v/>
      </c>
    </row>
    <row r="66" spans="1:21" s="25" customFormat="1" ht="57.6" customHeight="1" x14ac:dyDescent="0.3">
      <c r="A66" s="31" t="s">
        <v>70</v>
      </c>
      <c r="B66" s="31" t="s">
        <v>57</v>
      </c>
      <c r="C66" s="32" t="str">
        <f>'[5]BD Plan'!$B$3</f>
        <v>Caquetá</v>
      </c>
      <c r="D66" s="32" t="s">
        <v>71</v>
      </c>
      <c r="E66" s="32" t="s">
        <v>370</v>
      </c>
      <c r="F66" s="33">
        <v>3</v>
      </c>
      <c r="G66" s="33">
        <v>3</v>
      </c>
      <c r="H66" s="33" t="s">
        <v>6</v>
      </c>
      <c r="I66" s="3">
        <f t="shared" ref="I66:I129" si="3">IFERROR(IF(F66=0,"",IF((G66/F66)&gt;1,1,(G66/F66))),"")</f>
        <v>1</v>
      </c>
      <c r="J66" s="32"/>
      <c r="K66" s="33"/>
      <c r="L66" s="33"/>
      <c r="M66" s="33"/>
      <c r="N66" s="3" t="str">
        <f t="shared" ref="N66:N129" si="4">IFERROR(IF(K66=0,"",IF((L66/K66)&gt;1,1,(L66/K66))),"")</f>
        <v/>
      </c>
      <c r="O66" s="32"/>
      <c r="P66" s="33"/>
      <c r="Q66" s="33"/>
      <c r="R66" s="33"/>
      <c r="S66" s="3" t="str">
        <f t="shared" ref="S66:S129" si="5">IFERROR(IF(P66=0,"",IF((Q66/P66)&gt;1,1,(Q66/P66))),"")</f>
        <v/>
      </c>
      <c r="T66" s="3" t="str">
        <f>IFERROR(IF(#REF!=0,"",IF((#REF!/#REF!)&gt;1,1,(#REF!/#REF!))),"")</f>
        <v/>
      </c>
      <c r="U66" s="3" t="str">
        <f>IFERROR(IF((#REF!+#REF!+Q66+#REF!)/#REF!&gt;1,1,(#REF!+#REF!+Q66+#REF!)/#REF!),"")</f>
        <v/>
      </c>
    </row>
    <row r="67" spans="1:21" s="25" customFormat="1" ht="57.6" customHeight="1" x14ac:dyDescent="0.3">
      <c r="A67" s="31" t="s">
        <v>80</v>
      </c>
      <c r="B67" s="31" t="s">
        <v>79</v>
      </c>
      <c r="C67" s="32" t="str">
        <f>'[5]BD Plan'!$B$3</f>
        <v>Caquetá</v>
      </c>
      <c r="D67" s="32" t="s">
        <v>81</v>
      </c>
      <c r="E67" s="32" t="s">
        <v>82</v>
      </c>
      <c r="F67" s="33">
        <v>7</v>
      </c>
      <c r="G67" s="33">
        <v>7</v>
      </c>
      <c r="H67" s="33" t="s">
        <v>6</v>
      </c>
      <c r="I67" s="3">
        <f t="shared" si="3"/>
        <v>1</v>
      </c>
      <c r="J67" s="32"/>
      <c r="K67" s="33"/>
      <c r="L67" s="33"/>
      <c r="M67" s="33"/>
      <c r="N67" s="3" t="str">
        <f t="shared" si="4"/>
        <v/>
      </c>
      <c r="O67" s="32"/>
      <c r="P67" s="33"/>
      <c r="Q67" s="33"/>
      <c r="R67" s="33"/>
      <c r="S67" s="3" t="str">
        <f t="shared" si="5"/>
        <v/>
      </c>
      <c r="T67" s="3" t="str">
        <f>IFERROR(IF(#REF!=0,"",IF((#REF!/#REF!)&gt;1,1,(#REF!/#REF!))),"")</f>
        <v/>
      </c>
      <c r="U67" s="3" t="str">
        <f>IFERROR(IF((#REF!+#REF!+Q67+#REF!)/#REF!&gt;1,1,(#REF!+#REF!+Q67+#REF!)/#REF!),"")</f>
        <v/>
      </c>
    </row>
    <row r="68" spans="1:21" s="25" customFormat="1" ht="57.6" customHeight="1" x14ac:dyDescent="0.3">
      <c r="A68" s="31" t="s">
        <v>83</v>
      </c>
      <c r="B68" s="31" t="s">
        <v>79</v>
      </c>
      <c r="C68" s="32" t="str">
        <f>'[5]BD Plan'!$B$3</f>
        <v>Caquetá</v>
      </c>
      <c r="D68" s="32" t="s">
        <v>84</v>
      </c>
      <c r="E68" s="32" t="s">
        <v>85</v>
      </c>
      <c r="F68" s="33">
        <v>2</v>
      </c>
      <c r="G68" s="33">
        <v>2</v>
      </c>
      <c r="H68" s="33" t="s">
        <v>6</v>
      </c>
      <c r="I68" s="3">
        <f t="shared" si="3"/>
        <v>1</v>
      </c>
      <c r="J68" s="32"/>
      <c r="K68" s="33"/>
      <c r="L68" s="33"/>
      <c r="M68" s="33"/>
      <c r="N68" s="3" t="str">
        <f t="shared" si="4"/>
        <v/>
      </c>
      <c r="O68" s="32"/>
      <c r="P68" s="33"/>
      <c r="Q68" s="33"/>
      <c r="R68" s="33"/>
      <c r="S68" s="3" t="str">
        <f t="shared" si="5"/>
        <v/>
      </c>
      <c r="T68" s="3" t="str">
        <f>IFERROR(IF(#REF!=0,"",IF((#REF!/#REF!)&gt;1,1,(#REF!/#REF!))),"")</f>
        <v/>
      </c>
      <c r="U68" s="3" t="str">
        <f>IFERROR(IF((#REF!+#REF!+Q68+#REF!)/#REF!&gt;1,1,(#REF!+#REF!+Q68+#REF!)/#REF!),"")</f>
        <v/>
      </c>
    </row>
    <row r="69" spans="1:21" s="25" customFormat="1" ht="57.6" customHeight="1" x14ac:dyDescent="0.3">
      <c r="A69" s="31" t="s">
        <v>49</v>
      </c>
      <c r="B69" s="31" t="s">
        <v>46</v>
      </c>
      <c r="C69" s="32" t="str">
        <f>'[5]BD Plan'!$B$3</f>
        <v>Caquetá</v>
      </c>
      <c r="D69" s="32" t="s">
        <v>50</v>
      </c>
      <c r="E69" s="32"/>
      <c r="F69" s="33"/>
      <c r="G69" s="33"/>
      <c r="H69" s="33"/>
      <c r="I69" s="3" t="str">
        <f t="shared" si="3"/>
        <v/>
      </c>
      <c r="J69" s="32" t="s">
        <v>51</v>
      </c>
      <c r="K69" s="33">
        <v>1</v>
      </c>
      <c r="L69" s="33">
        <v>1</v>
      </c>
      <c r="M69" s="33" t="s">
        <v>6</v>
      </c>
      <c r="N69" s="3">
        <f t="shared" si="4"/>
        <v>1</v>
      </c>
      <c r="O69" s="32"/>
      <c r="P69" s="33"/>
      <c r="Q69" s="33"/>
      <c r="R69" s="33"/>
      <c r="S69" s="3" t="str">
        <f t="shared" si="5"/>
        <v/>
      </c>
      <c r="T69" s="3" t="str">
        <f>IFERROR(IF(#REF!=0,"",IF((#REF!/#REF!)&gt;1,1,(#REF!/#REF!))),"")</f>
        <v/>
      </c>
      <c r="U69" s="3" t="str">
        <f>IFERROR(IF((#REF!+#REF!+Q69+#REF!)/#REF!&gt;1,1,(#REF!+#REF!+Q69+#REF!)/#REF!),"")</f>
        <v/>
      </c>
    </row>
    <row r="70" spans="1:21" s="25" customFormat="1" ht="57.6" customHeight="1" x14ac:dyDescent="0.3">
      <c r="A70" s="31" t="s">
        <v>52</v>
      </c>
      <c r="B70" s="31" t="s">
        <v>46</v>
      </c>
      <c r="C70" s="32" t="str">
        <f>'[5]BD Plan'!$B$3</f>
        <v>Caquetá</v>
      </c>
      <c r="D70" s="32" t="s">
        <v>53</v>
      </c>
      <c r="E70" s="32"/>
      <c r="F70" s="33"/>
      <c r="G70" s="33"/>
      <c r="H70" s="33"/>
      <c r="I70" s="3" t="str">
        <f t="shared" si="3"/>
        <v/>
      </c>
      <c r="J70" s="32" t="s">
        <v>54</v>
      </c>
      <c r="K70" s="33">
        <v>1</v>
      </c>
      <c r="L70" s="33">
        <v>1</v>
      </c>
      <c r="M70" s="33" t="s">
        <v>6</v>
      </c>
      <c r="N70" s="3">
        <f t="shared" si="4"/>
        <v>1</v>
      </c>
      <c r="O70" s="32"/>
      <c r="P70" s="33"/>
      <c r="Q70" s="33"/>
      <c r="R70" s="33"/>
      <c r="S70" s="3" t="str">
        <f t="shared" si="5"/>
        <v/>
      </c>
      <c r="T70" s="3" t="str">
        <f>IFERROR(IF(#REF!=0,"",IF((#REF!/#REF!)&gt;1,1,(#REF!/#REF!))),"")</f>
        <v/>
      </c>
      <c r="U70" s="3" t="str">
        <f>IFERROR(IF((#REF!+#REF!+Q70+#REF!)/#REF!&gt;1,1,(#REF!+#REF!+Q70+#REF!)/#REF!),"")</f>
        <v/>
      </c>
    </row>
    <row r="71" spans="1:21" s="25" customFormat="1" ht="57.6" customHeight="1" x14ac:dyDescent="0.3">
      <c r="A71" s="31" t="s">
        <v>224</v>
      </c>
      <c r="B71" s="31" t="s">
        <v>221</v>
      </c>
      <c r="C71" s="32" t="str">
        <f>'[5]BD Plan'!$B$3</f>
        <v>Caquetá</v>
      </c>
      <c r="D71" s="32" t="s">
        <v>225</v>
      </c>
      <c r="E71" s="32" t="s">
        <v>226</v>
      </c>
      <c r="F71" s="33">
        <v>24</v>
      </c>
      <c r="G71" s="33">
        <v>24</v>
      </c>
      <c r="H71" s="33" t="s">
        <v>6</v>
      </c>
      <c r="I71" s="3">
        <f t="shared" si="3"/>
        <v>1</v>
      </c>
      <c r="J71" s="32" t="s">
        <v>227</v>
      </c>
      <c r="K71" s="33">
        <v>9</v>
      </c>
      <c r="L71" s="33">
        <v>9</v>
      </c>
      <c r="M71" s="33" t="s">
        <v>6</v>
      </c>
      <c r="N71" s="3">
        <f t="shared" si="4"/>
        <v>1</v>
      </c>
      <c r="O71" s="32"/>
      <c r="P71" s="33"/>
      <c r="Q71" s="33"/>
      <c r="R71" s="33"/>
      <c r="S71" s="3" t="str">
        <f t="shared" si="5"/>
        <v/>
      </c>
      <c r="T71" s="3" t="str">
        <f>IFERROR(IF(#REF!=0,"",IF((#REF!/#REF!)&gt;1,1,(#REF!/#REF!))),"")</f>
        <v/>
      </c>
      <c r="U71" s="3" t="str">
        <f>IFERROR(IF((#REF!+#REF!+Q71+#REF!)/#REF!&gt;1,1,(#REF!+#REF!+Q71+#REF!)/#REF!),"")</f>
        <v/>
      </c>
    </row>
    <row r="72" spans="1:21" s="25" customFormat="1" ht="57.6" customHeight="1" x14ac:dyDescent="0.3">
      <c r="A72" s="31" t="s">
        <v>230</v>
      </c>
      <c r="B72" s="31" t="s">
        <v>221</v>
      </c>
      <c r="C72" s="32" t="str">
        <f>'[5]BD Plan'!$B$3</f>
        <v>Caquetá</v>
      </c>
      <c r="D72" s="32" t="s">
        <v>231</v>
      </c>
      <c r="E72" s="32" t="s">
        <v>232</v>
      </c>
      <c r="F72" s="33">
        <v>3</v>
      </c>
      <c r="G72" s="33">
        <v>3</v>
      </c>
      <c r="H72" s="33" t="s">
        <v>6</v>
      </c>
      <c r="I72" s="3">
        <f t="shared" si="3"/>
        <v>1</v>
      </c>
      <c r="J72" s="32"/>
      <c r="K72" s="33"/>
      <c r="L72" s="33"/>
      <c r="M72" s="33"/>
      <c r="N72" s="3" t="str">
        <f t="shared" si="4"/>
        <v/>
      </c>
      <c r="O72" s="32"/>
      <c r="P72" s="33"/>
      <c r="Q72" s="33"/>
      <c r="R72" s="33"/>
      <c r="S72" s="3" t="str">
        <f t="shared" si="5"/>
        <v/>
      </c>
      <c r="T72" s="3" t="str">
        <f>IFERROR(IF(#REF!=0,"",IF((#REF!/#REF!)&gt;1,1,(#REF!/#REF!))),"")</f>
        <v/>
      </c>
      <c r="U72" s="3" t="str">
        <f>IFERROR(IF((#REF!+#REF!+Q72+#REF!)/#REF!&gt;1,1,(#REF!+#REF!+Q72+#REF!)/#REF!),"")</f>
        <v/>
      </c>
    </row>
    <row r="73" spans="1:21" s="25" customFormat="1" ht="57.6" customHeight="1" x14ac:dyDescent="0.3">
      <c r="A73" s="31" t="s">
        <v>165</v>
      </c>
      <c r="B73" s="31" t="s">
        <v>162</v>
      </c>
      <c r="C73" s="32" t="str">
        <f>'[5]BD Plan'!$B$3</f>
        <v>Caquetá</v>
      </c>
      <c r="D73" s="32" t="s">
        <v>166</v>
      </c>
      <c r="E73" s="32" t="s">
        <v>167</v>
      </c>
      <c r="F73" s="33">
        <v>3</v>
      </c>
      <c r="G73" s="33">
        <v>3</v>
      </c>
      <c r="H73" s="33" t="s">
        <v>6</v>
      </c>
      <c r="I73" s="3">
        <f t="shared" si="3"/>
        <v>1</v>
      </c>
      <c r="J73" s="32"/>
      <c r="K73" s="33"/>
      <c r="L73" s="33"/>
      <c r="M73" s="33"/>
      <c r="N73" s="3" t="str">
        <f t="shared" si="4"/>
        <v/>
      </c>
      <c r="O73" s="32"/>
      <c r="P73" s="33"/>
      <c r="Q73" s="33"/>
      <c r="R73" s="33"/>
      <c r="S73" s="3" t="str">
        <f t="shared" si="5"/>
        <v/>
      </c>
      <c r="T73" s="3" t="str">
        <f>IFERROR(IF(#REF!=0,"",IF((#REF!/#REF!)&gt;1,1,(#REF!/#REF!))),"")</f>
        <v/>
      </c>
      <c r="U73" s="3" t="str">
        <f>IFERROR(IF((#REF!+#REF!+Q73+#REF!)/#REF!&gt;1,1,(#REF!+#REF!+Q73+#REF!)/#REF!),"")</f>
        <v/>
      </c>
    </row>
    <row r="74" spans="1:21" s="25" customFormat="1" ht="57.6" customHeight="1" x14ac:dyDescent="0.3">
      <c r="A74" s="31" t="s">
        <v>170</v>
      </c>
      <c r="B74" s="31" t="s">
        <v>162</v>
      </c>
      <c r="C74" s="32" t="str">
        <f>'[5]BD Plan'!$B$3</f>
        <v>Caquetá</v>
      </c>
      <c r="D74" s="32" t="s">
        <v>171</v>
      </c>
      <c r="E74" s="32"/>
      <c r="F74" s="33"/>
      <c r="G74" s="33"/>
      <c r="H74" s="33"/>
      <c r="I74" s="3" t="str">
        <f t="shared" si="3"/>
        <v/>
      </c>
      <c r="J74" s="32" t="s">
        <v>172</v>
      </c>
      <c r="K74" s="33">
        <v>3</v>
      </c>
      <c r="L74" s="33">
        <v>3</v>
      </c>
      <c r="M74" s="33" t="s">
        <v>6</v>
      </c>
      <c r="N74" s="3">
        <f t="shared" si="4"/>
        <v>1</v>
      </c>
      <c r="O74" s="32"/>
      <c r="P74" s="33"/>
      <c r="Q74" s="33"/>
      <c r="R74" s="33"/>
      <c r="S74" s="3" t="str">
        <f t="shared" si="5"/>
        <v/>
      </c>
      <c r="T74" s="3" t="str">
        <f>IFERROR(IF(#REF!=0,"",IF((#REF!/#REF!)&gt;1,1,(#REF!/#REF!))),"")</f>
        <v/>
      </c>
      <c r="U74" s="3" t="str">
        <f>IFERROR(IF((#REF!+#REF!+Q74+#REF!)/#REF!&gt;1,1,(#REF!+#REF!+Q74+#REF!)/#REF!),"")</f>
        <v/>
      </c>
    </row>
    <row r="75" spans="1:21" s="25" customFormat="1" ht="57.6" customHeight="1" x14ac:dyDescent="0.3">
      <c r="A75" s="31" t="s">
        <v>235</v>
      </c>
      <c r="B75" s="31" t="s">
        <v>233</v>
      </c>
      <c r="C75" s="32" t="str">
        <f>'[5]BD Plan'!$B$3</f>
        <v>Caquetá</v>
      </c>
      <c r="D75" s="32" t="s">
        <v>236</v>
      </c>
      <c r="E75" s="32" t="s">
        <v>237</v>
      </c>
      <c r="F75" s="33">
        <v>24</v>
      </c>
      <c r="G75" s="33">
        <v>24</v>
      </c>
      <c r="H75" s="33" t="s">
        <v>6</v>
      </c>
      <c r="I75" s="3">
        <f t="shared" si="3"/>
        <v>1</v>
      </c>
      <c r="J75" s="32" t="s">
        <v>238</v>
      </c>
      <c r="K75" s="33">
        <v>0</v>
      </c>
      <c r="L75" s="33">
        <v>0</v>
      </c>
      <c r="M75" s="33" t="s">
        <v>8</v>
      </c>
      <c r="N75" s="3" t="str">
        <f t="shared" si="4"/>
        <v/>
      </c>
      <c r="O75" s="32" t="s">
        <v>239</v>
      </c>
      <c r="P75" s="33">
        <v>0</v>
      </c>
      <c r="Q75" s="33">
        <v>0</v>
      </c>
      <c r="R75" s="33" t="s">
        <v>8</v>
      </c>
      <c r="S75" s="3" t="str">
        <f t="shared" si="5"/>
        <v/>
      </c>
      <c r="T75" s="3" t="str">
        <f>IFERROR(IF(#REF!=0,"",IF((#REF!/#REF!)&gt;1,1,(#REF!/#REF!))),"")</f>
        <v/>
      </c>
      <c r="U75" s="3" t="str">
        <f>IFERROR(IF((#REF!+#REF!+Q75+#REF!)/#REF!&gt;1,1,(#REF!+#REF!+Q75+#REF!)/#REF!),"")</f>
        <v/>
      </c>
    </row>
    <row r="76" spans="1:21" s="25" customFormat="1" ht="57.6" customHeight="1" x14ac:dyDescent="0.3">
      <c r="A76" s="31" t="s">
        <v>240</v>
      </c>
      <c r="B76" s="31" t="s">
        <v>233</v>
      </c>
      <c r="C76" s="32" t="str">
        <f>'[5]BD Plan'!$B$3</f>
        <v>Caquetá</v>
      </c>
      <c r="D76" s="32" t="s">
        <v>241</v>
      </c>
      <c r="E76" s="32" t="s">
        <v>237</v>
      </c>
      <c r="F76" s="33">
        <v>24</v>
      </c>
      <c r="G76" s="33">
        <v>24</v>
      </c>
      <c r="H76" s="33" t="s">
        <v>6</v>
      </c>
      <c r="I76" s="3">
        <f t="shared" si="3"/>
        <v>1</v>
      </c>
      <c r="J76" s="32"/>
      <c r="K76" s="33"/>
      <c r="L76" s="33"/>
      <c r="M76" s="33"/>
      <c r="N76" s="3" t="str">
        <f t="shared" si="4"/>
        <v/>
      </c>
      <c r="O76" s="32" t="s">
        <v>239</v>
      </c>
      <c r="P76" s="33">
        <v>0</v>
      </c>
      <c r="Q76" s="33">
        <v>0</v>
      </c>
      <c r="R76" s="33" t="s">
        <v>8</v>
      </c>
      <c r="S76" s="3" t="str">
        <f t="shared" si="5"/>
        <v/>
      </c>
      <c r="T76" s="3" t="str">
        <f>IFERROR(IF(#REF!=0,"",IF((#REF!/#REF!)&gt;1,1,(#REF!/#REF!))),"")</f>
        <v/>
      </c>
      <c r="U76" s="3" t="str">
        <f>IFERROR(IF((#REF!+#REF!+Q76+#REF!)/#REF!&gt;1,1,(#REF!+#REF!+Q76+#REF!)/#REF!),"")</f>
        <v/>
      </c>
    </row>
    <row r="77" spans="1:21" s="25" customFormat="1" ht="57.6" customHeight="1" x14ac:dyDescent="0.3">
      <c r="A77" s="31" t="s">
        <v>43</v>
      </c>
      <c r="B77" s="31" t="s">
        <v>4</v>
      </c>
      <c r="C77" s="32" t="str">
        <f>'[6]BD Plan'!$B$3</f>
        <v>Casanare</v>
      </c>
      <c r="D77" s="32" t="s">
        <v>44</v>
      </c>
      <c r="E77" s="32"/>
      <c r="F77" s="33"/>
      <c r="G77" s="33"/>
      <c r="H77" s="33"/>
      <c r="I77" s="3" t="str">
        <f t="shared" si="3"/>
        <v/>
      </c>
      <c r="J77" s="32"/>
      <c r="K77" s="33"/>
      <c r="L77" s="33"/>
      <c r="M77" s="33"/>
      <c r="N77" s="3" t="str">
        <f t="shared" si="4"/>
        <v/>
      </c>
      <c r="O77" s="32" t="s">
        <v>45</v>
      </c>
      <c r="P77" s="33">
        <v>1</v>
      </c>
      <c r="Q77" s="33">
        <v>1</v>
      </c>
      <c r="R77" s="33"/>
      <c r="S77" s="3">
        <f t="shared" si="5"/>
        <v>1</v>
      </c>
      <c r="T77" s="3" t="str">
        <f>IFERROR(IF(#REF!=0,"",IF((#REF!/#REF!)&gt;1,1,(#REF!/#REF!))),"")</f>
        <v/>
      </c>
      <c r="U77" s="3" t="str">
        <f>IFERROR(IF((#REF!+#REF!+Q77+#REF!)/#REF!&gt;1,1,(#REF!+#REF!+Q77+#REF!)/#REF!),"")</f>
        <v/>
      </c>
    </row>
    <row r="78" spans="1:21" s="25" customFormat="1" ht="57.6" customHeight="1" x14ac:dyDescent="0.3">
      <c r="A78" s="31" t="s">
        <v>61</v>
      </c>
      <c r="B78" s="31" t="s">
        <v>57</v>
      </c>
      <c r="C78" s="32" t="str">
        <f>'[6]BD Plan'!$B$3</f>
        <v>Casanare</v>
      </c>
      <c r="D78" s="32" t="s">
        <v>62</v>
      </c>
      <c r="E78" s="32" t="s">
        <v>367</v>
      </c>
      <c r="F78" s="33">
        <v>3</v>
      </c>
      <c r="G78" s="33">
        <v>3</v>
      </c>
      <c r="H78" s="33"/>
      <c r="I78" s="3">
        <f t="shared" si="3"/>
        <v>1</v>
      </c>
      <c r="J78" s="32"/>
      <c r="K78" s="33"/>
      <c r="L78" s="33"/>
      <c r="M78" s="33"/>
      <c r="N78" s="3" t="str">
        <f t="shared" si="4"/>
        <v/>
      </c>
      <c r="O78" s="32"/>
      <c r="P78" s="33"/>
      <c r="Q78" s="33"/>
      <c r="R78" s="33"/>
      <c r="S78" s="3" t="str">
        <f t="shared" si="5"/>
        <v/>
      </c>
      <c r="T78" s="3" t="str">
        <f>IFERROR(IF(#REF!=0,"",IF((#REF!/#REF!)&gt;1,1,(#REF!/#REF!))),"")</f>
        <v/>
      </c>
      <c r="U78" s="3" t="str">
        <f>IFERROR(IF((#REF!+#REF!+Q78+#REF!)/#REF!&gt;1,1,(#REF!+#REF!+Q78+#REF!)/#REF!),"")</f>
        <v/>
      </c>
    </row>
    <row r="79" spans="1:21" s="25" customFormat="1" ht="57.6" customHeight="1" x14ac:dyDescent="0.3">
      <c r="A79" s="31" t="s">
        <v>64</v>
      </c>
      <c r="B79" s="31" t="s">
        <v>57</v>
      </c>
      <c r="C79" s="32" t="str">
        <f>'[6]BD Plan'!$B$3</f>
        <v>Casanare</v>
      </c>
      <c r="D79" s="32" t="s">
        <v>65</v>
      </c>
      <c r="E79" s="32" t="s">
        <v>368</v>
      </c>
      <c r="F79" s="33">
        <v>2</v>
      </c>
      <c r="G79" s="33">
        <v>2</v>
      </c>
      <c r="H79" s="33"/>
      <c r="I79" s="3">
        <f t="shared" si="3"/>
        <v>1</v>
      </c>
      <c r="J79" s="32"/>
      <c r="K79" s="33"/>
      <c r="L79" s="33"/>
      <c r="M79" s="33"/>
      <c r="N79" s="3" t="str">
        <f t="shared" si="4"/>
        <v/>
      </c>
      <c r="O79" s="32"/>
      <c r="P79" s="33"/>
      <c r="Q79" s="33"/>
      <c r="R79" s="33"/>
      <c r="S79" s="3" t="str">
        <f t="shared" si="5"/>
        <v/>
      </c>
      <c r="T79" s="3" t="str">
        <f>IFERROR(IF(#REF!=0,"",IF((#REF!/#REF!)&gt;1,1,(#REF!/#REF!))),"")</f>
        <v/>
      </c>
      <c r="U79" s="3" t="str">
        <f>IFERROR(IF((#REF!+#REF!+Q79+#REF!)/#REF!&gt;1,1,(#REF!+#REF!+Q79+#REF!)/#REF!),"")</f>
        <v/>
      </c>
    </row>
    <row r="80" spans="1:21" s="25" customFormat="1" ht="57.6" customHeight="1" x14ac:dyDescent="0.3">
      <c r="A80" s="31" t="s">
        <v>67</v>
      </c>
      <c r="B80" s="31" t="s">
        <v>57</v>
      </c>
      <c r="C80" s="32" t="str">
        <f>'[6]BD Plan'!$B$3</f>
        <v>Casanare</v>
      </c>
      <c r="D80" s="32" t="s">
        <v>68</v>
      </c>
      <c r="E80" s="32" t="s">
        <v>369</v>
      </c>
      <c r="F80" s="33">
        <v>1</v>
      </c>
      <c r="G80" s="33">
        <v>1</v>
      </c>
      <c r="H80" s="33"/>
      <c r="I80" s="3">
        <f t="shared" si="3"/>
        <v>1</v>
      </c>
      <c r="J80" s="32"/>
      <c r="K80" s="33"/>
      <c r="L80" s="33"/>
      <c r="M80" s="33"/>
      <c r="N80" s="3" t="str">
        <f t="shared" si="4"/>
        <v/>
      </c>
      <c r="O80" s="32"/>
      <c r="P80" s="33"/>
      <c r="Q80" s="33"/>
      <c r="R80" s="33"/>
      <c r="S80" s="3" t="str">
        <f t="shared" si="5"/>
        <v/>
      </c>
      <c r="T80" s="3" t="str">
        <f>IFERROR(IF(#REF!=0,"",IF((#REF!/#REF!)&gt;1,1,(#REF!/#REF!))),"")</f>
        <v/>
      </c>
      <c r="U80" s="3" t="str">
        <f>IFERROR(IF((#REF!+#REF!+Q80+#REF!)/#REF!&gt;1,1,(#REF!+#REF!+Q80+#REF!)/#REF!),"")</f>
        <v/>
      </c>
    </row>
    <row r="81" spans="1:21" s="25" customFormat="1" ht="57.6" customHeight="1" x14ac:dyDescent="0.3">
      <c r="A81" s="31" t="s">
        <v>70</v>
      </c>
      <c r="B81" s="31" t="s">
        <v>57</v>
      </c>
      <c r="C81" s="32" t="str">
        <f>'[6]BD Plan'!$B$3</f>
        <v>Casanare</v>
      </c>
      <c r="D81" s="32" t="s">
        <v>71</v>
      </c>
      <c r="E81" s="32" t="s">
        <v>370</v>
      </c>
      <c r="F81" s="33">
        <v>3</v>
      </c>
      <c r="G81" s="33">
        <v>3</v>
      </c>
      <c r="H81" s="33"/>
      <c r="I81" s="3">
        <f t="shared" si="3"/>
        <v>1</v>
      </c>
      <c r="J81" s="32"/>
      <c r="K81" s="33"/>
      <c r="L81" s="33"/>
      <c r="M81" s="33"/>
      <c r="N81" s="3" t="str">
        <f t="shared" si="4"/>
        <v/>
      </c>
      <c r="O81" s="32"/>
      <c r="P81" s="33"/>
      <c r="Q81" s="33"/>
      <c r="R81" s="33"/>
      <c r="S81" s="3" t="str">
        <f t="shared" si="5"/>
        <v/>
      </c>
      <c r="T81" s="3" t="str">
        <f>IFERROR(IF(#REF!=0,"",IF((#REF!/#REF!)&gt;1,1,(#REF!/#REF!))),"")</f>
        <v/>
      </c>
      <c r="U81" s="3" t="str">
        <f>IFERROR(IF((#REF!+#REF!+Q81+#REF!)/#REF!&gt;1,1,(#REF!+#REF!+Q81+#REF!)/#REF!),"")</f>
        <v/>
      </c>
    </row>
    <row r="82" spans="1:21" s="25" customFormat="1" ht="57.6" customHeight="1" x14ac:dyDescent="0.3">
      <c r="A82" s="31" t="s">
        <v>80</v>
      </c>
      <c r="B82" s="31" t="s">
        <v>79</v>
      </c>
      <c r="C82" s="32" t="str">
        <f>'[6]BD Plan'!$B$3</f>
        <v>Casanare</v>
      </c>
      <c r="D82" s="32" t="s">
        <v>81</v>
      </c>
      <c r="E82" s="32" t="s">
        <v>82</v>
      </c>
      <c r="F82" s="33">
        <v>18</v>
      </c>
      <c r="G82" s="33">
        <v>18</v>
      </c>
      <c r="H82" s="33"/>
      <c r="I82" s="3">
        <f t="shared" si="3"/>
        <v>1</v>
      </c>
      <c r="J82" s="32"/>
      <c r="K82" s="33"/>
      <c r="L82" s="33"/>
      <c r="M82" s="33"/>
      <c r="N82" s="3" t="str">
        <f t="shared" si="4"/>
        <v/>
      </c>
      <c r="O82" s="32"/>
      <c r="P82" s="33"/>
      <c r="Q82" s="33"/>
      <c r="R82" s="33"/>
      <c r="S82" s="3" t="str">
        <f t="shared" si="5"/>
        <v/>
      </c>
      <c r="T82" s="3" t="str">
        <f>IFERROR(IF(#REF!=0,"",IF((#REF!/#REF!)&gt;1,1,(#REF!/#REF!))),"")</f>
        <v/>
      </c>
      <c r="U82" s="3" t="str">
        <f>IFERROR(IF((#REF!+#REF!+Q82+#REF!)/#REF!&gt;1,1,(#REF!+#REF!+Q82+#REF!)/#REF!),"")</f>
        <v/>
      </c>
    </row>
    <row r="83" spans="1:21" s="25" customFormat="1" ht="57.6" customHeight="1" x14ac:dyDescent="0.3">
      <c r="A83" s="31" t="s">
        <v>83</v>
      </c>
      <c r="B83" s="31" t="s">
        <v>79</v>
      </c>
      <c r="C83" s="32" t="str">
        <f>'[6]BD Plan'!$B$3</f>
        <v>Casanare</v>
      </c>
      <c r="D83" s="32" t="s">
        <v>84</v>
      </c>
      <c r="E83" s="32" t="s">
        <v>85</v>
      </c>
      <c r="F83" s="33">
        <v>1</v>
      </c>
      <c r="G83" s="33">
        <v>1</v>
      </c>
      <c r="H83" s="33"/>
      <c r="I83" s="3">
        <f t="shared" si="3"/>
        <v>1</v>
      </c>
      <c r="J83" s="32"/>
      <c r="K83" s="33"/>
      <c r="L83" s="33"/>
      <c r="M83" s="33"/>
      <c r="N83" s="3" t="str">
        <f t="shared" si="4"/>
        <v/>
      </c>
      <c r="O83" s="32"/>
      <c r="P83" s="33"/>
      <c r="Q83" s="33"/>
      <c r="R83" s="33"/>
      <c r="S83" s="3" t="str">
        <f t="shared" si="5"/>
        <v/>
      </c>
      <c r="T83" s="3" t="str">
        <f>IFERROR(IF(#REF!=0,"",IF((#REF!/#REF!)&gt;1,1,(#REF!/#REF!))),"")</f>
        <v/>
      </c>
      <c r="U83" s="3" t="str">
        <f>IFERROR(IF((#REF!+#REF!+Q83+#REF!)/#REF!&gt;1,1,(#REF!+#REF!+Q83+#REF!)/#REF!),"")</f>
        <v/>
      </c>
    </row>
    <row r="84" spans="1:21" s="25" customFormat="1" ht="57.6" customHeight="1" x14ac:dyDescent="0.3">
      <c r="A84" s="31" t="s">
        <v>49</v>
      </c>
      <c r="B84" s="31" t="s">
        <v>46</v>
      </c>
      <c r="C84" s="32" t="str">
        <f>'[6]BD Plan'!$B$3</f>
        <v>Casanare</v>
      </c>
      <c r="D84" s="32" t="s">
        <v>50</v>
      </c>
      <c r="E84" s="32"/>
      <c r="F84" s="33"/>
      <c r="G84" s="33"/>
      <c r="H84" s="33"/>
      <c r="I84" s="3" t="str">
        <f t="shared" si="3"/>
        <v/>
      </c>
      <c r="J84" s="32" t="s">
        <v>51</v>
      </c>
      <c r="K84" s="33">
        <v>15</v>
      </c>
      <c r="L84" s="33">
        <v>15</v>
      </c>
      <c r="M84" s="33"/>
      <c r="N84" s="3">
        <f t="shared" si="4"/>
        <v>1</v>
      </c>
      <c r="O84" s="32"/>
      <c r="P84" s="33"/>
      <c r="Q84" s="33"/>
      <c r="R84" s="33"/>
      <c r="S84" s="3" t="str">
        <f t="shared" si="5"/>
        <v/>
      </c>
      <c r="T84" s="3" t="str">
        <f>IFERROR(IF(#REF!=0,"",IF((#REF!/#REF!)&gt;1,1,(#REF!/#REF!))),"")</f>
        <v/>
      </c>
      <c r="U84" s="3" t="str">
        <f>IFERROR(IF((#REF!+#REF!+Q84+#REF!)/#REF!&gt;1,1,(#REF!+#REF!+Q84+#REF!)/#REF!),"")</f>
        <v/>
      </c>
    </row>
    <row r="85" spans="1:21" s="25" customFormat="1" ht="57.6" customHeight="1" x14ac:dyDescent="0.3">
      <c r="A85" s="31" t="s">
        <v>52</v>
      </c>
      <c r="B85" s="31" t="s">
        <v>46</v>
      </c>
      <c r="C85" s="32" t="str">
        <f>'[6]BD Plan'!$B$3</f>
        <v>Casanare</v>
      </c>
      <c r="D85" s="32" t="s">
        <v>53</v>
      </c>
      <c r="E85" s="32"/>
      <c r="F85" s="33"/>
      <c r="G85" s="33"/>
      <c r="H85" s="33"/>
      <c r="I85" s="3" t="str">
        <f t="shared" si="3"/>
        <v/>
      </c>
      <c r="J85" s="32" t="s">
        <v>54</v>
      </c>
      <c r="K85" s="33">
        <v>1</v>
      </c>
      <c r="L85" s="33">
        <v>1</v>
      </c>
      <c r="M85" s="33"/>
      <c r="N85" s="3">
        <f t="shared" si="4"/>
        <v>1</v>
      </c>
      <c r="O85" s="32"/>
      <c r="P85" s="33"/>
      <c r="Q85" s="33"/>
      <c r="R85" s="33"/>
      <c r="S85" s="3" t="str">
        <f t="shared" si="5"/>
        <v/>
      </c>
      <c r="T85" s="3" t="str">
        <f>IFERROR(IF(#REF!=0,"",IF((#REF!/#REF!)&gt;1,1,(#REF!/#REF!))),"")</f>
        <v/>
      </c>
      <c r="U85" s="3" t="str">
        <f>IFERROR(IF((#REF!+#REF!+Q85+#REF!)/#REF!&gt;1,1,(#REF!+#REF!+Q85+#REF!)/#REF!),"")</f>
        <v/>
      </c>
    </row>
    <row r="86" spans="1:21" s="25" customFormat="1" ht="57.6" customHeight="1" x14ac:dyDescent="0.3">
      <c r="A86" s="31" t="s">
        <v>224</v>
      </c>
      <c r="B86" s="31" t="s">
        <v>221</v>
      </c>
      <c r="C86" s="32" t="str">
        <f>'[6]BD Plan'!$B$3</f>
        <v>Casanare</v>
      </c>
      <c r="D86" s="32" t="s">
        <v>225</v>
      </c>
      <c r="E86" s="32" t="s">
        <v>226</v>
      </c>
      <c r="F86" s="33">
        <v>3</v>
      </c>
      <c r="G86" s="33">
        <v>3</v>
      </c>
      <c r="H86" s="33"/>
      <c r="I86" s="3">
        <f t="shared" si="3"/>
        <v>1</v>
      </c>
      <c r="J86" s="32" t="s">
        <v>227</v>
      </c>
      <c r="K86" s="33">
        <v>0</v>
      </c>
      <c r="L86" s="33">
        <v>0</v>
      </c>
      <c r="M86" s="33"/>
      <c r="N86" s="3" t="str">
        <f t="shared" si="4"/>
        <v/>
      </c>
      <c r="O86" s="32"/>
      <c r="P86" s="33"/>
      <c r="Q86" s="33"/>
      <c r="R86" s="33"/>
      <c r="S86" s="3" t="str">
        <f t="shared" si="5"/>
        <v/>
      </c>
      <c r="T86" s="3" t="str">
        <f>IFERROR(IF(#REF!=0,"",IF((#REF!/#REF!)&gt;1,1,(#REF!/#REF!))),"")</f>
        <v/>
      </c>
      <c r="U86" s="3" t="str">
        <f>IFERROR(IF((#REF!+#REF!+Q86+#REF!)/#REF!&gt;1,1,(#REF!+#REF!+Q86+#REF!)/#REF!),"")</f>
        <v/>
      </c>
    </row>
    <row r="87" spans="1:21" s="25" customFormat="1" ht="57.6" customHeight="1" x14ac:dyDescent="0.3">
      <c r="A87" s="31" t="s">
        <v>230</v>
      </c>
      <c r="B87" s="31" t="s">
        <v>221</v>
      </c>
      <c r="C87" s="32" t="str">
        <f>'[6]BD Plan'!$B$3</f>
        <v>Casanare</v>
      </c>
      <c r="D87" s="32" t="s">
        <v>231</v>
      </c>
      <c r="E87" s="32" t="s">
        <v>232</v>
      </c>
      <c r="F87" s="33">
        <v>0</v>
      </c>
      <c r="G87" s="33">
        <v>0</v>
      </c>
      <c r="H87" s="33"/>
      <c r="I87" s="3" t="str">
        <f t="shared" si="3"/>
        <v/>
      </c>
      <c r="J87" s="32"/>
      <c r="K87" s="33"/>
      <c r="L87" s="33"/>
      <c r="M87" s="33"/>
      <c r="N87" s="3" t="str">
        <f t="shared" si="4"/>
        <v/>
      </c>
      <c r="O87" s="32"/>
      <c r="P87" s="33"/>
      <c r="Q87" s="33"/>
      <c r="R87" s="33"/>
      <c r="S87" s="3" t="str">
        <f t="shared" si="5"/>
        <v/>
      </c>
      <c r="T87" s="3" t="str">
        <f>IFERROR(IF(#REF!=0,"",IF((#REF!/#REF!)&gt;1,1,(#REF!/#REF!))),"")</f>
        <v/>
      </c>
      <c r="U87" s="3" t="str">
        <f>IFERROR(IF((#REF!+#REF!+Q87+#REF!)/#REF!&gt;1,1,(#REF!+#REF!+Q87+#REF!)/#REF!),"")</f>
        <v/>
      </c>
    </row>
    <row r="88" spans="1:21" s="25" customFormat="1" ht="57.6" customHeight="1" x14ac:dyDescent="0.3">
      <c r="A88" s="31" t="s">
        <v>165</v>
      </c>
      <c r="B88" s="31" t="s">
        <v>162</v>
      </c>
      <c r="C88" s="32" t="str">
        <f>'[6]BD Plan'!$B$3</f>
        <v>Casanare</v>
      </c>
      <c r="D88" s="32" t="s">
        <v>166</v>
      </c>
      <c r="E88" s="32" t="s">
        <v>167</v>
      </c>
      <c r="F88" s="33">
        <v>3</v>
      </c>
      <c r="G88" s="33">
        <v>3</v>
      </c>
      <c r="H88" s="33"/>
      <c r="I88" s="3">
        <f t="shared" si="3"/>
        <v>1</v>
      </c>
      <c r="J88" s="32"/>
      <c r="K88" s="33"/>
      <c r="L88" s="33"/>
      <c r="M88" s="33"/>
      <c r="N88" s="3" t="str">
        <f t="shared" si="4"/>
        <v/>
      </c>
      <c r="O88" s="32"/>
      <c r="P88" s="33"/>
      <c r="Q88" s="33"/>
      <c r="R88" s="33"/>
      <c r="S88" s="3" t="str">
        <f t="shared" si="5"/>
        <v/>
      </c>
      <c r="T88" s="3" t="str">
        <f>IFERROR(IF(#REF!=0,"",IF((#REF!/#REF!)&gt;1,1,(#REF!/#REF!))),"")</f>
        <v/>
      </c>
      <c r="U88" s="3" t="str">
        <f>IFERROR(IF((#REF!+#REF!+Q88+#REF!)/#REF!&gt;1,1,(#REF!+#REF!+Q88+#REF!)/#REF!),"")</f>
        <v/>
      </c>
    </row>
    <row r="89" spans="1:21" s="25" customFormat="1" ht="57.6" customHeight="1" x14ac:dyDescent="0.3">
      <c r="A89" s="31" t="s">
        <v>170</v>
      </c>
      <c r="B89" s="31" t="s">
        <v>162</v>
      </c>
      <c r="C89" s="32" t="str">
        <f>'[6]BD Plan'!$B$3</f>
        <v>Casanare</v>
      </c>
      <c r="D89" s="32" t="s">
        <v>171</v>
      </c>
      <c r="E89" s="32"/>
      <c r="F89" s="33"/>
      <c r="G89" s="33"/>
      <c r="H89" s="33"/>
      <c r="I89" s="3" t="str">
        <f t="shared" si="3"/>
        <v/>
      </c>
      <c r="J89" s="32" t="s">
        <v>172</v>
      </c>
      <c r="K89" s="33">
        <v>19</v>
      </c>
      <c r="L89" s="33">
        <v>19</v>
      </c>
      <c r="M89" s="33"/>
      <c r="N89" s="3">
        <f t="shared" si="4"/>
        <v>1</v>
      </c>
      <c r="O89" s="32"/>
      <c r="P89" s="33"/>
      <c r="Q89" s="33"/>
      <c r="R89" s="33"/>
      <c r="S89" s="3" t="str">
        <f t="shared" si="5"/>
        <v/>
      </c>
      <c r="T89" s="3" t="str">
        <f>IFERROR(IF(#REF!=0,"",IF((#REF!/#REF!)&gt;1,1,(#REF!/#REF!))),"")</f>
        <v/>
      </c>
      <c r="U89" s="3" t="str">
        <f>IFERROR(IF((#REF!+#REF!+Q89+#REF!)/#REF!&gt;1,1,(#REF!+#REF!+Q89+#REF!)/#REF!),"")</f>
        <v/>
      </c>
    </row>
    <row r="90" spans="1:21" s="25" customFormat="1" ht="57.6" customHeight="1" x14ac:dyDescent="0.3">
      <c r="A90" s="31" t="s">
        <v>235</v>
      </c>
      <c r="B90" s="31" t="s">
        <v>233</v>
      </c>
      <c r="C90" s="32" t="str">
        <f>'[6]BD Plan'!$B$3</f>
        <v>Casanare</v>
      </c>
      <c r="D90" s="32" t="s">
        <v>236</v>
      </c>
      <c r="E90" s="32" t="s">
        <v>237</v>
      </c>
      <c r="F90" s="33">
        <v>26</v>
      </c>
      <c r="G90" s="33">
        <v>26</v>
      </c>
      <c r="H90" s="33"/>
      <c r="I90" s="3">
        <f t="shared" si="3"/>
        <v>1</v>
      </c>
      <c r="J90" s="32" t="s">
        <v>238</v>
      </c>
      <c r="K90" s="33">
        <v>11</v>
      </c>
      <c r="L90" s="33">
        <v>11</v>
      </c>
      <c r="M90" s="33"/>
      <c r="N90" s="3">
        <f t="shared" si="4"/>
        <v>1</v>
      </c>
      <c r="O90" s="32" t="s">
        <v>239</v>
      </c>
      <c r="P90" s="33">
        <v>2</v>
      </c>
      <c r="Q90" s="33">
        <v>2</v>
      </c>
      <c r="R90" s="33"/>
      <c r="S90" s="3">
        <f t="shared" si="5"/>
        <v>1</v>
      </c>
      <c r="T90" s="3" t="str">
        <f>IFERROR(IF(#REF!=0,"",IF((#REF!/#REF!)&gt;1,1,(#REF!/#REF!))),"")</f>
        <v/>
      </c>
      <c r="U90" s="3" t="str">
        <f>IFERROR(IF((#REF!+#REF!+Q90+#REF!)/#REF!&gt;1,1,(#REF!+#REF!+Q90+#REF!)/#REF!),"")</f>
        <v/>
      </c>
    </row>
    <row r="91" spans="1:21" s="25" customFormat="1" ht="57.6" customHeight="1" x14ac:dyDescent="0.3">
      <c r="A91" s="31" t="s">
        <v>240</v>
      </c>
      <c r="B91" s="31" t="s">
        <v>233</v>
      </c>
      <c r="C91" s="32" t="str">
        <f>'[6]BD Plan'!$B$3</f>
        <v>Casanare</v>
      </c>
      <c r="D91" s="32" t="s">
        <v>241</v>
      </c>
      <c r="E91" s="32" t="s">
        <v>237</v>
      </c>
      <c r="F91" s="33">
        <v>26</v>
      </c>
      <c r="G91" s="33">
        <v>26</v>
      </c>
      <c r="H91" s="33"/>
      <c r="I91" s="3">
        <f t="shared" si="3"/>
        <v>1</v>
      </c>
      <c r="J91" s="32"/>
      <c r="K91" s="33"/>
      <c r="L91" s="33"/>
      <c r="M91" s="33"/>
      <c r="N91" s="3" t="str">
        <f t="shared" si="4"/>
        <v/>
      </c>
      <c r="O91" s="32" t="s">
        <v>239</v>
      </c>
      <c r="P91" s="33">
        <v>2</v>
      </c>
      <c r="Q91" s="33">
        <v>2</v>
      </c>
      <c r="R91" s="33"/>
      <c r="S91" s="3">
        <f t="shared" si="5"/>
        <v>1</v>
      </c>
      <c r="T91" s="3" t="str">
        <f>IFERROR(IF(#REF!=0,"",IF((#REF!/#REF!)&gt;1,1,(#REF!/#REF!))),"")</f>
        <v/>
      </c>
      <c r="U91" s="3" t="str">
        <f>IFERROR(IF((#REF!+#REF!+Q91+#REF!)/#REF!&gt;1,1,(#REF!+#REF!+Q91+#REF!)/#REF!),"")</f>
        <v/>
      </c>
    </row>
    <row r="92" spans="1:21" s="25" customFormat="1" ht="57.6" customHeight="1" x14ac:dyDescent="0.3">
      <c r="A92" s="31" t="s">
        <v>43</v>
      </c>
      <c r="B92" s="31" t="s">
        <v>4</v>
      </c>
      <c r="C92" s="32" t="str">
        <f>'[7]BD Plan'!$B$3</f>
        <v>Cauca</v>
      </c>
      <c r="D92" s="32" t="s">
        <v>44</v>
      </c>
      <c r="E92" s="32"/>
      <c r="F92" s="33"/>
      <c r="G92" s="33"/>
      <c r="H92" s="33"/>
      <c r="I92" s="3" t="str">
        <f t="shared" si="3"/>
        <v/>
      </c>
      <c r="J92" s="32"/>
      <c r="K92" s="33"/>
      <c r="L92" s="33"/>
      <c r="M92" s="33"/>
      <c r="N92" s="3" t="str">
        <f t="shared" si="4"/>
        <v/>
      </c>
      <c r="O92" s="32" t="s">
        <v>45</v>
      </c>
      <c r="P92" s="33">
        <v>1</v>
      </c>
      <c r="Q92" s="33">
        <v>1</v>
      </c>
      <c r="R92" s="33" t="s">
        <v>6</v>
      </c>
      <c r="S92" s="3">
        <f t="shared" si="5"/>
        <v>1</v>
      </c>
      <c r="T92" s="3" t="str">
        <f>IFERROR(IF(#REF!=0,"",IF((#REF!/#REF!)&gt;1,1,(#REF!/#REF!))),"")</f>
        <v/>
      </c>
      <c r="U92" s="3" t="str">
        <f>IFERROR(IF((#REF!+#REF!+Q92+#REF!)/#REF!&gt;1,1,(#REF!+#REF!+Q92+#REF!)/#REF!),"")</f>
        <v/>
      </c>
    </row>
    <row r="93" spans="1:21" s="25" customFormat="1" ht="57.6" customHeight="1" x14ac:dyDescent="0.3">
      <c r="A93" s="31" t="s">
        <v>61</v>
      </c>
      <c r="B93" s="31" t="s">
        <v>57</v>
      </c>
      <c r="C93" s="32" t="str">
        <f>'[7]BD Plan'!$B$3</f>
        <v>Cauca</v>
      </c>
      <c r="D93" s="32" t="s">
        <v>62</v>
      </c>
      <c r="E93" s="32" t="s">
        <v>367</v>
      </c>
      <c r="F93" s="33">
        <v>3</v>
      </c>
      <c r="G93" s="33">
        <v>3</v>
      </c>
      <c r="H93" s="33" t="s">
        <v>6</v>
      </c>
      <c r="I93" s="3">
        <f t="shared" si="3"/>
        <v>1</v>
      </c>
      <c r="J93" s="32"/>
      <c r="K93" s="33"/>
      <c r="L93" s="33"/>
      <c r="M93" s="33"/>
      <c r="N93" s="3" t="str">
        <f t="shared" si="4"/>
        <v/>
      </c>
      <c r="O93" s="32"/>
      <c r="P93" s="33"/>
      <c r="Q93" s="33"/>
      <c r="R93" s="33"/>
      <c r="S93" s="3" t="str">
        <f t="shared" si="5"/>
        <v/>
      </c>
      <c r="T93" s="3" t="str">
        <f>IFERROR(IF(#REF!=0,"",IF((#REF!/#REF!)&gt;1,1,(#REF!/#REF!))),"")</f>
        <v/>
      </c>
      <c r="U93" s="3" t="str">
        <f>IFERROR(IF((#REF!+#REF!+Q93+#REF!)/#REF!&gt;1,1,(#REF!+#REF!+Q93+#REF!)/#REF!),"")</f>
        <v/>
      </c>
    </row>
    <row r="94" spans="1:21" s="25" customFormat="1" ht="57.6" customHeight="1" x14ac:dyDescent="0.3">
      <c r="A94" s="31" t="s">
        <v>64</v>
      </c>
      <c r="B94" s="31" t="s">
        <v>57</v>
      </c>
      <c r="C94" s="32" t="str">
        <f>'[7]BD Plan'!$B$3</f>
        <v>Cauca</v>
      </c>
      <c r="D94" s="32" t="s">
        <v>65</v>
      </c>
      <c r="E94" s="32" t="s">
        <v>368</v>
      </c>
      <c r="F94" s="33">
        <v>6</v>
      </c>
      <c r="G94" s="33">
        <v>6</v>
      </c>
      <c r="H94" s="33" t="s">
        <v>6</v>
      </c>
      <c r="I94" s="3">
        <f t="shared" si="3"/>
        <v>1</v>
      </c>
      <c r="J94" s="32"/>
      <c r="K94" s="33"/>
      <c r="L94" s="33"/>
      <c r="M94" s="33"/>
      <c r="N94" s="3" t="str">
        <f t="shared" si="4"/>
        <v/>
      </c>
      <c r="O94" s="32"/>
      <c r="P94" s="33"/>
      <c r="Q94" s="33"/>
      <c r="R94" s="33"/>
      <c r="S94" s="3" t="str">
        <f t="shared" si="5"/>
        <v/>
      </c>
      <c r="T94" s="3" t="str">
        <f>IFERROR(IF(#REF!=0,"",IF((#REF!/#REF!)&gt;1,1,(#REF!/#REF!))),"")</f>
        <v/>
      </c>
      <c r="U94" s="3" t="str">
        <f>IFERROR(IF((#REF!+#REF!+Q94+#REF!)/#REF!&gt;1,1,(#REF!+#REF!+Q94+#REF!)/#REF!),"")</f>
        <v/>
      </c>
    </row>
    <row r="95" spans="1:21" s="25" customFormat="1" ht="57.6" customHeight="1" x14ac:dyDescent="0.3">
      <c r="A95" s="31" t="s">
        <v>67</v>
      </c>
      <c r="B95" s="31" t="s">
        <v>57</v>
      </c>
      <c r="C95" s="32" t="str">
        <f>'[7]BD Plan'!$B$3</f>
        <v>Cauca</v>
      </c>
      <c r="D95" s="32" t="s">
        <v>68</v>
      </c>
      <c r="E95" s="32" t="s">
        <v>369</v>
      </c>
      <c r="F95" s="33">
        <v>6</v>
      </c>
      <c r="G95" s="33">
        <v>6</v>
      </c>
      <c r="H95" s="33" t="s">
        <v>6</v>
      </c>
      <c r="I95" s="3">
        <f t="shared" si="3"/>
        <v>1</v>
      </c>
      <c r="J95" s="32"/>
      <c r="K95" s="33"/>
      <c r="L95" s="33"/>
      <c r="M95" s="33"/>
      <c r="N95" s="3" t="str">
        <f t="shared" si="4"/>
        <v/>
      </c>
      <c r="O95" s="32"/>
      <c r="P95" s="33"/>
      <c r="Q95" s="33"/>
      <c r="R95" s="33"/>
      <c r="S95" s="3" t="str">
        <f t="shared" si="5"/>
        <v/>
      </c>
      <c r="T95" s="3" t="str">
        <f>IFERROR(IF(#REF!=0,"",IF((#REF!/#REF!)&gt;1,1,(#REF!/#REF!))),"")</f>
        <v/>
      </c>
      <c r="U95" s="3" t="str">
        <f>IFERROR(IF((#REF!+#REF!+Q95+#REF!)/#REF!&gt;1,1,(#REF!+#REF!+Q95+#REF!)/#REF!),"")</f>
        <v/>
      </c>
    </row>
    <row r="96" spans="1:21" s="25" customFormat="1" ht="57.6" customHeight="1" x14ac:dyDescent="0.3">
      <c r="A96" s="31" t="s">
        <v>70</v>
      </c>
      <c r="B96" s="31" t="s">
        <v>57</v>
      </c>
      <c r="C96" s="32" t="str">
        <f>'[7]BD Plan'!$B$3</f>
        <v>Cauca</v>
      </c>
      <c r="D96" s="32" t="s">
        <v>71</v>
      </c>
      <c r="E96" s="32" t="s">
        <v>370</v>
      </c>
      <c r="F96" s="33">
        <v>3</v>
      </c>
      <c r="G96" s="33">
        <v>3</v>
      </c>
      <c r="H96" s="33" t="s">
        <v>6</v>
      </c>
      <c r="I96" s="3">
        <f t="shared" si="3"/>
        <v>1</v>
      </c>
      <c r="J96" s="32"/>
      <c r="K96" s="33"/>
      <c r="L96" s="33"/>
      <c r="M96" s="33"/>
      <c r="N96" s="3" t="str">
        <f t="shared" si="4"/>
        <v/>
      </c>
      <c r="O96" s="32"/>
      <c r="P96" s="33"/>
      <c r="Q96" s="33"/>
      <c r="R96" s="33"/>
      <c r="S96" s="3" t="str">
        <f t="shared" si="5"/>
        <v/>
      </c>
      <c r="T96" s="3" t="str">
        <f>IFERROR(IF(#REF!=0,"",IF((#REF!/#REF!)&gt;1,1,(#REF!/#REF!))),"")</f>
        <v/>
      </c>
      <c r="U96" s="3" t="str">
        <f>IFERROR(IF((#REF!+#REF!+Q96+#REF!)/#REF!&gt;1,1,(#REF!+#REF!+Q96+#REF!)/#REF!),"")</f>
        <v/>
      </c>
    </row>
    <row r="97" spans="1:21" s="25" customFormat="1" ht="57.6" customHeight="1" x14ac:dyDescent="0.3">
      <c r="A97" s="31" t="s">
        <v>80</v>
      </c>
      <c r="B97" s="31" t="s">
        <v>79</v>
      </c>
      <c r="C97" s="32" t="str">
        <f>'[7]BD Plan'!$B$3</f>
        <v>Cauca</v>
      </c>
      <c r="D97" s="32" t="s">
        <v>81</v>
      </c>
      <c r="E97" s="32" t="s">
        <v>82</v>
      </c>
      <c r="F97" s="33">
        <v>240</v>
      </c>
      <c r="G97" s="33">
        <v>240</v>
      </c>
      <c r="H97" s="33" t="s">
        <v>6</v>
      </c>
      <c r="I97" s="3">
        <f t="shared" si="3"/>
        <v>1</v>
      </c>
      <c r="J97" s="32"/>
      <c r="K97" s="33"/>
      <c r="L97" s="33"/>
      <c r="M97" s="33"/>
      <c r="N97" s="3" t="str">
        <f t="shared" si="4"/>
        <v/>
      </c>
      <c r="O97" s="32"/>
      <c r="P97" s="33"/>
      <c r="Q97" s="33"/>
      <c r="R97" s="33"/>
      <c r="S97" s="3" t="str">
        <f t="shared" si="5"/>
        <v/>
      </c>
      <c r="T97" s="3" t="str">
        <f>IFERROR(IF(#REF!=0,"",IF((#REF!/#REF!)&gt;1,1,(#REF!/#REF!))),"")</f>
        <v/>
      </c>
      <c r="U97" s="3" t="str">
        <f>IFERROR(IF((#REF!+#REF!+Q97+#REF!)/#REF!&gt;1,1,(#REF!+#REF!+Q97+#REF!)/#REF!),"")</f>
        <v/>
      </c>
    </row>
    <row r="98" spans="1:21" s="25" customFormat="1" ht="57.6" customHeight="1" x14ac:dyDescent="0.3">
      <c r="A98" s="31" t="s">
        <v>83</v>
      </c>
      <c r="B98" s="31" t="s">
        <v>79</v>
      </c>
      <c r="C98" s="32" t="str">
        <f>'[7]BD Plan'!$B$3</f>
        <v>Cauca</v>
      </c>
      <c r="D98" s="32" t="s">
        <v>84</v>
      </c>
      <c r="E98" s="32" t="s">
        <v>85</v>
      </c>
      <c r="F98" s="33">
        <v>1</v>
      </c>
      <c r="G98" s="33">
        <v>1</v>
      </c>
      <c r="H98" s="33" t="s">
        <v>6</v>
      </c>
      <c r="I98" s="3">
        <f t="shared" si="3"/>
        <v>1</v>
      </c>
      <c r="J98" s="32"/>
      <c r="K98" s="33"/>
      <c r="L98" s="33"/>
      <c r="M98" s="33"/>
      <c r="N98" s="3" t="str">
        <f t="shared" si="4"/>
        <v/>
      </c>
      <c r="O98" s="32"/>
      <c r="P98" s="33"/>
      <c r="Q98" s="33"/>
      <c r="R98" s="33"/>
      <c r="S98" s="3" t="str">
        <f t="shared" si="5"/>
        <v/>
      </c>
      <c r="T98" s="3" t="str">
        <f>IFERROR(IF(#REF!=0,"",IF((#REF!/#REF!)&gt;1,1,(#REF!/#REF!))),"")</f>
        <v/>
      </c>
      <c r="U98" s="3" t="str">
        <f>IFERROR(IF((#REF!+#REF!+Q98+#REF!)/#REF!&gt;1,1,(#REF!+#REF!+Q98+#REF!)/#REF!),"")</f>
        <v/>
      </c>
    </row>
    <row r="99" spans="1:21" s="25" customFormat="1" ht="57.6" customHeight="1" x14ac:dyDescent="0.3">
      <c r="A99" s="31" t="s">
        <v>49</v>
      </c>
      <c r="B99" s="31" t="s">
        <v>46</v>
      </c>
      <c r="C99" s="32" t="str">
        <f>'[7]BD Plan'!$B$3</f>
        <v>Cauca</v>
      </c>
      <c r="D99" s="32" t="s">
        <v>50</v>
      </c>
      <c r="E99" s="32"/>
      <c r="F99" s="33"/>
      <c r="G99" s="33"/>
      <c r="H99" s="33"/>
      <c r="I99" s="3" t="str">
        <f t="shared" si="3"/>
        <v/>
      </c>
      <c r="J99" s="32" t="s">
        <v>51</v>
      </c>
      <c r="K99" s="33">
        <v>3</v>
      </c>
      <c r="L99" s="33">
        <v>3</v>
      </c>
      <c r="M99" s="33" t="s">
        <v>6</v>
      </c>
      <c r="N99" s="3">
        <f t="shared" si="4"/>
        <v>1</v>
      </c>
      <c r="O99" s="32"/>
      <c r="P99" s="33"/>
      <c r="Q99" s="33"/>
      <c r="R99" s="33"/>
      <c r="S99" s="3" t="str">
        <f t="shared" si="5"/>
        <v/>
      </c>
      <c r="T99" s="3" t="str">
        <f>IFERROR(IF(#REF!=0,"",IF((#REF!/#REF!)&gt;1,1,(#REF!/#REF!))),"")</f>
        <v/>
      </c>
      <c r="U99" s="3" t="str">
        <f>IFERROR(IF((#REF!+#REF!+Q99+#REF!)/#REF!&gt;1,1,(#REF!+#REF!+Q99+#REF!)/#REF!),"")</f>
        <v/>
      </c>
    </row>
    <row r="100" spans="1:21" s="25" customFormat="1" ht="57.6" customHeight="1" x14ac:dyDescent="0.3">
      <c r="A100" s="31" t="s">
        <v>52</v>
      </c>
      <c r="B100" s="31" t="s">
        <v>46</v>
      </c>
      <c r="C100" s="32" t="str">
        <f>'[7]BD Plan'!$B$3</f>
        <v>Cauca</v>
      </c>
      <c r="D100" s="32" t="s">
        <v>53</v>
      </c>
      <c r="E100" s="32"/>
      <c r="F100" s="33"/>
      <c r="G100" s="33"/>
      <c r="H100" s="33"/>
      <c r="I100" s="3" t="str">
        <f t="shared" si="3"/>
        <v/>
      </c>
      <c r="J100" s="32" t="s">
        <v>54</v>
      </c>
      <c r="K100" s="33">
        <v>2</v>
      </c>
      <c r="L100" s="33">
        <v>2</v>
      </c>
      <c r="M100" s="33" t="s">
        <v>6</v>
      </c>
      <c r="N100" s="3">
        <f t="shared" si="4"/>
        <v>1</v>
      </c>
      <c r="O100" s="32"/>
      <c r="P100" s="33"/>
      <c r="Q100" s="33"/>
      <c r="R100" s="33"/>
      <c r="S100" s="3" t="str">
        <f t="shared" si="5"/>
        <v/>
      </c>
      <c r="T100" s="3" t="str">
        <f>IFERROR(IF(#REF!=0,"",IF((#REF!/#REF!)&gt;1,1,(#REF!/#REF!))),"")</f>
        <v/>
      </c>
      <c r="U100" s="3" t="str">
        <f>IFERROR(IF((#REF!+#REF!+Q100+#REF!)/#REF!&gt;1,1,(#REF!+#REF!+Q100+#REF!)/#REF!),"")</f>
        <v/>
      </c>
    </row>
    <row r="101" spans="1:21" s="25" customFormat="1" ht="57.6" customHeight="1" x14ac:dyDescent="0.3">
      <c r="A101" s="31" t="s">
        <v>224</v>
      </c>
      <c r="B101" s="31" t="s">
        <v>221</v>
      </c>
      <c r="C101" s="32" t="str">
        <f>'[7]BD Plan'!$B$3</f>
        <v>Cauca</v>
      </c>
      <c r="D101" s="32" t="s">
        <v>225</v>
      </c>
      <c r="E101" s="32" t="s">
        <v>226</v>
      </c>
      <c r="F101" s="33">
        <v>20</v>
      </c>
      <c r="G101" s="33">
        <v>20</v>
      </c>
      <c r="H101" s="33" t="s">
        <v>6</v>
      </c>
      <c r="I101" s="3">
        <f t="shared" si="3"/>
        <v>1</v>
      </c>
      <c r="J101" s="32" t="s">
        <v>227</v>
      </c>
      <c r="K101" s="33">
        <v>6</v>
      </c>
      <c r="L101" s="33">
        <v>6</v>
      </c>
      <c r="M101" s="33" t="s">
        <v>6</v>
      </c>
      <c r="N101" s="3">
        <f t="shared" si="4"/>
        <v>1</v>
      </c>
      <c r="O101" s="32"/>
      <c r="P101" s="33"/>
      <c r="Q101" s="33"/>
      <c r="R101" s="33"/>
      <c r="S101" s="3" t="str">
        <f t="shared" si="5"/>
        <v/>
      </c>
      <c r="T101" s="3" t="str">
        <f>IFERROR(IF(#REF!=0,"",IF((#REF!/#REF!)&gt;1,1,(#REF!/#REF!))),"")</f>
        <v/>
      </c>
      <c r="U101" s="3" t="str">
        <f>IFERROR(IF((#REF!+#REF!+Q101+#REF!)/#REF!&gt;1,1,(#REF!+#REF!+Q101+#REF!)/#REF!),"")</f>
        <v/>
      </c>
    </row>
    <row r="102" spans="1:21" s="25" customFormat="1" ht="57.6" customHeight="1" x14ac:dyDescent="0.3">
      <c r="A102" s="31" t="s">
        <v>230</v>
      </c>
      <c r="B102" s="31" t="s">
        <v>221</v>
      </c>
      <c r="C102" s="32" t="str">
        <f>'[7]BD Plan'!$B$3</f>
        <v>Cauca</v>
      </c>
      <c r="D102" s="32" t="s">
        <v>231</v>
      </c>
      <c r="E102" s="32" t="s">
        <v>232</v>
      </c>
      <c r="F102" s="33">
        <v>3</v>
      </c>
      <c r="G102" s="33">
        <v>3</v>
      </c>
      <c r="H102" s="33" t="s">
        <v>6</v>
      </c>
      <c r="I102" s="3">
        <f t="shared" si="3"/>
        <v>1</v>
      </c>
      <c r="J102" s="32"/>
      <c r="K102" s="33"/>
      <c r="L102" s="33"/>
      <c r="M102" s="33"/>
      <c r="N102" s="3" t="str">
        <f t="shared" si="4"/>
        <v/>
      </c>
      <c r="O102" s="32"/>
      <c r="P102" s="33"/>
      <c r="Q102" s="33"/>
      <c r="R102" s="33"/>
      <c r="S102" s="3" t="str">
        <f t="shared" si="5"/>
        <v/>
      </c>
      <c r="T102" s="3" t="str">
        <f>IFERROR(IF(#REF!=0,"",IF((#REF!/#REF!)&gt;1,1,(#REF!/#REF!))),"")</f>
        <v/>
      </c>
      <c r="U102" s="3" t="str">
        <f>IFERROR(IF((#REF!+#REF!+Q102+#REF!)/#REF!&gt;1,1,(#REF!+#REF!+Q102+#REF!)/#REF!),"")</f>
        <v/>
      </c>
    </row>
    <row r="103" spans="1:21" s="25" customFormat="1" ht="57.6" customHeight="1" x14ac:dyDescent="0.3">
      <c r="A103" s="31" t="s">
        <v>165</v>
      </c>
      <c r="B103" s="31" t="s">
        <v>162</v>
      </c>
      <c r="C103" s="32" t="str">
        <f>'[7]BD Plan'!$B$3</f>
        <v>Cauca</v>
      </c>
      <c r="D103" s="32" t="s">
        <v>166</v>
      </c>
      <c r="E103" s="32" t="s">
        <v>167</v>
      </c>
      <c r="F103" s="33">
        <v>3</v>
      </c>
      <c r="G103" s="33">
        <v>3</v>
      </c>
      <c r="H103" s="33" t="s">
        <v>6</v>
      </c>
      <c r="I103" s="3">
        <f t="shared" si="3"/>
        <v>1</v>
      </c>
      <c r="J103" s="32"/>
      <c r="K103" s="33"/>
      <c r="L103" s="33"/>
      <c r="M103" s="33"/>
      <c r="N103" s="3" t="str">
        <f t="shared" si="4"/>
        <v/>
      </c>
      <c r="O103" s="32"/>
      <c r="P103" s="33"/>
      <c r="Q103" s="33"/>
      <c r="R103" s="33"/>
      <c r="S103" s="3" t="str">
        <f t="shared" si="5"/>
        <v/>
      </c>
      <c r="T103" s="3" t="str">
        <f>IFERROR(IF(#REF!=0,"",IF((#REF!/#REF!)&gt;1,1,(#REF!/#REF!))),"")</f>
        <v/>
      </c>
      <c r="U103" s="3" t="str">
        <f>IFERROR(IF((#REF!+#REF!+Q103+#REF!)/#REF!&gt;1,1,(#REF!+#REF!+Q103+#REF!)/#REF!),"")</f>
        <v/>
      </c>
    </row>
    <row r="104" spans="1:21" s="25" customFormat="1" ht="57.6" customHeight="1" x14ac:dyDescent="0.3">
      <c r="A104" s="31" t="s">
        <v>170</v>
      </c>
      <c r="B104" s="31" t="s">
        <v>162</v>
      </c>
      <c r="C104" s="32" t="str">
        <f>'[7]BD Plan'!$B$3</f>
        <v>Cauca</v>
      </c>
      <c r="D104" s="32" t="s">
        <v>171</v>
      </c>
      <c r="E104" s="32"/>
      <c r="F104" s="33"/>
      <c r="G104" s="33"/>
      <c r="H104" s="33"/>
      <c r="I104" s="3" t="str">
        <f t="shared" si="3"/>
        <v/>
      </c>
      <c r="J104" s="32" t="s">
        <v>172</v>
      </c>
      <c r="K104" s="33">
        <v>18</v>
      </c>
      <c r="L104" s="33">
        <v>18</v>
      </c>
      <c r="M104" s="33" t="s">
        <v>6</v>
      </c>
      <c r="N104" s="3">
        <f t="shared" si="4"/>
        <v>1</v>
      </c>
      <c r="O104" s="32"/>
      <c r="P104" s="33"/>
      <c r="Q104" s="33"/>
      <c r="R104" s="33"/>
      <c r="S104" s="3" t="str">
        <f t="shared" si="5"/>
        <v/>
      </c>
      <c r="T104" s="3" t="str">
        <f>IFERROR(IF(#REF!=0,"",IF((#REF!/#REF!)&gt;1,1,(#REF!/#REF!))),"")</f>
        <v/>
      </c>
      <c r="U104" s="3" t="str">
        <f>IFERROR(IF((#REF!+#REF!+Q104+#REF!)/#REF!&gt;1,1,(#REF!+#REF!+Q104+#REF!)/#REF!),"")</f>
        <v/>
      </c>
    </row>
    <row r="105" spans="1:21" s="25" customFormat="1" ht="57.6" customHeight="1" x14ac:dyDescent="0.3">
      <c r="A105" s="31" t="s">
        <v>235</v>
      </c>
      <c r="B105" s="31" t="s">
        <v>233</v>
      </c>
      <c r="C105" s="32" t="str">
        <f>'[7]BD Plan'!$B$3</f>
        <v>Cauca</v>
      </c>
      <c r="D105" s="32" t="s">
        <v>236</v>
      </c>
      <c r="E105" s="32" t="s">
        <v>237</v>
      </c>
      <c r="F105" s="33">
        <v>24</v>
      </c>
      <c r="G105" s="33">
        <v>24</v>
      </c>
      <c r="H105" s="33" t="s">
        <v>6</v>
      </c>
      <c r="I105" s="3">
        <f t="shared" si="3"/>
        <v>1</v>
      </c>
      <c r="J105" s="32" t="s">
        <v>238</v>
      </c>
      <c r="K105" s="33">
        <v>15</v>
      </c>
      <c r="L105" s="33">
        <v>15</v>
      </c>
      <c r="M105" s="33" t="s">
        <v>6</v>
      </c>
      <c r="N105" s="3">
        <f t="shared" si="4"/>
        <v>1</v>
      </c>
      <c r="O105" s="32" t="s">
        <v>239</v>
      </c>
      <c r="P105" s="33">
        <v>2</v>
      </c>
      <c r="Q105" s="33">
        <v>2</v>
      </c>
      <c r="R105" s="33" t="s">
        <v>6</v>
      </c>
      <c r="S105" s="3">
        <f t="shared" si="5"/>
        <v>1</v>
      </c>
      <c r="T105" s="3" t="str">
        <f>IFERROR(IF(#REF!=0,"",IF((#REF!/#REF!)&gt;1,1,(#REF!/#REF!))),"")</f>
        <v/>
      </c>
      <c r="U105" s="3" t="str">
        <f>IFERROR(IF((#REF!+#REF!+Q105+#REF!)/#REF!&gt;1,1,(#REF!+#REF!+Q105+#REF!)/#REF!),"")</f>
        <v/>
      </c>
    </row>
    <row r="106" spans="1:21" s="25" customFormat="1" ht="57.6" customHeight="1" x14ac:dyDescent="0.3">
      <c r="A106" s="31" t="s">
        <v>240</v>
      </c>
      <c r="B106" s="31" t="s">
        <v>233</v>
      </c>
      <c r="C106" s="32" t="str">
        <f>'[7]BD Plan'!$B$3</f>
        <v>Cauca</v>
      </c>
      <c r="D106" s="32" t="s">
        <v>241</v>
      </c>
      <c r="E106" s="32" t="s">
        <v>237</v>
      </c>
      <c r="F106" s="33">
        <v>24</v>
      </c>
      <c r="G106" s="33">
        <v>24</v>
      </c>
      <c r="H106" s="33" t="s">
        <v>6</v>
      </c>
      <c r="I106" s="3">
        <f t="shared" si="3"/>
        <v>1</v>
      </c>
      <c r="J106" s="32"/>
      <c r="K106" s="33"/>
      <c r="L106" s="33"/>
      <c r="M106" s="33"/>
      <c r="N106" s="3" t="str">
        <f t="shared" si="4"/>
        <v/>
      </c>
      <c r="O106" s="32" t="s">
        <v>239</v>
      </c>
      <c r="P106" s="33">
        <v>2</v>
      </c>
      <c r="Q106" s="33">
        <v>2</v>
      </c>
      <c r="R106" s="33" t="s">
        <v>6</v>
      </c>
      <c r="S106" s="3">
        <f t="shared" si="5"/>
        <v>1</v>
      </c>
      <c r="T106" s="3" t="str">
        <f>IFERROR(IF(#REF!=0,"",IF((#REF!/#REF!)&gt;1,1,(#REF!/#REF!))),"")</f>
        <v/>
      </c>
      <c r="U106" s="3" t="str">
        <f>IFERROR(IF((#REF!+#REF!+Q106+#REF!)/#REF!&gt;1,1,(#REF!+#REF!+Q106+#REF!)/#REF!),"")</f>
        <v/>
      </c>
    </row>
    <row r="107" spans="1:21" s="25" customFormat="1" ht="57.6" customHeight="1" x14ac:dyDescent="0.3">
      <c r="A107" s="31" t="s">
        <v>43</v>
      </c>
      <c r="B107" s="31" t="s">
        <v>4</v>
      </c>
      <c r="C107" s="32" t="str">
        <f>'[8]BD Plan'!$B$3</f>
        <v>Cesar</v>
      </c>
      <c r="D107" s="32" t="s">
        <v>44</v>
      </c>
      <c r="E107" s="32"/>
      <c r="F107" s="33"/>
      <c r="G107" s="33"/>
      <c r="H107" s="33"/>
      <c r="I107" s="3" t="str">
        <f t="shared" si="3"/>
        <v/>
      </c>
      <c r="J107" s="32"/>
      <c r="K107" s="33"/>
      <c r="L107" s="33"/>
      <c r="M107" s="33"/>
      <c r="N107" s="3" t="str">
        <f t="shared" si="4"/>
        <v/>
      </c>
      <c r="O107" s="32" t="s">
        <v>45</v>
      </c>
      <c r="P107" s="33">
        <v>1</v>
      </c>
      <c r="Q107" s="33">
        <v>1</v>
      </c>
      <c r="R107" s="33" t="s">
        <v>6</v>
      </c>
      <c r="S107" s="3">
        <f t="shared" si="5"/>
        <v>1</v>
      </c>
      <c r="T107" s="3" t="str">
        <f>IFERROR(IF(#REF!=0,"",IF((#REF!/#REF!)&gt;1,1,(#REF!/#REF!))),"")</f>
        <v/>
      </c>
      <c r="U107" s="3" t="str">
        <f>IFERROR(IF((#REF!+#REF!+Q107+#REF!)/#REF!&gt;1,1,(#REF!+#REF!+Q107+#REF!)/#REF!),"")</f>
        <v/>
      </c>
    </row>
    <row r="108" spans="1:21" s="25" customFormat="1" ht="57.6" customHeight="1" x14ac:dyDescent="0.3">
      <c r="A108" s="31" t="s">
        <v>61</v>
      </c>
      <c r="B108" s="31" t="s">
        <v>57</v>
      </c>
      <c r="C108" s="32" t="str">
        <f>'[8]BD Plan'!$B$3</f>
        <v>Cesar</v>
      </c>
      <c r="D108" s="32" t="s">
        <v>62</v>
      </c>
      <c r="E108" s="32" t="s">
        <v>367</v>
      </c>
      <c r="F108" s="33">
        <v>3</v>
      </c>
      <c r="G108" s="33">
        <v>3</v>
      </c>
      <c r="H108" s="33" t="s">
        <v>6</v>
      </c>
      <c r="I108" s="3">
        <f t="shared" si="3"/>
        <v>1</v>
      </c>
      <c r="J108" s="32"/>
      <c r="K108" s="33"/>
      <c r="L108" s="33"/>
      <c r="M108" s="33"/>
      <c r="N108" s="3" t="str">
        <f t="shared" si="4"/>
        <v/>
      </c>
      <c r="O108" s="32"/>
      <c r="P108" s="33"/>
      <c r="Q108" s="33"/>
      <c r="R108" s="33"/>
      <c r="S108" s="3" t="str">
        <f t="shared" si="5"/>
        <v/>
      </c>
      <c r="T108" s="3" t="str">
        <f>IFERROR(IF(#REF!=0,"",IF((#REF!/#REF!)&gt;1,1,(#REF!/#REF!))),"")</f>
        <v/>
      </c>
      <c r="U108" s="3" t="str">
        <f>IFERROR(IF((#REF!+#REF!+Q108+#REF!)/#REF!&gt;1,1,(#REF!+#REF!+Q108+#REF!)/#REF!),"")</f>
        <v/>
      </c>
    </row>
    <row r="109" spans="1:21" s="25" customFormat="1" ht="57.6" customHeight="1" x14ac:dyDescent="0.3">
      <c r="A109" s="31" t="s">
        <v>64</v>
      </c>
      <c r="B109" s="31" t="s">
        <v>57</v>
      </c>
      <c r="C109" s="32" t="str">
        <f>'[8]BD Plan'!$B$3</f>
        <v>Cesar</v>
      </c>
      <c r="D109" s="32" t="s">
        <v>65</v>
      </c>
      <c r="E109" s="32" t="s">
        <v>368</v>
      </c>
      <c r="F109" s="33">
        <v>6</v>
      </c>
      <c r="G109" s="33">
        <v>6</v>
      </c>
      <c r="H109" s="33" t="s">
        <v>6</v>
      </c>
      <c r="I109" s="3">
        <f t="shared" si="3"/>
        <v>1</v>
      </c>
      <c r="J109" s="32"/>
      <c r="K109" s="33"/>
      <c r="L109" s="33"/>
      <c r="M109" s="33"/>
      <c r="N109" s="3" t="str">
        <f t="shared" si="4"/>
        <v/>
      </c>
      <c r="O109" s="32"/>
      <c r="P109" s="33"/>
      <c r="Q109" s="33"/>
      <c r="R109" s="33"/>
      <c r="S109" s="3" t="str">
        <f t="shared" si="5"/>
        <v/>
      </c>
      <c r="T109" s="3" t="str">
        <f>IFERROR(IF(#REF!=0,"",IF((#REF!/#REF!)&gt;1,1,(#REF!/#REF!))),"")</f>
        <v/>
      </c>
      <c r="U109" s="3" t="str">
        <f>IFERROR(IF((#REF!+#REF!+Q109+#REF!)/#REF!&gt;1,1,(#REF!+#REF!+Q109+#REF!)/#REF!),"")</f>
        <v/>
      </c>
    </row>
    <row r="110" spans="1:21" s="25" customFormat="1" ht="57.6" customHeight="1" x14ac:dyDescent="0.3">
      <c r="A110" s="31" t="s">
        <v>67</v>
      </c>
      <c r="B110" s="31" t="s">
        <v>57</v>
      </c>
      <c r="C110" s="32" t="str">
        <f>'[8]BD Plan'!$B$3</f>
        <v>Cesar</v>
      </c>
      <c r="D110" s="32" t="s">
        <v>68</v>
      </c>
      <c r="E110" s="32" t="s">
        <v>369</v>
      </c>
      <c r="F110" s="33">
        <v>6</v>
      </c>
      <c r="G110" s="33">
        <v>6</v>
      </c>
      <c r="H110" s="33" t="s">
        <v>6</v>
      </c>
      <c r="I110" s="3">
        <f t="shared" si="3"/>
        <v>1</v>
      </c>
      <c r="J110" s="32"/>
      <c r="K110" s="33"/>
      <c r="L110" s="33"/>
      <c r="M110" s="33"/>
      <c r="N110" s="3" t="str">
        <f t="shared" si="4"/>
        <v/>
      </c>
      <c r="O110" s="32"/>
      <c r="P110" s="33"/>
      <c r="Q110" s="33"/>
      <c r="R110" s="33"/>
      <c r="S110" s="3" t="str">
        <f t="shared" si="5"/>
        <v/>
      </c>
      <c r="T110" s="3" t="str">
        <f>IFERROR(IF(#REF!=0,"",IF((#REF!/#REF!)&gt;1,1,(#REF!/#REF!))),"")</f>
        <v/>
      </c>
      <c r="U110" s="3" t="str">
        <f>IFERROR(IF((#REF!+#REF!+Q110+#REF!)/#REF!&gt;1,1,(#REF!+#REF!+Q110+#REF!)/#REF!),"")</f>
        <v/>
      </c>
    </row>
    <row r="111" spans="1:21" s="25" customFormat="1" ht="57.6" customHeight="1" x14ac:dyDescent="0.3">
      <c r="A111" s="31" t="s">
        <v>70</v>
      </c>
      <c r="B111" s="31" t="s">
        <v>57</v>
      </c>
      <c r="C111" s="32" t="str">
        <f>'[8]BD Plan'!$B$3</f>
        <v>Cesar</v>
      </c>
      <c r="D111" s="32" t="s">
        <v>71</v>
      </c>
      <c r="E111" s="32" t="s">
        <v>370</v>
      </c>
      <c r="F111" s="33">
        <v>3</v>
      </c>
      <c r="G111" s="33">
        <v>3</v>
      </c>
      <c r="H111" s="33" t="s">
        <v>6</v>
      </c>
      <c r="I111" s="3">
        <f t="shared" si="3"/>
        <v>1</v>
      </c>
      <c r="J111" s="32"/>
      <c r="K111" s="33"/>
      <c r="L111" s="33"/>
      <c r="M111" s="33"/>
      <c r="N111" s="3" t="str">
        <f t="shared" si="4"/>
        <v/>
      </c>
      <c r="O111" s="32"/>
      <c r="P111" s="33"/>
      <c r="Q111" s="33"/>
      <c r="R111" s="33"/>
      <c r="S111" s="3" t="str">
        <f t="shared" si="5"/>
        <v/>
      </c>
      <c r="T111" s="3" t="str">
        <f>IFERROR(IF(#REF!=0,"",IF((#REF!/#REF!)&gt;1,1,(#REF!/#REF!))),"")</f>
        <v/>
      </c>
      <c r="U111" s="3" t="str">
        <f>IFERROR(IF((#REF!+#REF!+Q111+#REF!)/#REF!&gt;1,1,(#REF!+#REF!+Q111+#REF!)/#REF!),"")</f>
        <v/>
      </c>
    </row>
    <row r="112" spans="1:21" s="25" customFormat="1" ht="57.6" customHeight="1" x14ac:dyDescent="0.3">
      <c r="A112" s="31" t="s">
        <v>80</v>
      </c>
      <c r="B112" s="31" t="s">
        <v>79</v>
      </c>
      <c r="C112" s="32" t="str">
        <f>'[8]BD Plan'!$B$3</f>
        <v>Cesar</v>
      </c>
      <c r="D112" s="32" t="s">
        <v>81</v>
      </c>
      <c r="E112" s="32" t="s">
        <v>82</v>
      </c>
      <c r="F112" s="33">
        <v>1</v>
      </c>
      <c r="G112" s="33">
        <v>1</v>
      </c>
      <c r="H112" s="33" t="s">
        <v>6</v>
      </c>
      <c r="I112" s="3">
        <f t="shared" si="3"/>
        <v>1</v>
      </c>
      <c r="J112" s="32"/>
      <c r="K112" s="33"/>
      <c r="L112" s="33"/>
      <c r="M112" s="33"/>
      <c r="N112" s="3" t="str">
        <f t="shared" si="4"/>
        <v/>
      </c>
      <c r="O112" s="32"/>
      <c r="P112" s="33"/>
      <c r="Q112" s="33"/>
      <c r="R112" s="33"/>
      <c r="S112" s="3" t="str">
        <f t="shared" si="5"/>
        <v/>
      </c>
      <c r="T112" s="3" t="str">
        <f>IFERROR(IF(#REF!=0,"",IF((#REF!/#REF!)&gt;1,1,(#REF!/#REF!))),"")</f>
        <v/>
      </c>
      <c r="U112" s="3" t="str">
        <f>IFERROR(IF((#REF!+#REF!+Q112+#REF!)/#REF!&gt;1,1,(#REF!+#REF!+Q112+#REF!)/#REF!),"")</f>
        <v/>
      </c>
    </row>
    <row r="113" spans="1:21" s="25" customFormat="1" ht="57.6" customHeight="1" x14ac:dyDescent="0.3">
      <c r="A113" s="31" t="s">
        <v>83</v>
      </c>
      <c r="B113" s="31" t="s">
        <v>79</v>
      </c>
      <c r="C113" s="32" t="str">
        <f>'[8]BD Plan'!$B$3</f>
        <v>Cesar</v>
      </c>
      <c r="D113" s="32" t="s">
        <v>84</v>
      </c>
      <c r="E113" s="32" t="s">
        <v>85</v>
      </c>
      <c r="F113" s="33">
        <v>1</v>
      </c>
      <c r="G113" s="33">
        <v>1</v>
      </c>
      <c r="H113" s="33" t="s">
        <v>6</v>
      </c>
      <c r="I113" s="3">
        <f t="shared" si="3"/>
        <v>1</v>
      </c>
      <c r="J113" s="32"/>
      <c r="K113" s="33"/>
      <c r="L113" s="33"/>
      <c r="M113" s="33"/>
      <c r="N113" s="3" t="str">
        <f t="shared" si="4"/>
        <v/>
      </c>
      <c r="O113" s="32"/>
      <c r="P113" s="33"/>
      <c r="Q113" s="33"/>
      <c r="R113" s="33"/>
      <c r="S113" s="3" t="str">
        <f t="shared" si="5"/>
        <v/>
      </c>
      <c r="T113" s="3" t="str">
        <f>IFERROR(IF(#REF!=0,"",IF((#REF!/#REF!)&gt;1,1,(#REF!/#REF!))),"")</f>
        <v/>
      </c>
      <c r="U113" s="3" t="str">
        <f>IFERROR(IF((#REF!+#REF!+Q113+#REF!)/#REF!&gt;1,1,(#REF!+#REF!+Q113+#REF!)/#REF!),"")</f>
        <v/>
      </c>
    </row>
    <row r="114" spans="1:21" s="25" customFormat="1" ht="57.6" customHeight="1" x14ac:dyDescent="0.3">
      <c r="A114" s="31" t="s">
        <v>49</v>
      </c>
      <c r="B114" s="31" t="s">
        <v>46</v>
      </c>
      <c r="C114" s="32" t="str">
        <f>'[8]BD Plan'!$B$3</f>
        <v>Cesar</v>
      </c>
      <c r="D114" s="32" t="s">
        <v>50</v>
      </c>
      <c r="E114" s="32"/>
      <c r="F114" s="33"/>
      <c r="G114" s="33"/>
      <c r="H114" s="33"/>
      <c r="I114" s="3" t="str">
        <f t="shared" si="3"/>
        <v/>
      </c>
      <c r="J114" s="32" t="s">
        <v>51</v>
      </c>
      <c r="K114" s="33">
        <v>1</v>
      </c>
      <c r="L114" s="33">
        <v>1</v>
      </c>
      <c r="M114" s="33" t="s">
        <v>6</v>
      </c>
      <c r="N114" s="3">
        <f t="shared" si="4"/>
        <v>1</v>
      </c>
      <c r="O114" s="32"/>
      <c r="P114" s="33"/>
      <c r="Q114" s="33"/>
      <c r="R114" s="33"/>
      <c r="S114" s="3" t="str">
        <f t="shared" si="5"/>
        <v/>
      </c>
      <c r="T114" s="3" t="str">
        <f>IFERROR(IF(#REF!=0,"",IF((#REF!/#REF!)&gt;1,1,(#REF!/#REF!))),"")</f>
        <v/>
      </c>
      <c r="U114" s="3" t="str">
        <f>IFERROR(IF((#REF!+#REF!+Q114+#REF!)/#REF!&gt;1,1,(#REF!+#REF!+Q114+#REF!)/#REF!),"")</f>
        <v/>
      </c>
    </row>
    <row r="115" spans="1:21" s="25" customFormat="1" ht="57.6" customHeight="1" x14ac:dyDescent="0.3">
      <c r="A115" s="31" t="s">
        <v>52</v>
      </c>
      <c r="B115" s="31" t="s">
        <v>46</v>
      </c>
      <c r="C115" s="32" t="str">
        <f>'[8]BD Plan'!$B$3</f>
        <v>Cesar</v>
      </c>
      <c r="D115" s="32" t="s">
        <v>53</v>
      </c>
      <c r="E115" s="32"/>
      <c r="F115" s="33"/>
      <c r="G115" s="33"/>
      <c r="H115" s="33"/>
      <c r="I115" s="3" t="str">
        <f t="shared" si="3"/>
        <v/>
      </c>
      <c r="J115" s="32" t="s">
        <v>54</v>
      </c>
      <c r="K115" s="33">
        <v>1</v>
      </c>
      <c r="L115" s="33">
        <v>1</v>
      </c>
      <c r="M115" s="33" t="s">
        <v>6</v>
      </c>
      <c r="N115" s="3">
        <f t="shared" si="4"/>
        <v>1</v>
      </c>
      <c r="O115" s="32"/>
      <c r="P115" s="33"/>
      <c r="Q115" s="33"/>
      <c r="R115" s="33"/>
      <c r="S115" s="3" t="str">
        <f t="shared" si="5"/>
        <v/>
      </c>
      <c r="T115" s="3" t="str">
        <f>IFERROR(IF(#REF!=0,"",IF((#REF!/#REF!)&gt;1,1,(#REF!/#REF!))),"")</f>
        <v/>
      </c>
      <c r="U115" s="3" t="str">
        <f>IFERROR(IF((#REF!+#REF!+Q115+#REF!)/#REF!&gt;1,1,(#REF!+#REF!+Q115+#REF!)/#REF!),"")</f>
        <v/>
      </c>
    </row>
    <row r="116" spans="1:21" s="25" customFormat="1" ht="57.6" customHeight="1" x14ac:dyDescent="0.3">
      <c r="A116" s="31" t="s">
        <v>224</v>
      </c>
      <c r="B116" s="31" t="s">
        <v>221</v>
      </c>
      <c r="C116" s="32" t="str">
        <f>'[8]BD Plan'!$B$3</f>
        <v>Cesar</v>
      </c>
      <c r="D116" s="32" t="s">
        <v>225</v>
      </c>
      <c r="E116" s="32" t="s">
        <v>226</v>
      </c>
      <c r="F116" s="33">
        <v>1</v>
      </c>
      <c r="G116" s="33">
        <v>1</v>
      </c>
      <c r="H116" s="33" t="s">
        <v>6</v>
      </c>
      <c r="I116" s="3">
        <f t="shared" si="3"/>
        <v>1</v>
      </c>
      <c r="J116" s="32" t="s">
        <v>227</v>
      </c>
      <c r="K116" s="33">
        <v>1</v>
      </c>
      <c r="L116" s="33">
        <v>1</v>
      </c>
      <c r="M116" s="33" t="s">
        <v>6</v>
      </c>
      <c r="N116" s="3">
        <f t="shared" si="4"/>
        <v>1</v>
      </c>
      <c r="O116" s="32"/>
      <c r="P116" s="33"/>
      <c r="Q116" s="33"/>
      <c r="R116" s="33"/>
      <c r="S116" s="3" t="str">
        <f t="shared" si="5"/>
        <v/>
      </c>
      <c r="T116" s="3" t="str">
        <f>IFERROR(IF(#REF!=0,"",IF((#REF!/#REF!)&gt;1,1,(#REF!/#REF!))),"")</f>
        <v/>
      </c>
      <c r="U116" s="3" t="str">
        <f>IFERROR(IF((#REF!+#REF!+Q116+#REF!)/#REF!&gt;1,1,(#REF!+#REF!+Q116+#REF!)/#REF!),"")</f>
        <v/>
      </c>
    </row>
    <row r="117" spans="1:21" s="25" customFormat="1" ht="57.6" customHeight="1" x14ac:dyDescent="0.3">
      <c r="A117" s="31" t="s">
        <v>230</v>
      </c>
      <c r="B117" s="31" t="s">
        <v>221</v>
      </c>
      <c r="C117" s="32" t="str">
        <f>'[8]BD Plan'!$B$3</f>
        <v>Cesar</v>
      </c>
      <c r="D117" s="32" t="s">
        <v>231</v>
      </c>
      <c r="E117" s="32" t="s">
        <v>232</v>
      </c>
      <c r="F117" s="33">
        <v>3</v>
      </c>
      <c r="G117" s="33">
        <v>3</v>
      </c>
      <c r="H117" s="33" t="s">
        <v>6</v>
      </c>
      <c r="I117" s="3">
        <f t="shared" si="3"/>
        <v>1</v>
      </c>
      <c r="J117" s="32"/>
      <c r="K117" s="33"/>
      <c r="L117" s="33"/>
      <c r="M117" s="33"/>
      <c r="N117" s="3" t="str">
        <f t="shared" si="4"/>
        <v/>
      </c>
      <c r="O117" s="32"/>
      <c r="P117" s="33"/>
      <c r="Q117" s="33"/>
      <c r="R117" s="33"/>
      <c r="S117" s="3" t="str">
        <f t="shared" si="5"/>
        <v/>
      </c>
      <c r="T117" s="3" t="str">
        <f>IFERROR(IF(#REF!=0,"",IF((#REF!/#REF!)&gt;1,1,(#REF!/#REF!))),"")</f>
        <v/>
      </c>
      <c r="U117" s="3" t="str">
        <f>IFERROR(IF((#REF!+#REF!+Q117+#REF!)/#REF!&gt;1,1,(#REF!+#REF!+Q117+#REF!)/#REF!),"")</f>
        <v/>
      </c>
    </row>
    <row r="118" spans="1:21" s="25" customFormat="1" ht="57.6" customHeight="1" x14ac:dyDescent="0.3">
      <c r="A118" s="31" t="s">
        <v>165</v>
      </c>
      <c r="B118" s="31" t="s">
        <v>162</v>
      </c>
      <c r="C118" s="32" t="str">
        <f>'[8]BD Plan'!$B$3</f>
        <v>Cesar</v>
      </c>
      <c r="D118" s="32" t="s">
        <v>166</v>
      </c>
      <c r="E118" s="32" t="s">
        <v>167</v>
      </c>
      <c r="F118" s="33">
        <v>3</v>
      </c>
      <c r="G118" s="33">
        <v>3</v>
      </c>
      <c r="H118" s="33" t="s">
        <v>6</v>
      </c>
      <c r="I118" s="3">
        <f t="shared" si="3"/>
        <v>1</v>
      </c>
      <c r="J118" s="32"/>
      <c r="K118" s="33"/>
      <c r="L118" s="33"/>
      <c r="M118" s="33"/>
      <c r="N118" s="3" t="str">
        <f t="shared" si="4"/>
        <v/>
      </c>
      <c r="O118" s="32"/>
      <c r="P118" s="33"/>
      <c r="Q118" s="33"/>
      <c r="R118" s="33"/>
      <c r="S118" s="3" t="str">
        <f t="shared" si="5"/>
        <v/>
      </c>
      <c r="T118" s="3" t="str">
        <f>IFERROR(IF(#REF!=0,"",IF((#REF!/#REF!)&gt;1,1,(#REF!/#REF!))),"")</f>
        <v/>
      </c>
      <c r="U118" s="3" t="str">
        <f>IFERROR(IF((#REF!+#REF!+Q118+#REF!)/#REF!&gt;1,1,(#REF!+#REF!+Q118+#REF!)/#REF!),"")</f>
        <v/>
      </c>
    </row>
    <row r="119" spans="1:21" s="25" customFormat="1" ht="57.6" customHeight="1" x14ac:dyDescent="0.3">
      <c r="A119" s="31" t="s">
        <v>170</v>
      </c>
      <c r="B119" s="31" t="s">
        <v>162</v>
      </c>
      <c r="C119" s="32" t="str">
        <f>'[8]BD Plan'!$B$3</f>
        <v>Cesar</v>
      </c>
      <c r="D119" s="32" t="s">
        <v>171</v>
      </c>
      <c r="E119" s="32"/>
      <c r="F119" s="33"/>
      <c r="G119" s="33"/>
      <c r="H119" s="33"/>
      <c r="I119" s="3" t="str">
        <f t="shared" si="3"/>
        <v/>
      </c>
      <c r="J119" s="32" t="s">
        <v>172</v>
      </c>
      <c r="K119" s="33">
        <v>1</v>
      </c>
      <c r="L119" s="33">
        <v>1</v>
      </c>
      <c r="M119" s="33" t="s">
        <v>6</v>
      </c>
      <c r="N119" s="3">
        <f t="shared" si="4"/>
        <v>1</v>
      </c>
      <c r="O119" s="32"/>
      <c r="P119" s="33"/>
      <c r="Q119" s="33"/>
      <c r="R119" s="33"/>
      <c r="S119" s="3" t="str">
        <f t="shared" si="5"/>
        <v/>
      </c>
      <c r="T119" s="3" t="str">
        <f>IFERROR(IF(#REF!=0,"",IF((#REF!/#REF!)&gt;1,1,(#REF!/#REF!))),"")</f>
        <v/>
      </c>
      <c r="U119" s="3" t="str">
        <f>IFERROR(IF((#REF!+#REF!+Q119+#REF!)/#REF!&gt;1,1,(#REF!+#REF!+Q119+#REF!)/#REF!),"")</f>
        <v/>
      </c>
    </row>
    <row r="120" spans="1:21" s="25" customFormat="1" ht="57.6" customHeight="1" x14ac:dyDescent="0.3">
      <c r="A120" s="31" t="s">
        <v>235</v>
      </c>
      <c r="B120" s="31" t="s">
        <v>233</v>
      </c>
      <c r="C120" s="32" t="str">
        <f>'[8]BD Plan'!$B$3</f>
        <v>Cesar</v>
      </c>
      <c r="D120" s="32" t="s">
        <v>236</v>
      </c>
      <c r="E120" s="32" t="s">
        <v>237</v>
      </c>
      <c r="F120" s="33">
        <v>24</v>
      </c>
      <c r="G120" s="33">
        <v>24</v>
      </c>
      <c r="H120" s="33" t="s">
        <v>6</v>
      </c>
      <c r="I120" s="3">
        <f t="shared" si="3"/>
        <v>1</v>
      </c>
      <c r="J120" s="32" t="s">
        <v>238</v>
      </c>
      <c r="K120" s="33">
        <v>1</v>
      </c>
      <c r="L120" s="33">
        <v>1</v>
      </c>
      <c r="M120" s="33" t="s">
        <v>6</v>
      </c>
      <c r="N120" s="3">
        <f t="shared" si="4"/>
        <v>1</v>
      </c>
      <c r="O120" s="32" t="s">
        <v>239</v>
      </c>
      <c r="P120" s="33">
        <v>1</v>
      </c>
      <c r="Q120" s="33">
        <v>1</v>
      </c>
      <c r="R120" s="33" t="s">
        <v>6</v>
      </c>
      <c r="S120" s="3">
        <f t="shared" si="5"/>
        <v>1</v>
      </c>
      <c r="T120" s="3" t="str">
        <f>IFERROR(IF(#REF!=0,"",IF((#REF!/#REF!)&gt;1,1,(#REF!/#REF!))),"")</f>
        <v/>
      </c>
      <c r="U120" s="3" t="str">
        <f>IFERROR(IF((#REF!+#REF!+Q120+#REF!)/#REF!&gt;1,1,(#REF!+#REF!+Q120+#REF!)/#REF!),"")</f>
        <v/>
      </c>
    </row>
    <row r="121" spans="1:21" s="25" customFormat="1" ht="57.6" customHeight="1" x14ac:dyDescent="0.3">
      <c r="A121" s="31" t="s">
        <v>240</v>
      </c>
      <c r="B121" s="31" t="s">
        <v>233</v>
      </c>
      <c r="C121" s="32" t="str">
        <f>'[8]BD Plan'!$B$3</f>
        <v>Cesar</v>
      </c>
      <c r="D121" s="32" t="s">
        <v>241</v>
      </c>
      <c r="E121" s="32" t="s">
        <v>237</v>
      </c>
      <c r="F121" s="33">
        <v>24</v>
      </c>
      <c r="G121" s="33">
        <v>24</v>
      </c>
      <c r="H121" s="33" t="s">
        <v>6</v>
      </c>
      <c r="I121" s="3">
        <f t="shared" si="3"/>
        <v>1</v>
      </c>
      <c r="J121" s="32"/>
      <c r="K121" s="33"/>
      <c r="L121" s="33"/>
      <c r="M121" s="33"/>
      <c r="N121" s="3" t="str">
        <f t="shared" si="4"/>
        <v/>
      </c>
      <c r="O121" s="32" t="s">
        <v>239</v>
      </c>
      <c r="P121" s="33">
        <v>1</v>
      </c>
      <c r="Q121" s="33">
        <v>1</v>
      </c>
      <c r="R121" s="33" t="s">
        <v>6</v>
      </c>
      <c r="S121" s="3">
        <f t="shared" si="5"/>
        <v>1</v>
      </c>
      <c r="T121" s="3" t="str">
        <f>IFERROR(IF(#REF!=0,"",IF((#REF!/#REF!)&gt;1,1,(#REF!/#REF!))),"")</f>
        <v/>
      </c>
      <c r="U121" s="3" t="str">
        <f>IFERROR(IF((#REF!+#REF!+Q121+#REF!)/#REF!&gt;1,1,(#REF!+#REF!+Q121+#REF!)/#REF!),"")</f>
        <v/>
      </c>
    </row>
    <row r="122" spans="1:21" s="25" customFormat="1" ht="57.6" customHeight="1" x14ac:dyDescent="0.3">
      <c r="A122" s="31" t="s">
        <v>43</v>
      </c>
      <c r="B122" s="31" t="s">
        <v>4</v>
      </c>
      <c r="C122" s="32" t="str">
        <f>'[9]BD Plan'!$B$3</f>
        <v>Córdoba</v>
      </c>
      <c r="D122" s="32" t="s">
        <v>44</v>
      </c>
      <c r="E122" s="32"/>
      <c r="F122" s="33"/>
      <c r="G122" s="33"/>
      <c r="H122" s="33"/>
      <c r="I122" s="3" t="str">
        <f t="shared" si="3"/>
        <v/>
      </c>
      <c r="J122" s="32"/>
      <c r="K122" s="33"/>
      <c r="L122" s="33"/>
      <c r="M122" s="33"/>
      <c r="N122" s="3" t="str">
        <f t="shared" si="4"/>
        <v/>
      </c>
      <c r="O122" s="32" t="s">
        <v>45</v>
      </c>
      <c r="P122" s="33">
        <v>3</v>
      </c>
      <c r="Q122" s="33">
        <v>3</v>
      </c>
      <c r="R122" s="33" t="s">
        <v>6</v>
      </c>
      <c r="S122" s="3">
        <f t="shared" si="5"/>
        <v>1</v>
      </c>
      <c r="T122" s="3" t="str">
        <f>IFERROR(IF(#REF!=0,"",IF((#REF!/#REF!)&gt;1,1,(#REF!/#REF!))),"")</f>
        <v/>
      </c>
      <c r="U122" s="3" t="str">
        <f>IFERROR(IF((#REF!+#REF!+Q122+#REF!)/#REF!&gt;1,1,(#REF!+#REF!+Q122+#REF!)/#REF!),"")</f>
        <v/>
      </c>
    </row>
    <row r="123" spans="1:21" s="25" customFormat="1" ht="57.6" customHeight="1" x14ac:dyDescent="0.3">
      <c r="A123" s="31" t="s">
        <v>61</v>
      </c>
      <c r="B123" s="31" t="s">
        <v>57</v>
      </c>
      <c r="C123" s="32" t="str">
        <f>'[9]BD Plan'!$B$3</f>
        <v>Córdoba</v>
      </c>
      <c r="D123" s="32" t="s">
        <v>62</v>
      </c>
      <c r="E123" s="32" t="s">
        <v>367</v>
      </c>
      <c r="F123" s="33">
        <v>3</v>
      </c>
      <c r="G123" s="33">
        <v>3</v>
      </c>
      <c r="H123" s="33" t="s">
        <v>6</v>
      </c>
      <c r="I123" s="3">
        <f t="shared" si="3"/>
        <v>1</v>
      </c>
      <c r="J123" s="32"/>
      <c r="K123" s="33"/>
      <c r="L123" s="33"/>
      <c r="M123" s="33"/>
      <c r="N123" s="3" t="str">
        <f t="shared" si="4"/>
        <v/>
      </c>
      <c r="O123" s="32"/>
      <c r="P123" s="33"/>
      <c r="Q123" s="33"/>
      <c r="R123" s="33"/>
      <c r="S123" s="3" t="str">
        <f t="shared" si="5"/>
        <v/>
      </c>
      <c r="T123" s="3" t="str">
        <f>IFERROR(IF(#REF!=0,"",IF((#REF!/#REF!)&gt;1,1,(#REF!/#REF!))),"")</f>
        <v/>
      </c>
      <c r="U123" s="3" t="str">
        <f>IFERROR(IF((#REF!+#REF!+Q123+#REF!)/#REF!&gt;1,1,(#REF!+#REF!+Q123+#REF!)/#REF!),"")</f>
        <v/>
      </c>
    </row>
    <row r="124" spans="1:21" s="25" customFormat="1" ht="57.6" customHeight="1" x14ac:dyDescent="0.3">
      <c r="A124" s="31" t="s">
        <v>64</v>
      </c>
      <c r="B124" s="31" t="s">
        <v>57</v>
      </c>
      <c r="C124" s="32" t="str">
        <f>'[9]BD Plan'!$B$3</f>
        <v>Córdoba</v>
      </c>
      <c r="D124" s="32" t="s">
        <v>65</v>
      </c>
      <c r="E124" s="32" t="s">
        <v>368</v>
      </c>
      <c r="F124" s="33">
        <v>0</v>
      </c>
      <c r="G124" s="33">
        <v>0</v>
      </c>
      <c r="H124" s="33" t="s">
        <v>8</v>
      </c>
      <c r="I124" s="3" t="str">
        <f t="shared" si="3"/>
        <v/>
      </c>
      <c r="J124" s="32"/>
      <c r="K124" s="33"/>
      <c r="L124" s="33"/>
      <c r="M124" s="33"/>
      <c r="N124" s="3" t="str">
        <f t="shared" si="4"/>
        <v/>
      </c>
      <c r="O124" s="32"/>
      <c r="P124" s="33"/>
      <c r="Q124" s="33"/>
      <c r="R124" s="33"/>
      <c r="S124" s="3" t="str">
        <f t="shared" si="5"/>
        <v/>
      </c>
      <c r="T124" s="3" t="str">
        <f>IFERROR(IF(#REF!=0,"",IF((#REF!/#REF!)&gt;1,1,(#REF!/#REF!))),"")</f>
        <v/>
      </c>
      <c r="U124" s="3" t="str">
        <f>IFERROR(IF((#REF!+#REF!+Q124+#REF!)/#REF!&gt;1,1,(#REF!+#REF!+Q124+#REF!)/#REF!),"")</f>
        <v/>
      </c>
    </row>
    <row r="125" spans="1:21" s="25" customFormat="1" ht="57.6" customHeight="1" x14ac:dyDescent="0.3">
      <c r="A125" s="31" t="s">
        <v>67</v>
      </c>
      <c r="B125" s="31" t="s">
        <v>57</v>
      </c>
      <c r="C125" s="32" t="str">
        <f>'[9]BD Plan'!$B$3</f>
        <v>Córdoba</v>
      </c>
      <c r="D125" s="32" t="s">
        <v>68</v>
      </c>
      <c r="E125" s="32" t="s">
        <v>369</v>
      </c>
      <c r="F125" s="33">
        <v>17</v>
      </c>
      <c r="G125" s="33">
        <v>17</v>
      </c>
      <c r="H125" s="33" t="s">
        <v>6</v>
      </c>
      <c r="I125" s="3">
        <f t="shared" si="3"/>
        <v>1</v>
      </c>
      <c r="J125" s="32"/>
      <c r="K125" s="33"/>
      <c r="L125" s="33"/>
      <c r="M125" s="33"/>
      <c r="N125" s="3" t="str">
        <f t="shared" si="4"/>
        <v/>
      </c>
      <c r="O125" s="32"/>
      <c r="P125" s="33"/>
      <c r="Q125" s="33"/>
      <c r="R125" s="33"/>
      <c r="S125" s="3" t="str">
        <f t="shared" si="5"/>
        <v/>
      </c>
      <c r="T125" s="3" t="str">
        <f>IFERROR(IF(#REF!=0,"",IF((#REF!/#REF!)&gt;1,1,(#REF!/#REF!))),"")</f>
        <v/>
      </c>
      <c r="U125" s="3" t="str">
        <f>IFERROR(IF((#REF!+#REF!+Q125+#REF!)/#REF!&gt;1,1,(#REF!+#REF!+Q125+#REF!)/#REF!),"")</f>
        <v/>
      </c>
    </row>
    <row r="126" spans="1:21" s="25" customFormat="1" ht="57.6" customHeight="1" x14ac:dyDescent="0.3">
      <c r="A126" s="31" t="s">
        <v>70</v>
      </c>
      <c r="B126" s="31" t="s">
        <v>57</v>
      </c>
      <c r="C126" s="32" t="str">
        <f>'[9]BD Plan'!$B$3</f>
        <v>Córdoba</v>
      </c>
      <c r="D126" s="32" t="s">
        <v>71</v>
      </c>
      <c r="E126" s="32" t="s">
        <v>370</v>
      </c>
      <c r="F126" s="33">
        <v>3</v>
      </c>
      <c r="G126" s="33">
        <v>3</v>
      </c>
      <c r="H126" s="33" t="s">
        <v>6</v>
      </c>
      <c r="I126" s="3">
        <f t="shared" si="3"/>
        <v>1</v>
      </c>
      <c r="J126" s="32"/>
      <c r="K126" s="33"/>
      <c r="L126" s="33"/>
      <c r="M126" s="33"/>
      <c r="N126" s="3" t="str">
        <f t="shared" si="4"/>
        <v/>
      </c>
      <c r="O126" s="32"/>
      <c r="P126" s="33"/>
      <c r="Q126" s="33"/>
      <c r="R126" s="33"/>
      <c r="S126" s="3" t="str">
        <f t="shared" si="5"/>
        <v/>
      </c>
      <c r="T126" s="3" t="str">
        <f>IFERROR(IF(#REF!=0,"",IF((#REF!/#REF!)&gt;1,1,(#REF!/#REF!))),"")</f>
        <v/>
      </c>
      <c r="U126" s="3" t="str">
        <f>IFERROR(IF((#REF!+#REF!+Q126+#REF!)/#REF!&gt;1,1,(#REF!+#REF!+Q126+#REF!)/#REF!),"")</f>
        <v/>
      </c>
    </row>
    <row r="127" spans="1:21" s="25" customFormat="1" ht="57.6" customHeight="1" x14ac:dyDescent="0.3">
      <c r="A127" s="31" t="s">
        <v>80</v>
      </c>
      <c r="B127" s="31" t="s">
        <v>79</v>
      </c>
      <c r="C127" s="32" t="str">
        <f>'[9]BD Plan'!$B$3</f>
        <v>Córdoba</v>
      </c>
      <c r="D127" s="32" t="s">
        <v>81</v>
      </c>
      <c r="E127" s="32" t="s">
        <v>82</v>
      </c>
      <c r="F127" s="33">
        <v>28</v>
      </c>
      <c r="G127" s="33">
        <v>28</v>
      </c>
      <c r="H127" s="33" t="s">
        <v>6</v>
      </c>
      <c r="I127" s="3">
        <f t="shared" si="3"/>
        <v>1</v>
      </c>
      <c r="J127" s="32"/>
      <c r="K127" s="33"/>
      <c r="L127" s="33"/>
      <c r="M127" s="33"/>
      <c r="N127" s="3" t="str">
        <f t="shared" si="4"/>
        <v/>
      </c>
      <c r="O127" s="32"/>
      <c r="P127" s="33"/>
      <c r="Q127" s="33"/>
      <c r="R127" s="33"/>
      <c r="S127" s="3" t="str">
        <f t="shared" si="5"/>
        <v/>
      </c>
      <c r="T127" s="3" t="str">
        <f>IFERROR(IF(#REF!=0,"",IF((#REF!/#REF!)&gt;1,1,(#REF!/#REF!))),"")</f>
        <v/>
      </c>
      <c r="U127" s="3" t="str">
        <f>IFERROR(IF((#REF!+#REF!+Q127+#REF!)/#REF!&gt;1,1,(#REF!+#REF!+Q127+#REF!)/#REF!),"")</f>
        <v/>
      </c>
    </row>
    <row r="128" spans="1:21" s="25" customFormat="1" ht="57.6" customHeight="1" x14ac:dyDescent="0.3">
      <c r="A128" s="31" t="s">
        <v>83</v>
      </c>
      <c r="B128" s="31" t="s">
        <v>79</v>
      </c>
      <c r="C128" s="32" t="str">
        <f>'[9]BD Plan'!$B$3</f>
        <v>Córdoba</v>
      </c>
      <c r="D128" s="32" t="s">
        <v>84</v>
      </c>
      <c r="E128" s="32" t="s">
        <v>85</v>
      </c>
      <c r="F128" s="33">
        <v>5</v>
      </c>
      <c r="G128" s="33">
        <v>5</v>
      </c>
      <c r="H128" s="33" t="s">
        <v>6</v>
      </c>
      <c r="I128" s="3">
        <f t="shared" si="3"/>
        <v>1</v>
      </c>
      <c r="J128" s="32"/>
      <c r="K128" s="33"/>
      <c r="L128" s="33"/>
      <c r="M128" s="33"/>
      <c r="N128" s="3" t="str">
        <f t="shared" si="4"/>
        <v/>
      </c>
      <c r="O128" s="32"/>
      <c r="P128" s="33"/>
      <c r="Q128" s="33"/>
      <c r="R128" s="33"/>
      <c r="S128" s="3" t="str">
        <f t="shared" si="5"/>
        <v/>
      </c>
      <c r="T128" s="3" t="str">
        <f>IFERROR(IF(#REF!=0,"",IF((#REF!/#REF!)&gt;1,1,(#REF!/#REF!))),"")</f>
        <v/>
      </c>
      <c r="U128" s="3" t="str">
        <f>IFERROR(IF((#REF!+#REF!+Q128+#REF!)/#REF!&gt;1,1,(#REF!+#REF!+Q128+#REF!)/#REF!),"")</f>
        <v/>
      </c>
    </row>
    <row r="129" spans="1:21" s="25" customFormat="1" ht="57.6" customHeight="1" x14ac:dyDescent="0.3">
      <c r="A129" s="31" t="s">
        <v>49</v>
      </c>
      <c r="B129" s="31" t="s">
        <v>46</v>
      </c>
      <c r="C129" s="32" t="str">
        <f>'[9]BD Plan'!$B$3</f>
        <v>Córdoba</v>
      </c>
      <c r="D129" s="32" t="s">
        <v>50</v>
      </c>
      <c r="E129" s="32"/>
      <c r="F129" s="33"/>
      <c r="G129" s="33"/>
      <c r="H129" s="33"/>
      <c r="I129" s="3" t="str">
        <f t="shared" si="3"/>
        <v/>
      </c>
      <c r="J129" s="32" t="s">
        <v>51</v>
      </c>
      <c r="K129" s="33">
        <v>3</v>
      </c>
      <c r="L129" s="33">
        <v>3</v>
      </c>
      <c r="M129" s="33" t="s">
        <v>6</v>
      </c>
      <c r="N129" s="3">
        <f t="shared" si="4"/>
        <v>1</v>
      </c>
      <c r="O129" s="32"/>
      <c r="P129" s="33"/>
      <c r="Q129" s="33"/>
      <c r="R129" s="33"/>
      <c r="S129" s="3" t="str">
        <f t="shared" si="5"/>
        <v/>
      </c>
      <c r="T129" s="3" t="str">
        <f>IFERROR(IF(#REF!=0,"",IF((#REF!/#REF!)&gt;1,1,(#REF!/#REF!))),"")</f>
        <v/>
      </c>
      <c r="U129" s="3" t="str">
        <f>IFERROR(IF((#REF!+#REF!+Q129+#REF!)/#REF!&gt;1,1,(#REF!+#REF!+Q129+#REF!)/#REF!),"")</f>
        <v/>
      </c>
    </row>
    <row r="130" spans="1:21" s="25" customFormat="1" ht="57.6" customHeight="1" x14ac:dyDescent="0.3">
      <c r="A130" s="31" t="s">
        <v>52</v>
      </c>
      <c r="B130" s="31" t="s">
        <v>46</v>
      </c>
      <c r="C130" s="32" t="str">
        <f>'[9]BD Plan'!$B$3</f>
        <v>Córdoba</v>
      </c>
      <c r="D130" s="32" t="s">
        <v>53</v>
      </c>
      <c r="E130" s="32"/>
      <c r="F130" s="33"/>
      <c r="G130" s="33"/>
      <c r="H130" s="33"/>
      <c r="I130" s="3" t="str">
        <f t="shared" ref="I130:I193" si="6">IFERROR(IF(F130=0,"",IF((G130/F130)&gt;1,1,(G130/F130))),"")</f>
        <v/>
      </c>
      <c r="J130" s="32" t="s">
        <v>54</v>
      </c>
      <c r="K130" s="33">
        <v>0</v>
      </c>
      <c r="L130" s="33">
        <v>0</v>
      </c>
      <c r="M130" s="33" t="s">
        <v>8</v>
      </c>
      <c r="N130" s="3" t="str">
        <f t="shared" ref="N130:N193" si="7">IFERROR(IF(K130=0,"",IF((L130/K130)&gt;1,1,(L130/K130))),"")</f>
        <v/>
      </c>
      <c r="O130" s="32"/>
      <c r="P130" s="33"/>
      <c r="Q130" s="33"/>
      <c r="R130" s="33"/>
      <c r="S130" s="3" t="str">
        <f t="shared" ref="S130:S193" si="8">IFERROR(IF(P130=0,"",IF((Q130/P130)&gt;1,1,(Q130/P130))),"")</f>
        <v/>
      </c>
      <c r="T130" s="3" t="str">
        <f>IFERROR(IF(#REF!=0,"",IF((#REF!/#REF!)&gt;1,1,(#REF!/#REF!))),"")</f>
        <v/>
      </c>
      <c r="U130" s="3" t="str">
        <f>IFERROR(IF((#REF!+#REF!+Q130+#REF!)/#REF!&gt;1,1,(#REF!+#REF!+Q130+#REF!)/#REF!),"")</f>
        <v/>
      </c>
    </row>
    <row r="131" spans="1:21" s="25" customFormat="1" ht="57.6" customHeight="1" x14ac:dyDescent="0.3">
      <c r="A131" s="31" t="s">
        <v>224</v>
      </c>
      <c r="B131" s="31" t="s">
        <v>221</v>
      </c>
      <c r="C131" s="32" t="str">
        <f>'[9]BD Plan'!$B$3</f>
        <v>Córdoba</v>
      </c>
      <c r="D131" s="32" t="s">
        <v>225</v>
      </c>
      <c r="E131" s="32" t="s">
        <v>226</v>
      </c>
      <c r="F131" s="33">
        <v>3</v>
      </c>
      <c r="G131" s="33">
        <v>3</v>
      </c>
      <c r="H131" s="33" t="s">
        <v>6</v>
      </c>
      <c r="I131" s="3">
        <f t="shared" si="6"/>
        <v>1</v>
      </c>
      <c r="J131" s="32" t="s">
        <v>227</v>
      </c>
      <c r="K131" s="33">
        <v>3</v>
      </c>
      <c r="L131" s="33">
        <v>3</v>
      </c>
      <c r="M131" s="33" t="s">
        <v>6</v>
      </c>
      <c r="N131" s="3">
        <f t="shared" si="7"/>
        <v>1</v>
      </c>
      <c r="O131" s="32"/>
      <c r="P131" s="33"/>
      <c r="Q131" s="33"/>
      <c r="R131" s="33"/>
      <c r="S131" s="3" t="str">
        <f t="shared" si="8"/>
        <v/>
      </c>
      <c r="T131" s="3" t="str">
        <f>IFERROR(IF(#REF!=0,"",IF((#REF!/#REF!)&gt;1,1,(#REF!/#REF!))),"")</f>
        <v/>
      </c>
      <c r="U131" s="3" t="str">
        <f>IFERROR(IF((#REF!+#REF!+Q131+#REF!)/#REF!&gt;1,1,(#REF!+#REF!+Q131+#REF!)/#REF!),"")</f>
        <v/>
      </c>
    </row>
    <row r="132" spans="1:21" s="25" customFormat="1" ht="57.6" customHeight="1" x14ac:dyDescent="0.3">
      <c r="A132" s="31" t="s">
        <v>230</v>
      </c>
      <c r="B132" s="31" t="s">
        <v>221</v>
      </c>
      <c r="C132" s="32" t="str">
        <f>'[9]BD Plan'!$B$3</f>
        <v>Córdoba</v>
      </c>
      <c r="D132" s="32" t="s">
        <v>231</v>
      </c>
      <c r="E132" s="32" t="s">
        <v>232</v>
      </c>
      <c r="F132" s="33">
        <v>3</v>
      </c>
      <c r="G132" s="33">
        <v>3</v>
      </c>
      <c r="H132" s="33" t="s">
        <v>6</v>
      </c>
      <c r="I132" s="3">
        <f t="shared" si="6"/>
        <v>1</v>
      </c>
      <c r="J132" s="32"/>
      <c r="K132" s="33"/>
      <c r="L132" s="33"/>
      <c r="M132" s="33"/>
      <c r="N132" s="3" t="str">
        <f t="shared" si="7"/>
        <v/>
      </c>
      <c r="O132" s="32"/>
      <c r="P132" s="33"/>
      <c r="Q132" s="33"/>
      <c r="R132" s="33"/>
      <c r="S132" s="3" t="str">
        <f t="shared" si="8"/>
        <v/>
      </c>
      <c r="T132" s="3" t="str">
        <f>IFERROR(IF(#REF!=0,"",IF((#REF!/#REF!)&gt;1,1,(#REF!/#REF!))),"")</f>
        <v/>
      </c>
      <c r="U132" s="3" t="str">
        <f>IFERROR(IF((#REF!+#REF!+Q132+#REF!)/#REF!&gt;1,1,(#REF!+#REF!+Q132+#REF!)/#REF!),"")</f>
        <v/>
      </c>
    </row>
    <row r="133" spans="1:21" s="25" customFormat="1" ht="57.6" customHeight="1" x14ac:dyDescent="0.3">
      <c r="A133" s="31" t="s">
        <v>165</v>
      </c>
      <c r="B133" s="31" t="s">
        <v>162</v>
      </c>
      <c r="C133" s="32" t="str">
        <f>'[9]BD Plan'!$B$3</f>
        <v>Córdoba</v>
      </c>
      <c r="D133" s="32" t="s">
        <v>166</v>
      </c>
      <c r="E133" s="32" t="s">
        <v>167</v>
      </c>
      <c r="F133" s="33">
        <v>3</v>
      </c>
      <c r="G133" s="33">
        <v>3</v>
      </c>
      <c r="H133" s="33" t="s">
        <v>6</v>
      </c>
      <c r="I133" s="3">
        <f t="shared" si="6"/>
        <v>1</v>
      </c>
      <c r="J133" s="32"/>
      <c r="K133" s="33"/>
      <c r="L133" s="33"/>
      <c r="M133" s="33"/>
      <c r="N133" s="3" t="str">
        <f t="shared" si="7"/>
        <v/>
      </c>
      <c r="O133" s="32"/>
      <c r="P133" s="33"/>
      <c r="Q133" s="33"/>
      <c r="R133" s="33"/>
      <c r="S133" s="3" t="str">
        <f t="shared" si="8"/>
        <v/>
      </c>
      <c r="T133" s="3" t="str">
        <f>IFERROR(IF(#REF!=0,"",IF((#REF!/#REF!)&gt;1,1,(#REF!/#REF!))),"")</f>
        <v/>
      </c>
      <c r="U133" s="3" t="str">
        <f>IFERROR(IF((#REF!+#REF!+Q133+#REF!)/#REF!&gt;1,1,(#REF!+#REF!+Q133+#REF!)/#REF!),"")</f>
        <v/>
      </c>
    </row>
    <row r="134" spans="1:21" s="25" customFormat="1" ht="57.6" customHeight="1" x14ac:dyDescent="0.3">
      <c r="A134" s="31" t="s">
        <v>170</v>
      </c>
      <c r="B134" s="31" t="s">
        <v>162</v>
      </c>
      <c r="C134" s="32" t="str">
        <f>'[9]BD Plan'!$B$3</f>
        <v>Córdoba</v>
      </c>
      <c r="D134" s="32" t="s">
        <v>171</v>
      </c>
      <c r="E134" s="32"/>
      <c r="F134" s="33"/>
      <c r="G134" s="33"/>
      <c r="H134" s="33"/>
      <c r="I134" s="3" t="str">
        <f t="shared" si="6"/>
        <v/>
      </c>
      <c r="J134" s="32" t="s">
        <v>172</v>
      </c>
      <c r="K134" s="33">
        <v>0</v>
      </c>
      <c r="L134" s="33">
        <v>0</v>
      </c>
      <c r="M134" s="33" t="s">
        <v>8</v>
      </c>
      <c r="N134" s="3" t="str">
        <f t="shared" si="7"/>
        <v/>
      </c>
      <c r="O134" s="32"/>
      <c r="P134" s="33"/>
      <c r="Q134" s="33"/>
      <c r="R134" s="33"/>
      <c r="S134" s="3" t="str">
        <f t="shared" si="8"/>
        <v/>
      </c>
      <c r="T134" s="3" t="str">
        <f>IFERROR(IF(#REF!=0,"",IF((#REF!/#REF!)&gt;1,1,(#REF!/#REF!))),"")</f>
        <v/>
      </c>
      <c r="U134" s="3" t="str">
        <f>IFERROR(IF((#REF!+#REF!+Q134+#REF!)/#REF!&gt;1,1,(#REF!+#REF!+Q134+#REF!)/#REF!),"")</f>
        <v/>
      </c>
    </row>
    <row r="135" spans="1:21" s="25" customFormat="1" ht="57.6" customHeight="1" x14ac:dyDescent="0.3">
      <c r="A135" s="31" t="s">
        <v>235</v>
      </c>
      <c r="B135" s="31" t="s">
        <v>233</v>
      </c>
      <c r="C135" s="32" t="str">
        <f>'[9]BD Plan'!$B$3</f>
        <v>Córdoba</v>
      </c>
      <c r="D135" s="32" t="s">
        <v>236</v>
      </c>
      <c r="E135" s="32" t="s">
        <v>237</v>
      </c>
      <c r="F135" s="33">
        <v>13</v>
      </c>
      <c r="G135" s="33">
        <v>13</v>
      </c>
      <c r="H135" s="33" t="s">
        <v>6</v>
      </c>
      <c r="I135" s="3">
        <f t="shared" si="6"/>
        <v>1</v>
      </c>
      <c r="J135" s="32" t="s">
        <v>238</v>
      </c>
      <c r="K135" s="33">
        <v>1</v>
      </c>
      <c r="L135" s="33">
        <v>1</v>
      </c>
      <c r="M135" s="33" t="s">
        <v>6</v>
      </c>
      <c r="N135" s="3">
        <f t="shared" si="7"/>
        <v>1</v>
      </c>
      <c r="O135" s="32" t="s">
        <v>239</v>
      </c>
      <c r="P135" s="33">
        <v>1</v>
      </c>
      <c r="Q135" s="33">
        <v>1</v>
      </c>
      <c r="R135" s="33" t="s">
        <v>6</v>
      </c>
      <c r="S135" s="3">
        <f t="shared" si="8"/>
        <v>1</v>
      </c>
      <c r="T135" s="3" t="str">
        <f>IFERROR(IF(#REF!=0,"",IF((#REF!/#REF!)&gt;1,1,(#REF!/#REF!))),"")</f>
        <v/>
      </c>
      <c r="U135" s="3" t="str">
        <f>IFERROR(IF((#REF!+#REF!+Q135+#REF!)/#REF!&gt;1,1,(#REF!+#REF!+Q135+#REF!)/#REF!),"")</f>
        <v/>
      </c>
    </row>
    <row r="136" spans="1:21" s="25" customFormat="1" ht="57.6" customHeight="1" x14ac:dyDescent="0.3">
      <c r="A136" s="31" t="s">
        <v>240</v>
      </c>
      <c r="B136" s="31" t="s">
        <v>233</v>
      </c>
      <c r="C136" s="32" t="str">
        <f>'[9]BD Plan'!$B$3</f>
        <v>Córdoba</v>
      </c>
      <c r="D136" s="32" t="s">
        <v>241</v>
      </c>
      <c r="E136" s="32" t="s">
        <v>237</v>
      </c>
      <c r="F136" s="33">
        <v>13</v>
      </c>
      <c r="G136" s="33">
        <v>13</v>
      </c>
      <c r="H136" s="33" t="s">
        <v>6</v>
      </c>
      <c r="I136" s="3">
        <f t="shared" si="6"/>
        <v>1</v>
      </c>
      <c r="J136" s="32"/>
      <c r="K136" s="33"/>
      <c r="L136" s="33"/>
      <c r="M136" s="33"/>
      <c r="N136" s="3" t="str">
        <f t="shared" si="7"/>
        <v/>
      </c>
      <c r="O136" s="32" t="s">
        <v>239</v>
      </c>
      <c r="P136" s="33">
        <v>1</v>
      </c>
      <c r="Q136" s="33">
        <v>1</v>
      </c>
      <c r="R136" s="33" t="s">
        <v>6</v>
      </c>
      <c r="S136" s="3">
        <f t="shared" si="8"/>
        <v>1</v>
      </c>
      <c r="T136" s="3" t="str">
        <f>IFERROR(IF(#REF!=0,"",IF((#REF!/#REF!)&gt;1,1,(#REF!/#REF!))),"")</f>
        <v/>
      </c>
      <c r="U136" s="3" t="str">
        <f>IFERROR(IF((#REF!+#REF!+Q136+#REF!)/#REF!&gt;1,1,(#REF!+#REF!+Q136+#REF!)/#REF!),"")</f>
        <v/>
      </c>
    </row>
    <row r="137" spans="1:21" s="25" customFormat="1" ht="57.6" customHeight="1" x14ac:dyDescent="0.3">
      <c r="A137" s="31" t="s">
        <v>43</v>
      </c>
      <c r="B137" s="31" t="s">
        <v>4</v>
      </c>
      <c r="C137" s="32" t="str">
        <f>'[10]BD Plan'!$B$3</f>
        <v>Cundinamarca</v>
      </c>
      <c r="D137" s="32" t="s">
        <v>44</v>
      </c>
      <c r="E137" s="32"/>
      <c r="F137" s="33"/>
      <c r="G137" s="33"/>
      <c r="H137" s="33"/>
      <c r="I137" s="3" t="str">
        <f t="shared" si="6"/>
        <v/>
      </c>
      <c r="J137" s="32"/>
      <c r="K137" s="33"/>
      <c r="L137" s="33"/>
      <c r="M137" s="33"/>
      <c r="N137" s="3" t="str">
        <f t="shared" si="7"/>
        <v/>
      </c>
      <c r="O137" s="32" t="s">
        <v>45</v>
      </c>
      <c r="P137" s="33">
        <v>1</v>
      </c>
      <c r="Q137" s="33">
        <v>1</v>
      </c>
      <c r="R137" s="33" t="s">
        <v>6</v>
      </c>
      <c r="S137" s="3">
        <f t="shared" si="8"/>
        <v>1</v>
      </c>
      <c r="T137" s="3" t="str">
        <f>IFERROR(IF(#REF!=0,"",IF((#REF!/#REF!)&gt;1,1,(#REF!/#REF!))),"")</f>
        <v/>
      </c>
      <c r="U137" s="3" t="str">
        <f>IFERROR(IF((#REF!+#REF!+Q137+#REF!)/#REF!&gt;1,1,(#REF!+#REF!+Q137+#REF!)/#REF!),"")</f>
        <v/>
      </c>
    </row>
    <row r="138" spans="1:21" s="25" customFormat="1" ht="57.6" customHeight="1" x14ac:dyDescent="0.3">
      <c r="A138" s="31" t="s">
        <v>61</v>
      </c>
      <c r="B138" s="31" t="s">
        <v>57</v>
      </c>
      <c r="C138" s="32" t="str">
        <f>'[10]BD Plan'!$B$3</f>
        <v>Cundinamarca</v>
      </c>
      <c r="D138" s="32" t="s">
        <v>62</v>
      </c>
      <c r="E138" s="32" t="s">
        <v>367</v>
      </c>
      <c r="F138" s="33">
        <v>3</v>
      </c>
      <c r="G138" s="33">
        <v>3</v>
      </c>
      <c r="H138" s="33" t="s">
        <v>6</v>
      </c>
      <c r="I138" s="3">
        <f t="shared" si="6"/>
        <v>1</v>
      </c>
      <c r="J138" s="32"/>
      <c r="K138" s="33"/>
      <c r="L138" s="33"/>
      <c r="M138" s="33"/>
      <c r="N138" s="3" t="str">
        <f t="shared" si="7"/>
        <v/>
      </c>
      <c r="O138" s="32"/>
      <c r="P138" s="33"/>
      <c r="Q138" s="33"/>
      <c r="R138" s="33"/>
      <c r="S138" s="3" t="str">
        <f t="shared" si="8"/>
        <v/>
      </c>
      <c r="T138" s="3" t="str">
        <f>IFERROR(IF(#REF!=0,"",IF((#REF!/#REF!)&gt;1,1,(#REF!/#REF!))),"")</f>
        <v/>
      </c>
      <c r="U138" s="3" t="str">
        <f>IFERROR(IF((#REF!+#REF!+Q138+#REF!)/#REF!&gt;1,1,(#REF!+#REF!+Q138+#REF!)/#REF!),"")</f>
        <v/>
      </c>
    </row>
    <row r="139" spans="1:21" s="25" customFormat="1" ht="57.6" customHeight="1" x14ac:dyDescent="0.3">
      <c r="A139" s="31" t="s">
        <v>64</v>
      </c>
      <c r="B139" s="31" t="s">
        <v>57</v>
      </c>
      <c r="C139" s="32" t="str">
        <f>'[10]BD Plan'!$B$3</f>
        <v>Cundinamarca</v>
      </c>
      <c r="D139" s="32" t="s">
        <v>65</v>
      </c>
      <c r="E139" s="32" t="s">
        <v>368</v>
      </c>
      <c r="F139" s="33">
        <v>6</v>
      </c>
      <c r="G139" s="33">
        <v>6</v>
      </c>
      <c r="H139" s="33" t="s">
        <v>6</v>
      </c>
      <c r="I139" s="3">
        <f t="shared" si="6"/>
        <v>1</v>
      </c>
      <c r="J139" s="32"/>
      <c r="K139" s="33"/>
      <c r="L139" s="33"/>
      <c r="M139" s="33"/>
      <c r="N139" s="3" t="str">
        <f t="shared" si="7"/>
        <v/>
      </c>
      <c r="O139" s="32"/>
      <c r="P139" s="33"/>
      <c r="Q139" s="33"/>
      <c r="R139" s="33"/>
      <c r="S139" s="3" t="str">
        <f t="shared" si="8"/>
        <v/>
      </c>
      <c r="T139" s="3" t="str">
        <f>IFERROR(IF(#REF!=0,"",IF((#REF!/#REF!)&gt;1,1,(#REF!/#REF!))),"")</f>
        <v/>
      </c>
      <c r="U139" s="3" t="str">
        <f>IFERROR(IF((#REF!+#REF!+Q139+#REF!)/#REF!&gt;1,1,(#REF!+#REF!+Q139+#REF!)/#REF!),"")</f>
        <v/>
      </c>
    </row>
    <row r="140" spans="1:21" s="25" customFormat="1" ht="57.6" customHeight="1" x14ac:dyDescent="0.3">
      <c r="A140" s="31" t="s">
        <v>67</v>
      </c>
      <c r="B140" s="31" t="s">
        <v>57</v>
      </c>
      <c r="C140" s="32" t="str">
        <f>'[10]BD Plan'!$B$3</f>
        <v>Cundinamarca</v>
      </c>
      <c r="D140" s="32" t="s">
        <v>68</v>
      </c>
      <c r="E140" s="32" t="s">
        <v>369</v>
      </c>
      <c r="F140" s="33">
        <v>6</v>
      </c>
      <c r="G140" s="33">
        <v>6</v>
      </c>
      <c r="H140" s="33" t="s">
        <v>6</v>
      </c>
      <c r="I140" s="3">
        <f t="shared" si="6"/>
        <v>1</v>
      </c>
      <c r="J140" s="32"/>
      <c r="K140" s="33"/>
      <c r="L140" s="33"/>
      <c r="M140" s="33"/>
      <c r="N140" s="3" t="str">
        <f t="shared" si="7"/>
        <v/>
      </c>
      <c r="O140" s="32"/>
      <c r="P140" s="33"/>
      <c r="Q140" s="33"/>
      <c r="R140" s="33"/>
      <c r="S140" s="3" t="str">
        <f t="shared" si="8"/>
        <v/>
      </c>
      <c r="T140" s="3" t="str">
        <f>IFERROR(IF(#REF!=0,"",IF((#REF!/#REF!)&gt;1,1,(#REF!/#REF!))),"")</f>
        <v/>
      </c>
      <c r="U140" s="3" t="str">
        <f>IFERROR(IF((#REF!+#REF!+Q140+#REF!)/#REF!&gt;1,1,(#REF!+#REF!+Q140+#REF!)/#REF!),"")</f>
        <v/>
      </c>
    </row>
    <row r="141" spans="1:21" s="25" customFormat="1" ht="57.6" customHeight="1" x14ac:dyDescent="0.3">
      <c r="A141" s="31" t="s">
        <v>70</v>
      </c>
      <c r="B141" s="31" t="s">
        <v>57</v>
      </c>
      <c r="C141" s="32" t="str">
        <f>'[10]BD Plan'!$B$3</f>
        <v>Cundinamarca</v>
      </c>
      <c r="D141" s="32" t="s">
        <v>71</v>
      </c>
      <c r="E141" s="32" t="s">
        <v>370</v>
      </c>
      <c r="F141" s="33">
        <v>3</v>
      </c>
      <c r="G141" s="33">
        <v>3</v>
      </c>
      <c r="H141" s="33" t="s">
        <v>6</v>
      </c>
      <c r="I141" s="3">
        <f t="shared" si="6"/>
        <v>1</v>
      </c>
      <c r="J141" s="32"/>
      <c r="K141" s="33"/>
      <c r="L141" s="33"/>
      <c r="M141" s="33"/>
      <c r="N141" s="3" t="str">
        <f t="shared" si="7"/>
        <v/>
      </c>
      <c r="O141" s="32"/>
      <c r="P141" s="33"/>
      <c r="Q141" s="33"/>
      <c r="R141" s="33"/>
      <c r="S141" s="3" t="str">
        <f t="shared" si="8"/>
        <v/>
      </c>
      <c r="T141" s="3" t="str">
        <f>IFERROR(IF(#REF!=0,"",IF((#REF!/#REF!)&gt;1,1,(#REF!/#REF!))),"")</f>
        <v/>
      </c>
      <c r="U141" s="3" t="str">
        <f>IFERROR(IF((#REF!+#REF!+Q141+#REF!)/#REF!&gt;1,1,(#REF!+#REF!+Q141+#REF!)/#REF!),"")</f>
        <v/>
      </c>
    </row>
    <row r="142" spans="1:21" s="25" customFormat="1" ht="57.6" customHeight="1" x14ac:dyDescent="0.3">
      <c r="A142" s="31" t="s">
        <v>80</v>
      </c>
      <c r="B142" s="31" t="s">
        <v>79</v>
      </c>
      <c r="C142" s="32" t="str">
        <f>'[10]BD Plan'!$B$3</f>
        <v>Cundinamarca</v>
      </c>
      <c r="D142" s="32" t="s">
        <v>81</v>
      </c>
      <c r="E142" s="32" t="s">
        <v>82</v>
      </c>
      <c r="F142" s="33">
        <v>1</v>
      </c>
      <c r="G142" s="33">
        <v>1</v>
      </c>
      <c r="H142" s="33" t="s">
        <v>6</v>
      </c>
      <c r="I142" s="3">
        <f t="shared" si="6"/>
        <v>1</v>
      </c>
      <c r="J142" s="32"/>
      <c r="K142" s="33"/>
      <c r="L142" s="33"/>
      <c r="M142" s="33"/>
      <c r="N142" s="3" t="str">
        <f t="shared" si="7"/>
        <v/>
      </c>
      <c r="O142" s="32"/>
      <c r="P142" s="33"/>
      <c r="Q142" s="33"/>
      <c r="R142" s="33"/>
      <c r="S142" s="3" t="str">
        <f t="shared" si="8"/>
        <v/>
      </c>
      <c r="T142" s="3" t="str">
        <f>IFERROR(IF(#REF!=0,"",IF((#REF!/#REF!)&gt;1,1,(#REF!/#REF!))),"")</f>
        <v/>
      </c>
      <c r="U142" s="3" t="str">
        <f>IFERROR(IF((#REF!+#REF!+Q142+#REF!)/#REF!&gt;1,1,(#REF!+#REF!+Q142+#REF!)/#REF!),"")</f>
        <v/>
      </c>
    </row>
    <row r="143" spans="1:21" s="25" customFormat="1" ht="57.6" customHeight="1" x14ac:dyDescent="0.3">
      <c r="A143" s="31" t="s">
        <v>83</v>
      </c>
      <c r="B143" s="31" t="s">
        <v>79</v>
      </c>
      <c r="C143" s="32" t="str">
        <f>'[10]BD Plan'!$B$3</f>
        <v>Cundinamarca</v>
      </c>
      <c r="D143" s="32" t="s">
        <v>84</v>
      </c>
      <c r="E143" s="32" t="s">
        <v>85</v>
      </c>
      <c r="F143" s="33">
        <v>0</v>
      </c>
      <c r="G143" s="33">
        <v>0</v>
      </c>
      <c r="H143" s="33" t="s">
        <v>6</v>
      </c>
      <c r="I143" s="3" t="str">
        <f t="shared" si="6"/>
        <v/>
      </c>
      <c r="J143" s="32"/>
      <c r="K143" s="33"/>
      <c r="L143" s="33"/>
      <c r="M143" s="33"/>
      <c r="N143" s="3" t="str">
        <f t="shared" si="7"/>
        <v/>
      </c>
      <c r="O143" s="32"/>
      <c r="P143" s="33"/>
      <c r="Q143" s="33"/>
      <c r="R143" s="33"/>
      <c r="S143" s="3" t="str">
        <f t="shared" si="8"/>
        <v/>
      </c>
      <c r="T143" s="3" t="str">
        <f>IFERROR(IF(#REF!=0,"",IF((#REF!/#REF!)&gt;1,1,(#REF!/#REF!))),"")</f>
        <v/>
      </c>
      <c r="U143" s="3" t="str">
        <f>IFERROR(IF((#REF!+#REF!+Q143+#REF!)/#REF!&gt;1,1,(#REF!+#REF!+Q143+#REF!)/#REF!),"")</f>
        <v/>
      </c>
    </row>
    <row r="144" spans="1:21" s="25" customFormat="1" ht="57.6" customHeight="1" x14ac:dyDescent="0.3">
      <c r="A144" s="31" t="s">
        <v>49</v>
      </c>
      <c r="B144" s="31" t="s">
        <v>46</v>
      </c>
      <c r="C144" s="32" t="str">
        <f>'[10]BD Plan'!$B$3</f>
        <v>Cundinamarca</v>
      </c>
      <c r="D144" s="32" t="s">
        <v>50</v>
      </c>
      <c r="E144" s="32"/>
      <c r="F144" s="33"/>
      <c r="G144" s="33"/>
      <c r="H144" s="33"/>
      <c r="I144" s="3" t="str">
        <f t="shared" si="6"/>
        <v/>
      </c>
      <c r="J144" s="32" t="s">
        <v>51</v>
      </c>
      <c r="K144" s="33">
        <v>1</v>
      </c>
      <c r="L144" s="33">
        <v>1</v>
      </c>
      <c r="M144" s="33" t="s">
        <v>11</v>
      </c>
      <c r="N144" s="3">
        <f t="shared" si="7"/>
        <v>1</v>
      </c>
      <c r="O144" s="32"/>
      <c r="P144" s="33"/>
      <c r="Q144" s="33"/>
      <c r="R144" s="33"/>
      <c r="S144" s="3" t="str">
        <f t="shared" si="8"/>
        <v/>
      </c>
      <c r="T144" s="3" t="str">
        <f>IFERROR(IF(#REF!=0,"",IF((#REF!/#REF!)&gt;1,1,(#REF!/#REF!))),"")</f>
        <v/>
      </c>
      <c r="U144" s="3" t="str">
        <f>IFERROR(IF((#REF!+#REF!+Q144+#REF!)/#REF!&gt;1,1,(#REF!+#REF!+Q144+#REF!)/#REF!),"")</f>
        <v/>
      </c>
    </row>
    <row r="145" spans="1:21" s="25" customFormat="1" ht="57.6" customHeight="1" x14ac:dyDescent="0.3">
      <c r="A145" s="31" t="s">
        <v>52</v>
      </c>
      <c r="B145" s="31" t="s">
        <v>46</v>
      </c>
      <c r="C145" s="32" t="str">
        <f>'[10]BD Plan'!$B$3</f>
        <v>Cundinamarca</v>
      </c>
      <c r="D145" s="32" t="s">
        <v>53</v>
      </c>
      <c r="E145" s="32"/>
      <c r="F145" s="33"/>
      <c r="G145" s="33"/>
      <c r="H145" s="33"/>
      <c r="I145" s="3" t="str">
        <f t="shared" si="6"/>
        <v/>
      </c>
      <c r="J145" s="32" t="s">
        <v>54</v>
      </c>
      <c r="K145" s="33">
        <v>0</v>
      </c>
      <c r="L145" s="33">
        <v>0</v>
      </c>
      <c r="M145" s="33" t="s">
        <v>8</v>
      </c>
      <c r="N145" s="3" t="str">
        <f t="shared" si="7"/>
        <v/>
      </c>
      <c r="O145" s="32"/>
      <c r="P145" s="33"/>
      <c r="Q145" s="33"/>
      <c r="R145" s="33"/>
      <c r="S145" s="3" t="str">
        <f t="shared" si="8"/>
        <v/>
      </c>
      <c r="T145" s="3" t="str">
        <f>IFERROR(IF(#REF!=0,"",IF((#REF!/#REF!)&gt;1,1,(#REF!/#REF!))),"")</f>
        <v/>
      </c>
      <c r="U145" s="3" t="str">
        <f>IFERROR(IF((#REF!+#REF!+Q145+#REF!)/#REF!&gt;1,1,(#REF!+#REF!+Q145+#REF!)/#REF!),"")</f>
        <v/>
      </c>
    </row>
    <row r="146" spans="1:21" s="25" customFormat="1" ht="57.6" customHeight="1" x14ac:dyDescent="0.3">
      <c r="A146" s="31" t="s">
        <v>224</v>
      </c>
      <c r="B146" s="31" t="s">
        <v>221</v>
      </c>
      <c r="C146" s="32" t="str">
        <f>'[10]BD Plan'!$B$3</f>
        <v>Cundinamarca</v>
      </c>
      <c r="D146" s="32" t="s">
        <v>225</v>
      </c>
      <c r="E146" s="32" t="s">
        <v>226</v>
      </c>
      <c r="F146" s="33">
        <v>1</v>
      </c>
      <c r="G146" s="33">
        <v>1</v>
      </c>
      <c r="H146" s="33" t="s">
        <v>6</v>
      </c>
      <c r="I146" s="3">
        <f t="shared" si="6"/>
        <v>1</v>
      </c>
      <c r="J146" s="32" t="s">
        <v>227</v>
      </c>
      <c r="K146" s="33">
        <v>1</v>
      </c>
      <c r="L146" s="33">
        <v>1</v>
      </c>
      <c r="M146" s="33" t="s">
        <v>6</v>
      </c>
      <c r="N146" s="3">
        <f t="shared" si="7"/>
        <v>1</v>
      </c>
      <c r="O146" s="32"/>
      <c r="P146" s="33"/>
      <c r="Q146" s="33"/>
      <c r="R146" s="33"/>
      <c r="S146" s="3" t="str">
        <f t="shared" si="8"/>
        <v/>
      </c>
      <c r="T146" s="3" t="str">
        <f>IFERROR(IF(#REF!=0,"",IF((#REF!/#REF!)&gt;1,1,(#REF!/#REF!))),"")</f>
        <v/>
      </c>
      <c r="U146" s="3" t="str">
        <f>IFERROR(IF((#REF!+#REF!+Q146+#REF!)/#REF!&gt;1,1,(#REF!+#REF!+Q146+#REF!)/#REF!),"")</f>
        <v/>
      </c>
    </row>
    <row r="147" spans="1:21" s="25" customFormat="1" ht="57.6" customHeight="1" x14ac:dyDescent="0.3">
      <c r="A147" s="31" t="s">
        <v>230</v>
      </c>
      <c r="B147" s="31" t="s">
        <v>221</v>
      </c>
      <c r="C147" s="32" t="str">
        <f>'[10]BD Plan'!$B$3</f>
        <v>Cundinamarca</v>
      </c>
      <c r="D147" s="32" t="s">
        <v>231</v>
      </c>
      <c r="E147" s="32" t="s">
        <v>232</v>
      </c>
      <c r="F147" s="33">
        <v>3</v>
      </c>
      <c r="G147" s="33">
        <v>3</v>
      </c>
      <c r="H147" s="33" t="s">
        <v>6</v>
      </c>
      <c r="I147" s="3">
        <f t="shared" si="6"/>
        <v>1</v>
      </c>
      <c r="J147" s="32"/>
      <c r="K147" s="33"/>
      <c r="L147" s="33"/>
      <c r="M147" s="33"/>
      <c r="N147" s="3" t="str">
        <f t="shared" si="7"/>
        <v/>
      </c>
      <c r="O147" s="32"/>
      <c r="P147" s="33"/>
      <c r="Q147" s="33"/>
      <c r="R147" s="33"/>
      <c r="S147" s="3" t="str">
        <f t="shared" si="8"/>
        <v/>
      </c>
      <c r="T147" s="3" t="str">
        <f>IFERROR(IF(#REF!=0,"",IF((#REF!/#REF!)&gt;1,1,(#REF!/#REF!))),"")</f>
        <v/>
      </c>
      <c r="U147" s="3" t="str">
        <f>IFERROR(IF((#REF!+#REF!+Q147+#REF!)/#REF!&gt;1,1,(#REF!+#REF!+Q147+#REF!)/#REF!),"")</f>
        <v/>
      </c>
    </row>
    <row r="148" spans="1:21" s="25" customFormat="1" ht="57.6" customHeight="1" x14ac:dyDescent="0.3">
      <c r="A148" s="31" t="s">
        <v>165</v>
      </c>
      <c r="B148" s="31" t="s">
        <v>162</v>
      </c>
      <c r="C148" s="32" t="str">
        <f>'[10]BD Plan'!$B$3</f>
        <v>Cundinamarca</v>
      </c>
      <c r="D148" s="32" t="s">
        <v>166</v>
      </c>
      <c r="E148" s="32" t="s">
        <v>167</v>
      </c>
      <c r="F148" s="33">
        <v>3</v>
      </c>
      <c r="G148" s="33">
        <v>3</v>
      </c>
      <c r="H148" s="33" t="s">
        <v>6</v>
      </c>
      <c r="I148" s="3">
        <f t="shared" si="6"/>
        <v>1</v>
      </c>
      <c r="J148" s="32"/>
      <c r="K148" s="33"/>
      <c r="L148" s="33"/>
      <c r="M148" s="33"/>
      <c r="N148" s="3" t="str">
        <f t="shared" si="7"/>
        <v/>
      </c>
      <c r="O148" s="32"/>
      <c r="P148" s="33"/>
      <c r="Q148" s="33"/>
      <c r="R148" s="33"/>
      <c r="S148" s="3" t="str">
        <f t="shared" si="8"/>
        <v/>
      </c>
      <c r="T148" s="3" t="str">
        <f>IFERROR(IF(#REF!=0,"",IF((#REF!/#REF!)&gt;1,1,(#REF!/#REF!))),"")</f>
        <v/>
      </c>
      <c r="U148" s="3" t="str">
        <f>IFERROR(IF((#REF!+#REF!+Q148+#REF!)/#REF!&gt;1,1,(#REF!+#REF!+Q148+#REF!)/#REF!),"")</f>
        <v/>
      </c>
    </row>
    <row r="149" spans="1:21" s="25" customFormat="1" ht="57.6" customHeight="1" x14ac:dyDescent="0.3">
      <c r="A149" s="31" t="s">
        <v>170</v>
      </c>
      <c r="B149" s="31" t="s">
        <v>162</v>
      </c>
      <c r="C149" s="32" t="str">
        <f>'[10]BD Plan'!$B$3</f>
        <v>Cundinamarca</v>
      </c>
      <c r="D149" s="32" t="s">
        <v>171</v>
      </c>
      <c r="E149" s="32"/>
      <c r="F149" s="33"/>
      <c r="G149" s="33"/>
      <c r="H149" s="33"/>
      <c r="I149" s="3" t="str">
        <f t="shared" si="6"/>
        <v/>
      </c>
      <c r="J149" s="32" t="s">
        <v>172</v>
      </c>
      <c r="K149" s="33">
        <v>1</v>
      </c>
      <c r="L149" s="33">
        <v>1</v>
      </c>
      <c r="M149" s="33" t="s">
        <v>6</v>
      </c>
      <c r="N149" s="3">
        <f t="shared" si="7"/>
        <v>1</v>
      </c>
      <c r="O149" s="32"/>
      <c r="P149" s="33"/>
      <c r="Q149" s="33"/>
      <c r="R149" s="33"/>
      <c r="S149" s="3" t="str">
        <f t="shared" si="8"/>
        <v/>
      </c>
      <c r="T149" s="3" t="str">
        <f>IFERROR(IF(#REF!=0,"",IF((#REF!/#REF!)&gt;1,1,(#REF!/#REF!))),"")</f>
        <v/>
      </c>
      <c r="U149" s="3" t="str">
        <f>IFERROR(IF((#REF!+#REF!+Q149+#REF!)/#REF!&gt;1,1,(#REF!+#REF!+Q149+#REF!)/#REF!),"")</f>
        <v/>
      </c>
    </row>
    <row r="150" spans="1:21" s="25" customFormat="1" ht="57.6" customHeight="1" x14ac:dyDescent="0.3">
      <c r="A150" s="31" t="s">
        <v>235</v>
      </c>
      <c r="B150" s="31" t="s">
        <v>233</v>
      </c>
      <c r="C150" s="32" t="str">
        <f>'[10]BD Plan'!$B$3</f>
        <v>Cundinamarca</v>
      </c>
      <c r="D150" s="32" t="s">
        <v>236</v>
      </c>
      <c r="E150" s="32" t="s">
        <v>237</v>
      </c>
      <c r="F150" s="33">
        <v>24</v>
      </c>
      <c r="G150" s="33">
        <v>24</v>
      </c>
      <c r="H150" s="33" t="s">
        <v>6</v>
      </c>
      <c r="I150" s="3">
        <f t="shared" si="6"/>
        <v>1</v>
      </c>
      <c r="J150" s="32" t="s">
        <v>238</v>
      </c>
      <c r="K150" s="33">
        <v>0</v>
      </c>
      <c r="L150" s="33">
        <v>0</v>
      </c>
      <c r="M150" s="33" t="s">
        <v>8</v>
      </c>
      <c r="N150" s="3" t="str">
        <f t="shared" si="7"/>
        <v/>
      </c>
      <c r="O150" s="32" t="s">
        <v>239</v>
      </c>
      <c r="P150" s="33">
        <v>1</v>
      </c>
      <c r="Q150" s="33">
        <v>1</v>
      </c>
      <c r="R150" s="33" t="s">
        <v>6</v>
      </c>
      <c r="S150" s="3">
        <f t="shared" si="8"/>
        <v>1</v>
      </c>
      <c r="T150" s="3" t="str">
        <f>IFERROR(IF(#REF!=0,"",IF((#REF!/#REF!)&gt;1,1,(#REF!/#REF!))),"")</f>
        <v/>
      </c>
      <c r="U150" s="3" t="str">
        <f>IFERROR(IF((#REF!+#REF!+Q150+#REF!)/#REF!&gt;1,1,(#REF!+#REF!+Q150+#REF!)/#REF!),"")</f>
        <v/>
      </c>
    </row>
    <row r="151" spans="1:21" s="25" customFormat="1" ht="57.6" customHeight="1" x14ac:dyDescent="0.3">
      <c r="A151" s="31" t="s">
        <v>240</v>
      </c>
      <c r="B151" s="31" t="s">
        <v>233</v>
      </c>
      <c r="C151" s="32" t="str">
        <f>'[10]BD Plan'!$B$3</f>
        <v>Cundinamarca</v>
      </c>
      <c r="D151" s="32" t="s">
        <v>241</v>
      </c>
      <c r="E151" s="32" t="s">
        <v>237</v>
      </c>
      <c r="F151" s="33">
        <v>24</v>
      </c>
      <c r="G151" s="33">
        <v>24</v>
      </c>
      <c r="H151" s="33" t="s">
        <v>6</v>
      </c>
      <c r="I151" s="3">
        <f t="shared" si="6"/>
        <v>1</v>
      </c>
      <c r="J151" s="32"/>
      <c r="K151" s="33"/>
      <c r="L151" s="33"/>
      <c r="M151" s="33"/>
      <c r="N151" s="3" t="str">
        <f t="shared" si="7"/>
        <v/>
      </c>
      <c r="O151" s="32" t="s">
        <v>239</v>
      </c>
      <c r="P151" s="33">
        <v>1</v>
      </c>
      <c r="Q151" s="33">
        <v>1</v>
      </c>
      <c r="R151" s="33" t="s">
        <v>6</v>
      </c>
      <c r="S151" s="3">
        <f t="shared" si="8"/>
        <v>1</v>
      </c>
      <c r="T151" s="3" t="str">
        <f>IFERROR(IF(#REF!=0,"",IF((#REF!/#REF!)&gt;1,1,(#REF!/#REF!))),"")</f>
        <v/>
      </c>
      <c r="U151" s="3" t="str">
        <f>IFERROR(IF((#REF!+#REF!+Q151+#REF!)/#REF!&gt;1,1,(#REF!+#REF!+Q151+#REF!)/#REF!),"")</f>
        <v/>
      </c>
    </row>
    <row r="152" spans="1:21" s="25" customFormat="1" ht="57.6" customHeight="1" x14ac:dyDescent="0.3">
      <c r="A152" s="31" t="s">
        <v>43</v>
      </c>
      <c r="B152" s="31" t="s">
        <v>4</v>
      </c>
      <c r="C152" s="32" t="str">
        <f>'[11]BD Plan'!$B$3</f>
        <v>Guajira</v>
      </c>
      <c r="D152" s="32" t="s">
        <v>44</v>
      </c>
      <c r="E152" s="32"/>
      <c r="F152" s="33"/>
      <c r="G152" s="33"/>
      <c r="H152" s="33"/>
      <c r="I152" s="3" t="str">
        <f t="shared" si="6"/>
        <v/>
      </c>
      <c r="J152" s="32"/>
      <c r="K152" s="33"/>
      <c r="L152" s="33"/>
      <c r="M152" s="33"/>
      <c r="N152" s="3" t="str">
        <f t="shared" si="7"/>
        <v/>
      </c>
      <c r="O152" s="32" t="s">
        <v>45</v>
      </c>
      <c r="P152" s="33">
        <v>1</v>
      </c>
      <c r="Q152" s="33">
        <v>1</v>
      </c>
      <c r="R152" s="33" t="s">
        <v>6</v>
      </c>
      <c r="S152" s="3">
        <f t="shared" si="8"/>
        <v>1</v>
      </c>
      <c r="T152" s="3" t="str">
        <f>IFERROR(IF(#REF!=0,"",IF((#REF!/#REF!)&gt;1,1,(#REF!/#REF!))),"")</f>
        <v/>
      </c>
      <c r="U152" s="3" t="str">
        <f>IFERROR(IF((#REF!+#REF!+Q152+#REF!)/#REF!&gt;1,1,(#REF!+#REF!+Q152+#REF!)/#REF!),"")</f>
        <v/>
      </c>
    </row>
    <row r="153" spans="1:21" s="25" customFormat="1" ht="57.6" customHeight="1" x14ac:dyDescent="0.3">
      <c r="A153" s="31" t="s">
        <v>61</v>
      </c>
      <c r="B153" s="31" t="s">
        <v>57</v>
      </c>
      <c r="C153" s="32" t="str">
        <f>'[11]BD Plan'!$B$3</f>
        <v>Guajira</v>
      </c>
      <c r="D153" s="32" t="s">
        <v>62</v>
      </c>
      <c r="E153" s="32" t="s">
        <v>367</v>
      </c>
      <c r="F153" s="33">
        <v>3</v>
      </c>
      <c r="G153" s="33">
        <v>3</v>
      </c>
      <c r="H153" s="33" t="s">
        <v>6</v>
      </c>
      <c r="I153" s="3">
        <f t="shared" si="6"/>
        <v>1</v>
      </c>
      <c r="J153" s="32"/>
      <c r="K153" s="33"/>
      <c r="L153" s="33"/>
      <c r="M153" s="33"/>
      <c r="N153" s="3" t="str">
        <f t="shared" si="7"/>
        <v/>
      </c>
      <c r="O153" s="32"/>
      <c r="P153" s="33"/>
      <c r="Q153" s="33"/>
      <c r="R153" s="33"/>
      <c r="S153" s="3" t="str">
        <f t="shared" si="8"/>
        <v/>
      </c>
      <c r="T153" s="3" t="str">
        <f>IFERROR(IF(#REF!=0,"",IF((#REF!/#REF!)&gt;1,1,(#REF!/#REF!))),"")</f>
        <v/>
      </c>
      <c r="U153" s="3" t="str">
        <f>IFERROR(IF((#REF!+#REF!+Q153+#REF!)/#REF!&gt;1,1,(#REF!+#REF!+Q153+#REF!)/#REF!),"")</f>
        <v/>
      </c>
    </row>
    <row r="154" spans="1:21" s="25" customFormat="1" ht="57.6" customHeight="1" x14ac:dyDescent="0.3">
      <c r="A154" s="31" t="s">
        <v>64</v>
      </c>
      <c r="B154" s="31" t="s">
        <v>57</v>
      </c>
      <c r="C154" s="32" t="str">
        <f>'[11]BD Plan'!$B$3</f>
        <v>Guajira</v>
      </c>
      <c r="D154" s="32" t="s">
        <v>65</v>
      </c>
      <c r="E154" s="32" t="s">
        <v>368</v>
      </c>
      <c r="F154" s="33">
        <v>0</v>
      </c>
      <c r="G154" s="33">
        <v>0</v>
      </c>
      <c r="H154" s="33" t="s">
        <v>8</v>
      </c>
      <c r="I154" s="3" t="str">
        <f t="shared" si="6"/>
        <v/>
      </c>
      <c r="J154" s="32"/>
      <c r="K154" s="33"/>
      <c r="L154" s="33"/>
      <c r="M154" s="33"/>
      <c r="N154" s="3" t="str">
        <f t="shared" si="7"/>
        <v/>
      </c>
      <c r="O154" s="32"/>
      <c r="P154" s="33"/>
      <c r="Q154" s="33"/>
      <c r="R154" s="33"/>
      <c r="S154" s="3" t="str">
        <f t="shared" si="8"/>
        <v/>
      </c>
      <c r="T154" s="3" t="str">
        <f>IFERROR(IF(#REF!=0,"",IF((#REF!/#REF!)&gt;1,1,(#REF!/#REF!))),"")</f>
        <v/>
      </c>
      <c r="U154" s="3" t="str">
        <f>IFERROR(IF((#REF!+#REF!+Q154+#REF!)/#REF!&gt;1,1,(#REF!+#REF!+Q154+#REF!)/#REF!),"")</f>
        <v/>
      </c>
    </row>
    <row r="155" spans="1:21" s="25" customFormat="1" ht="57.6" customHeight="1" x14ac:dyDescent="0.3">
      <c r="A155" s="31" t="s">
        <v>67</v>
      </c>
      <c r="B155" s="31" t="s">
        <v>57</v>
      </c>
      <c r="C155" s="32" t="str">
        <f>'[11]BD Plan'!$B$3</f>
        <v>Guajira</v>
      </c>
      <c r="D155" s="32" t="s">
        <v>68</v>
      </c>
      <c r="E155" s="32" t="s">
        <v>369</v>
      </c>
      <c r="F155" s="33">
        <v>0</v>
      </c>
      <c r="G155" s="33">
        <v>0</v>
      </c>
      <c r="H155" s="33" t="s">
        <v>8</v>
      </c>
      <c r="I155" s="3" t="str">
        <f t="shared" si="6"/>
        <v/>
      </c>
      <c r="J155" s="32"/>
      <c r="K155" s="33"/>
      <c r="L155" s="33"/>
      <c r="M155" s="33"/>
      <c r="N155" s="3" t="str">
        <f t="shared" si="7"/>
        <v/>
      </c>
      <c r="O155" s="32"/>
      <c r="P155" s="33"/>
      <c r="Q155" s="33"/>
      <c r="R155" s="33"/>
      <c r="S155" s="3" t="str">
        <f t="shared" si="8"/>
        <v/>
      </c>
      <c r="T155" s="3" t="str">
        <f>IFERROR(IF(#REF!=0,"",IF((#REF!/#REF!)&gt;1,1,(#REF!/#REF!))),"")</f>
        <v/>
      </c>
      <c r="U155" s="3" t="str">
        <f>IFERROR(IF((#REF!+#REF!+Q155+#REF!)/#REF!&gt;1,1,(#REF!+#REF!+Q155+#REF!)/#REF!),"")</f>
        <v/>
      </c>
    </row>
    <row r="156" spans="1:21" s="25" customFormat="1" ht="57.6" customHeight="1" x14ac:dyDescent="0.3">
      <c r="A156" s="31" t="s">
        <v>70</v>
      </c>
      <c r="B156" s="31" t="s">
        <v>57</v>
      </c>
      <c r="C156" s="32" t="str">
        <f>'[11]BD Plan'!$B$3</f>
        <v>Guajira</v>
      </c>
      <c r="D156" s="32" t="s">
        <v>71</v>
      </c>
      <c r="E156" s="32" t="s">
        <v>370</v>
      </c>
      <c r="F156" s="33">
        <v>3</v>
      </c>
      <c r="G156" s="33">
        <v>3</v>
      </c>
      <c r="H156" s="33" t="s">
        <v>6</v>
      </c>
      <c r="I156" s="3">
        <f t="shared" si="6"/>
        <v>1</v>
      </c>
      <c r="J156" s="32"/>
      <c r="K156" s="33"/>
      <c r="L156" s="33"/>
      <c r="M156" s="33"/>
      <c r="N156" s="3" t="str">
        <f t="shared" si="7"/>
        <v/>
      </c>
      <c r="O156" s="32"/>
      <c r="P156" s="33"/>
      <c r="Q156" s="33"/>
      <c r="R156" s="33"/>
      <c r="S156" s="3" t="str">
        <f t="shared" si="8"/>
        <v/>
      </c>
      <c r="T156" s="3" t="str">
        <f>IFERROR(IF(#REF!=0,"",IF((#REF!/#REF!)&gt;1,1,(#REF!/#REF!))),"")</f>
        <v/>
      </c>
      <c r="U156" s="3" t="str">
        <f>IFERROR(IF((#REF!+#REF!+Q156+#REF!)/#REF!&gt;1,1,(#REF!+#REF!+Q156+#REF!)/#REF!),"")</f>
        <v/>
      </c>
    </row>
    <row r="157" spans="1:21" s="25" customFormat="1" ht="57.6" customHeight="1" x14ac:dyDescent="0.3">
      <c r="A157" s="31" t="s">
        <v>80</v>
      </c>
      <c r="B157" s="31" t="s">
        <v>79</v>
      </c>
      <c r="C157" s="32" t="str">
        <f>'[11]BD Plan'!$B$3</f>
        <v>Guajira</v>
      </c>
      <c r="D157" s="32" t="s">
        <v>81</v>
      </c>
      <c r="E157" s="32" t="s">
        <v>82</v>
      </c>
      <c r="F157" s="33">
        <v>7</v>
      </c>
      <c r="G157" s="33">
        <v>7</v>
      </c>
      <c r="H157" s="33" t="s">
        <v>6</v>
      </c>
      <c r="I157" s="3">
        <f t="shared" si="6"/>
        <v>1</v>
      </c>
      <c r="J157" s="32"/>
      <c r="K157" s="33"/>
      <c r="L157" s="33"/>
      <c r="M157" s="33"/>
      <c r="N157" s="3" t="str">
        <f t="shared" si="7"/>
        <v/>
      </c>
      <c r="O157" s="32"/>
      <c r="P157" s="33"/>
      <c r="Q157" s="33"/>
      <c r="R157" s="33"/>
      <c r="S157" s="3" t="str">
        <f t="shared" si="8"/>
        <v/>
      </c>
      <c r="T157" s="3" t="str">
        <f>IFERROR(IF(#REF!=0,"",IF((#REF!/#REF!)&gt;1,1,(#REF!/#REF!))),"")</f>
        <v/>
      </c>
      <c r="U157" s="3" t="str">
        <f>IFERROR(IF((#REF!+#REF!+Q157+#REF!)/#REF!&gt;1,1,(#REF!+#REF!+Q157+#REF!)/#REF!),"")</f>
        <v/>
      </c>
    </row>
    <row r="158" spans="1:21" s="25" customFormat="1" ht="57.6" customHeight="1" x14ac:dyDescent="0.3">
      <c r="A158" s="31" t="s">
        <v>83</v>
      </c>
      <c r="B158" s="31" t="s">
        <v>79</v>
      </c>
      <c r="C158" s="32" t="str">
        <f>'[11]BD Plan'!$B$3</f>
        <v>Guajira</v>
      </c>
      <c r="D158" s="32" t="s">
        <v>84</v>
      </c>
      <c r="E158" s="32" t="s">
        <v>85</v>
      </c>
      <c r="F158" s="33">
        <v>1</v>
      </c>
      <c r="G158" s="33">
        <v>1</v>
      </c>
      <c r="H158" s="33" t="s">
        <v>6</v>
      </c>
      <c r="I158" s="3">
        <f t="shared" si="6"/>
        <v>1</v>
      </c>
      <c r="J158" s="32"/>
      <c r="K158" s="33"/>
      <c r="L158" s="33"/>
      <c r="M158" s="33"/>
      <c r="N158" s="3" t="str">
        <f t="shared" si="7"/>
        <v/>
      </c>
      <c r="O158" s="32"/>
      <c r="P158" s="33"/>
      <c r="Q158" s="33"/>
      <c r="R158" s="33"/>
      <c r="S158" s="3" t="str">
        <f t="shared" si="8"/>
        <v/>
      </c>
      <c r="T158" s="3" t="str">
        <f>IFERROR(IF(#REF!=0,"",IF((#REF!/#REF!)&gt;1,1,(#REF!/#REF!))),"")</f>
        <v/>
      </c>
      <c r="U158" s="3" t="str">
        <f>IFERROR(IF((#REF!+#REF!+Q158+#REF!)/#REF!&gt;1,1,(#REF!+#REF!+Q158+#REF!)/#REF!),"")</f>
        <v/>
      </c>
    </row>
    <row r="159" spans="1:21" s="25" customFormat="1" ht="57.6" customHeight="1" x14ac:dyDescent="0.3">
      <c r="A159" s="31" t="s">
        <v>49</v>
      </c>
      <c r="B159" s="31" t="s">
        <v>46</v>
      </c>
      <c r="C159" s="32" t="str">
        <f>'[11]BD Plan'!$B$3</f>
        <v>Guajira</v>
      </c>
      <c r="D159" s="32" t="s">
        <v>50</v>
      </c>
      <c r="E159" s="32"/>
      <c r="F159" s="33"/>
      <c r="G159" s="33"/>
      <c r="H159" s="33"/>
      <c r="I159" s="3" t="str">
        <f t="shared" si="6"/>
        <v/>
      </c>
      <c r="J159" s="32" t="s">
        <v>51</v>
      </c>
      <c r="K159" s="33">
        <v>3</v>
      </c>
      <c r="L159" s="33">
        <v>3</v>
      </c>
      <c r="M159" s="33" t="s">
        <v>6</v>
      </c>
      <c r="N159" s="3">
        <f t="shared" si="7"/>
        <v>1</v>
      </c>
      <c r="O159" s="32"/>
      <c r="P159" s="33"/>
      <c r="Q159" s="33"/>
      <c r="R159" s="33"/>
      <c r="S159" s="3" t="str">
        <f t="shared" si="8"/>
        <v/>
      </c>
      <c r="T159" s="3" t="str">
        <f>IFERROR(IF(#REF!=0,"",IF((#REF!/#REF!)&gt;1,1,(#REF!/#REF!))),"")</f>
        <v/>
      </c>
      <c r="U159" s="3" t="str">
        <f>IFERROR(IF((#REF!+#REF!+Q159+#REF!)/#REF!&gt;1,1,(#REF!+#REF!+Q159+#REF!)/#REF!),"")</f>
        <v/>
      </c>
    </row>
    <row r="160" spans="1:21" s="25" customFormat="1" ht="57.6" customHeight="1" x14ac:dyDescent="0.3">
      <c r="A160" s="31" t="s">
        <v>52</v>
      </c>
      <c r="B160" s="31" t="s">
        <v>46</v>
      </c>
      <c r="C160" s="32" t="str">
        <f>'[11]BD Plan'!$B$3</f>
        <v>Guajira</v>
      </c>
      <c r="D160" s="32" t="s">
        <v>53</v>
      </c>
      <c r="E160" s="32"/>
      <c r="F160" s="33"/>
      <c r="G160" s="33"/>
      <c r="H160" s="33"/>
      <c r="I160" s="3" t="str">
        <f t="shared" si="6"/>
        <v/>
      </c>
      <c r="J160" s="32" t="s">
        <v>54</v>
      </c>
      <c r="K160" s="33">
        <v>1</v>
      </c>
      <c r="L160" s="33">
        <v>1</v>
      </c>
      <c r="M160" s="33" t="s">
        <v>6</v>
      </c>
      <c r="N160" s="3">
        <f t="shared" si="7"/>
        <v>1</v>
      </c>
      <c r="O160" s="32"/>
      <c r="P160" s="33"/>
      <c r="Q160" s="33"/>
      <c r="R160" s="33"/>
      <c r="S160" s="3" t="str">
        <f t="shared" si="8"/>
        <v/>
      </c>
      <c r="T160" s="3" t="str">
        <f>IFERROR(IF(#REF!=0,"",IF((#REF!/#REF!)&gt;1,1,(#REF!/#REF!))),"")</f>
        <v/>
      </c>
      <c r="U160" s="3" t="str">
        <f>IFERROR(IF((#REF!+#REF!+Q160+#REF!)/#REF!&gt;1,1,(#REF!+#REF!+Q160+#REF!)/#REF!),"")</f>
        <v/>
      </c>
    </row>
    <row r="161" spans="1:21" s="25" customFormat="1" ht="57.6" customHeight="1" x14ac:dyDescent="0.3">
      <c r="A161" s="31" t="s">
        <v>224</v>
      </c>
      <c r="B161" s="31" t="s">
        <v>221</v>
      </c>
      <c r="C161" s="32" t="str">
        <f>'[11]BD Plan'!$B$3</f>
        <v>Guajira</v>
      </c>
      <c r="D161" s="32" t="s">
        <v>225</v>
      </c>
      <c r="E161" s="32" t="s">
        <v>226</v>
      </c>
      <c r="F161" s="33">
        <v>3</v>
      </c>
      <c r="G161" s="33">
        <v>3</v>
      </c>
      <c r="H161" s="33" t="s">
        <v>6</v>
      </c>
      <c r="I161" s="3">
        <f t="shared" si="6"/>
        <v>1</v>
      </c>
      <c r="J161" s="32" t="s">
        <v>227</v>
      </c>
      <c r="K161" s="33">
        <v>3</v>
      </c>
      <c r="L161" s="33">
        <v>3</v>
      </c>
      <c r="M161" s="33" t="s">
        <v>6</v>
      </c>
      <c r="N161" s="3">
        <f t="shared" si="7"/>
        <v>1</v>
      </c>
      <c r="O161" s="32"/>
      <c r="P161" s="33"/>
      <c r="Q161" s="33"/>
      <c r="R161" s="33"/>
      <c r="S161" s="3" t="str">
        <f t="shared" si="8"/>
        <v/>
      </c>
      <c r="T161" s="3" t="str">
        <f>IFERROR(IF(#REF!=0,"",IF((#REF!/#REF!)&gt;1,1,(#REF!/#REF!))),"")</f>
        <v/>
      </c>
      <c r="U161" s="3" t="str">
        <f>IFERROR(IF((#REF!+#REF!+Q161+#REF!)/#REF!&gt;1,1,(#REF!+#REF!+Q161+#REF!)/#REF!),"")</f>
        <v/>
      </c>
    </row>
    <row r="162" spans="1:21" s="25" customFormat="1" ht="57.6" customHeight="1" x14ac:dyDescent="0.3">
      <c r="A162" s="31" t="s">
        <v>230</v>
      </c>
      <c r="B162" s="31" t="s">
        <v>221</v>
      </c>
      <c r="C162" s="32" t="str">
        <f>'[11]BD Plan'!$B$3</f>
        <v>Guajira</v>
      </c>
      <c r="D162" s="32" t="s">
        <v>231</v>
      </c>
      <c r="E162" s="32" t="s">
        <v>232</v>
      </c>
      <c r="F162" s="33">
        <v>3</v>
      </c>
      <c r="G162" s="33">
        <v>3</v>
      </c>
      <c r="H162" s="33" t="s">
        <v>6</v>
      </c>
      <c r="I162" s="3">
        <f t="shared" si="6"/>
        <v>1</v>
      </c>
      <c r="J162" s="32"/>
      <c r="K162" s="33"/>
      <c r="L162" s="33"/>
      <c r="M162" s="33"/>
      <c r="N162" s="3" t="str">
        <f t="shared" si="7"/>
        <v/>
      </c>
      <c r="O162" s="32"/>
      <c r="P162" s="33"/>
      <c r="Q162" s="33"/>
      <c r="R162" s="33"/>
      <c r="S162" s="3" t="str">
        <f t="shared" si="8"/>
        <v/>
      </c>
      <c r="T162" s="3" t="str">
        <f>IFERROR(IF(#REF!=0,"",IF((#REF!/#REF!)&gt;1,1,(#REF!/#REF!))),"")</f>
        <v/>
      </c>
      <c r="U162" s="3" t="str">
        <f>IFERROR(IF((#REF!+#REF!+Q162+#REF!)/#REF!&gt;1,1,(#REF!+#REF!+Q162+#REF!)/#REF!),"")</f>
        <v/>
      </c>
    </row>
    <row r="163" spans="1:21" s="25" customFormat="1" ht="57.6" customHeight="1" x14ac:dyDescent="0.3">
      <c r="A163" s="31" t="s">
        <v>165</v>
      </c>
      <c r="B163" s="31" t="s">
        <v>162</v>
      </c>
      <c r="C163" s="32" t="str">
        <f>'[11]BD Plan'!$B$3</f>
        <v>Guajira</v>
      </c>
      <c r="D163" s="32" t="s">
        <v>166</v>
      </c>
      <c r="E163" s="32" t="s">
        <v>167</v>
      </c>
      <c r="F163" s="33">
        <v>3</v>
      </c>
      <c r="G163" s="33">
        <v>3</v>
      </c>
      <c r="H163" s="33" t="s">
        <v>6</v>
      </c>
      <c r="I163" s="3">
        <f t="shared" si="6"/>
        <v>1</v>
      </c>
      <c r="J163" s="32"/>
      <c r="K163" s="33"/>
      <c r="L163" s="33"/>
      <c r="M163" s="33"/>
      <c r="N163" s="3" t="str">
        <f t="shared" si="7"/>
        <v/>
      </c>
      <c r="O163" s="32"/>
      <c r="P163" s="33"/>
      <c r="Q163" s="33"/>
      <c r="R163" s="33"/>
      <c r="S163" s="3" t="str">
        <f t="shared" si="8"/>
        <v/>
      </c>
      <c r="T163" s="3" t="str">
        <f>IFERROR(IF(#REF!=0,"",IF((#REF!/#REF!)&gt;1,1,(#REF!/#REF!))),"")</f>
        <v/>
      </c>
      <c r="U163" s="3" t="str">
        <f>IFERROR(IF((#REF!+#REF!+Q163+#REF!)/#REF!&gt;1,1,(#REF!+#REF!+Q163+#REF!)/#REF!),"")</f>
        <v/>
      </c>
    </row>
    <row r="164" spans="1:21" s="25" customFormat="1" ht="57.6" customHeight="1" x14ac:dyDescent="0.3">
      <c r="A164" s="31" t="s">
        <v>170</v>
      </c>
      <c r="B164" s="31" t="s">
        <v>162</v>
      </c>
      <c r="C164" s="32" t="str">
        <f>'[11]BD Plan'!$B$3</f>
        <v>Guajira</v>
      </c>
      <c r="D164" s="32" t="s">
        <v>171</v>
      </c>
      <c r="E164" s="32"/>
      <c r="F164" s="33"/>
      <c r="G164" s="33"/>
      <c r="H164" s="33"/>
      <c r="I164" s="3" t="str">
        <f t="shared" si="6"/>
        <v/>
      </c>
      <c r="J164" s="32" t="s">
        <v>172</v>
      </c>
      <c r="K164" s="33">
        <v>1</v>
      </c>
      <c r="L164" s="33">
        <v>1</v>
      </c>
      <c r="M164" s="33" t="s">
        <v>6</v>
      </c>
      <c r="N164" s="3">
        <f t="shared" si="7"/>
        <v>1</v>
      </c>
      <c r="O164" s="32"/>
      <c r="P164" s="33"/>
      <c r="Q164" s="33"/>
      <c r="R164" s="33"/>
      <c r="S164" s="3" t="str">
        <f t="shared" si="8"/>
        <v/>
      </c>
      <c r="T164" s="3" t="str">
        <f>IFERROR(IF(#REF!=0,"",IF((#REF!/#REF!)&gt;1,1,(#REF!/#REF!))),"")</f>
        <v/>
      </c>
      <c r="U164" s="3" t="str">
        <f>IFERROR(IF((#REF!+#REF!+Q164+#REF!)/#REF!&gt;1,1,(#REF!+#REF!+Q164+#REF!)/#REF!),"")</f>
        <v/>
      </c>
    </row>
    <row r="165" spans="1:21" s="25" customFormat="1" ht="57.6" customHeight="1" x14ac:dyDescent="0.3">
      <c r="A165" s="31" t="s">
        <v>235</v>
      </c>
      <c r="B165" s="31" t="s">
        <v>233</v>
      </c>
      <c r="C165" s="32" t="str">
        <f>'[11]BD Plan'!$B$3</f>
        <v>Guajira</v>
      </c>
      <c r="D165" s="32" t="s">
        <v>236</v>
      </c>
      <c r="E165" s="32" t="s">
        <v>237</v>
      </c>
      <c r="F165" s="33">
        <v>24</v>
      </c>
      <c r="G165" s="33">
        <v>24</v>
      </c>
      <c r="H165" s="33" t="s">
        <v>6</v>
      </c>
      <c r="I165" s="3">
        <f t="shared" si="6"/>
        <v>1</v>
      </c>
      <c r="J165" s="32" t="s">
        <v>238</v>
      </c>
      <c r="K165" s="33">
        <v>3</v>
      </c>
      <c r="L165" s="33">
        <v>3</v>
      </c>
      <c r="M165" s="33" t="s">
        <v>6</v>
      </c>
      <c r="N165" s="3">
        <f t="shared" si="7"/>
        <v>1</v>
      </c>
      <c r="O165" s="32" t="s">
        <v>239</v>
      </c>
      <c r="P165" s="33">
        <v>3</v>
      </c>
      <c r="Q165" s="33">
        <v>3</v>
      </c>
      <c r="R165" s="33" t="s">
        <v>6</v>
      </c>
      <c r="S165" s="3">
        <f t="shared" si="8"/>
        <v>1</v>
      </c>
      <c r="T165" s="3" t="str">
        <f>IFERROR(IF(#REF!=0,"",IF((#REF!/#REF!)&gt;1,1,(#REF!/#REF!))),"")</f>
        <v/>
      </c>
      <c r="U165" s="3" t="str">
        <f>IFERROR(IF((#REF!+#REF!+Q165+#REF!)/#REF!&gt;1,1,(#REF!+#REF!+Q165+#REF!)/#REF!),"")</f>
        <v/>
      </c>
    </row>
    <row r="166" spans="1:21" s="25" customFormat="1" ht="57.6" customHeight="1" x14ac:dyDescent="0.3">
      <c r="A166" s="31" t="s">
        <v>240</v>
      </c>
      <c r="B166" s="31" t="s">
        <v>233</v>
      </c>
      <c r="C166" s="32" t="str">
        <f>'[11]BD Plan'!$B$3</f>
        <v>Guajira</v>
      </c>
      <c r="D166" s="32" t="s">
        <v>241</v>
      </c>
      <c r="E166" s="32" t="s">
        <v>237</v>
      </c>
      <c r="F166" s="33">
        <v>24</v>
      </c>
      <c r="G166" s="33">
        <v>24</v>
      </c>
      <c r="H166" s="33" t="s">
        <v>6</v>
      </c>
      <c r="I166" s="3">
        <f t="shared" si="6"/>
        <v>1</v>
      </c>
      <c r="J166" s="32"/>
      <c r="K166" s="33"/>
      <c r="L166" s="33"/>
      <c r="M166" s="33"/>
      <c r="N166" s="3" t="str">
        <f t="shared" si="7"/>
        <v/>
      </c>
      <c r="O166" s="32" t="s">
        <v>239</v>
      </c>
      <c r="P166" s="33">
        <v>3</v>
      </c>
      <c r="Q166" s="33">
        <v>3</v>
      </c>
      <c r="R166" s="33" t="s">
        <v>6</v>
      </c>
      <c r="S166" s="3">
        <f t="shared" si="8"/>
        <v>1</v>
      </c>
      <c r="T166" s="3" t="str">
        <f>IFERROR(IF(#REF!=0,"",IF((#REF!/#REF!)&gt;1,1,(#REF!/#REF!))),"")</f>
        <v/>
      </c>
      <c r="U166" s="3" t="str">
        <f>IFERROR(IF((#REF!+#REF!+Q166+#REF!)/#REF!&gt;1,1,(#REF!+#REF!+Q166+#REF!)/#REF!),"")</f>
        <v/>
      </c>
    </row>
    <row r="167" spans="1:21" s="25" customFormat="1" ht="57.6" customHeight="1" x14ac:dyDescent="0.3">
      <c r="A167" s="31" t="s">
        <v>43</v>
      </c>
      <c r="B167" s="31" t="s">
        <v>4</v>
      </c>
      <c r="C167" s="32" t="str">
        <f>'[12]BD Plan'!$B$3</f>
        <v>Huila</v>
      </c>
      <c r="D167" s="32" t="s">
        <v>44</v>
      </c>
      <c r="E167" s="32"/>
      <c r="F167" s="33"/>
      <c r="G167" s="33"/>
      <c r="H167" s="33"/>
      <c r="I167" s="3" t="str">
        <f t="shared" si="6"/>
        <v/>
      </c>
      <c r="J167" s="32"/>
      <c r="K167" s="33"/>
      <c r="L167" s="33"/>
      <c r="M167" s="33"/>
      <c r="N167" s="3" t="str">
        <f t="shared" si="7"/>
        <v/>
      </c>
      <c r="O167" s="32" t="s">
        <v>45</v>
      </c>
      <c r="P167" s="33">
        <v>4</v>
      </c>
      <c r="Q167" s="33">
        <v>4</v>
      </c>
      <c r="R167" s="33" t="s">
        <v>6</v>
      </c>
      <c r="S167" s="3">
        <f t="shared" si="8"/>
        <v>1</v>
      </c>
      <c r="T167" s="3" t="str">
        <f>IFERROR(IF(#REF!=0,"",IF((#REF!/#REF!)&gt;1,1,(#REF!/#REF!))),"")</f>
        <v/>
      </c>
      <c r="U167" s="3" t="str">
        <f>IFERROR(IF((#REF!+#REF!+Q167+#REF!)/#REF!&gt;1,1,(#REF!+#REF!+Q167+#REF!)/#REF!),"")</f>
        <v/>
      </c>
    </row>
    <row r="168" spans="1:21" s="25" customFormat="1" ht="57.6" customHeight="1" x14ac:dyDescent="0.3">
      <c r="A168" s="31" t="s">
        <v>61</v>
      </c>
      <c r="B168" s="31" t="s">
        <v>57</v>
      </c>
      <c r="C168" s="32" t="str">
        <f>'[12]BD Plan'!$B$3</f>
        <v>Huila</v>
      </c>
      <c r="D168" s="32" t="s">
        <v>62</v>
      </c>
      <c r="E168" s="32" t="s">
        <v>367</v>
      </c>
      <c r="F168" s="33">
        <v>3</v>
      </c>
      <c r="G168" s="33">
        <v>3</v>
      </c>
      <c r="H168" s="33" t="s">
        <v>6</v>
      </c>
      <c r="I168" s="3">
        <f t="shared" si="6"/>
        <v>1</v>
      </c>
      <c r="J168" s="32"/>
      <c r="K168" s="33"/>
      <c r="L168" s="33"/>
      <c r="M168" s="33"/>
      <c r="N168" s="3" t="str">
        <f t="shared" si="7"/>
        <v/>
      </c>
      <c r="O168" s="32"/>
      <c r="P168" s="33"/>
      <c r="Q168" s="33"/>
      <c r="R168" s="33"/>
      <c r="S168" s="3" t="str">
        <f t="shared" si="8"/>
        <v/>
      </c>
      <c r="T168" s="3" t="str">
        <f>IFERROR(IF(#REF!=0,"",IF((#REF!/#REF!)&gt;1,1,(#REF!/#REF!))),"")</f>
        <v/>
      </c>
      <c r="U168" s="3" t="str">
        <f>IFERROR(IF((#REF!+#REF!+Q168+#REF!)/#REF!&gt;1,1,(#REF!+#REF!+Q168+#REF!)/#REF!),"")</f>
        <v/>
      </c>
    </row>
    <row r="169" spans="1:21" s="25" customFormat="1" ht="57.6" customHeight="1" x14ac:dyDescent="0.3">
      <c r="A169" s="31" t="s">
        <v>64</v>
      </c>
      <c r="B169" s="31" t="s">
        <v>57</v>
      </c>
      <c r="C169" s="32" t="str">
        <f>'[12]BD Plan'!$B$3</f>
        <v>Huila</v>
      </c>
      <c r="D169" s="32" t="s">
        <v>65</v>
      </c>
      <c r="E169" s="32" t="s">
        <v>368</v>
      </c>
      <c r="F169" s="33">
        <v>0</v>
      </c>
      <c r="G169" s="33">
        <v>0</v>
      </c>
      <c r="H169" s="33" t="s">
        <v>8</v>
      </c>
      <c r="I169" s="3" t="str">
        <f t="shared" si="6"/>
        <v/>
      </c>
      <c r="J169" s="32"/>
      <c r="K169" s="33"/>
      <c r="L169" s="33"/>
      <c r="M169" s="33"/>
      <c r="N169" s="3" t="str">
        <f t="shared" si="7"/>
        <v/>
      </c>
      <c r="O169" s="32"/>
      <c r="P169" s="33"/>
      <c r="Q169" s="33"/>
      <c r="R169" s="33"/>
      <c r="S169" s="3" t="str">
        <f t="shared" si="8"/>
        <v/>
      </c>
      <c r="T169" s="3" t="str">
        <f>IFERROR(IF(#REF!=0,"",IF((#REF!/#REF!)&gt;1,1,(#REF!/#REF!))),"")</f>
        <v/>
      </c>
      <c r="U169" s="3" t="str">
        <f>IFERROR(IF((#REF!+#REF!+Q169+#REF!)/#REF!&gt;1,1,(#REF!+#REF!+Q169+#REF!)/#REF!),"")</f>
        <v/>
      </c>
    </row>
    <row r="170" spans="1:21" s="25" customFormat="1" ht="57.6" customHeight="1" x14ac:dyDescent="0.3">
      <c r="A170" s="31" t="s">
        <v>67</v>
      </c>
      <c r="B170" s="31" t="s">
        <v>57</v>
      </c>
      <c r="C170" s="32" t="str">
        <f>'[12]BD Plan'!$B$3</f>
        <v>Huila</v>
      </c>
      <c r="D170" s="32" t="s">
        <v>68</v>
      </c>
      <c r="E170" s="32" t="s">
        <v>369</v>
      </c>
      <c r="F170" s="33">
        <v>0</v>
      </c>
      <c r="G170" s="33">
        <v>0</v>
      </c>
      <c r="H170" s="33" t="s">
        <v>8</v>
      </c>
      <c r="I170" s="3" t="str">
        <f t="shared" si="6"/>
        <v/>
      </c>
      <c r="J170" s="32"/>
      <c r="K170" s="33"/>
      <c r="L170" s="33"/>
      <c r="M170" s="33"/>
      <c r="N170" s="3" t="str">
        <f t="shared" si="7"/>
        <v/>
      </c>
      <c r="O170" s="32"/>
      <c r="P170" s="33"/>
      <c r="Q170" s="33"/>
      <c r="R170" s="33"/>
      <c r="S170" s="3" t="str">
        <f t="shared" si="8"/>
        <v/>
      </c>
      <c r="T170" s="3" t="str">
        <f>IFERROR(IF(#REF!=0,"",IF((#REF!/#REF!)&gt;1,1,(#REF!/#REF!))),"")</f>
        <v/>
      </c>
      <c r="U170" s="3" t="str">
        <f>IFERROR(IF((#REF!+#REF!+Q170+#REF!)/#REF!&gt;1,1,(#REF!+#REF!+Q170+#REF!)/#REF!),"")</f>
        <v/>
      </c>
    </row>
    <row r="171" spans="1:21" s="25" customFormat="1" ht="57.6" customHeight="1" x14ac:dyDescent="0.3">
      <c r="A171" s="31" t="s">
        <v>70</v>
      </c>
      <c r="B171" s="31" t="s">
        <v>57</v>
      </c>
      <c r="C171" s="32" t="str">
        <f>'[12]BD Plan'!$B$3</f>
        <v>Huila</v>
      </c>
      <c r="D171" s="32" t="s">
        <v>71</v>
      </c>
      <c r="E171" s="32" t="s">
        <v>370</v>
      </c>
      <c r="F171" s="33">
        <v>1</v>
      </c>
      <c r="G171" s="33">
        <v>1</v>
      </c>
      <c r="H171" s="33" t="s">
        <v>6</v>
      </c>
      <c r="I171" s="3">
        <f t="shared" si="6"/>
        <v>1</v>
      </c>
      <c r="J171" s="32"/>
      <c r="K171" s="33"/>
      <c r="L171" s="33"/>
      <c r="M171" s="33"/>
      <c r="N171" s="3" t="str">
        <f t="shared" si="7"/>
        <v/>
      </c>
      <c r="O171" s="32"/>
      <c r="P171" s="33"/>
      <c r="Q171" s="33"/>
      <c r="R171" s="33"/>
      <c r="S171" s="3" t="str">
        <f t="shared" si="8"/>
        <v/>
      </c>
      <c r="T171" s="3" t="str">
        <f>IFERROR(IF(#REF!=0,"",IF((#REF!/#REF!)&gt;1,1,(#REF!/#REF!))),"")</f>
        <v/>
      </c>
      <c r="U171" s="3" t="str">
        <f>IFERROR(IF((#REF!+#REF!+Q171+#REF!)/#REF!&gt;1,1,(#REF!+#REF!+Q171+#REF!)/#REF!),"")</f>
        <v/>
      </c>
    </row>
    <row r="172" spans="1:21" s="25" customFormat="1" ht="57.6" customHeight="1" x14ac:dyDescent="0.3">
      <c r="A172" s="31" t="s">
        <v>80</v>
      </c>
      <c r="B172" s="31" t="s">
        <v>79</v>
      </c>
      <c r="C172" s="32" t="str">
        <f>'[12]BD Plan'!$B$3</f>
        <v>Huila</v>
      </c>
      <c r="D172" s="32" t="s">
        <v>81</v>
      </c>
      <c r="E172" s="32" t="s">
        <v>82</v>
      </c>
      <c r="F172" s="33">
        <v>1</v>
      </c>
      <c r="G172" s="33">
        <v>1</v>
      </c>
      <c r="H172" s="33" t="s">
        <v>6</v>
      </c>
      <c r="I172" s="3">
        <f t="shared" si="6"/>
        <v>1</v>
      </c>
      <c r="J172" s="32"/>
      <c r="K172" s="33"/>
      <c r="L172" s="33"/>
      <c r="M172" s="33"/>
      <c r="N172" s="3" t="str">
        <f t="shared" si="7"/>
        <v/>
      </c>
      <c r="O172" s="32"/>
      <c r="P172" s="33"/>
      <c r="Q172" s="33"/>
      <c r="R172" s="33"/>
      <c r="S172" s="3" t="str">
        <f t="shared" si="8"/>
        <v/>
      </c>
      <c r="T172" s="3" t="str">
        <f>IFERROR(IF(#REF!=0,"",IF((#REF!/#REF!)&gt;1,1,(#REF!/#REF!))),"")</f>
        <v/>
      </c>
      <c r="U172" s="3" t="str">
        <f>IFERROR(IF((#REF!+#REF!+Q172+#REF!)/#REF!&gt;1,1,(#REF!+#REF!+Q172+#REF!)/#REF!),"")</f>
        <v/>
      </c>
    </row>
    <row r="173" spans="1:21" s="25" customFormat="1" ht="57.6" customHeight="1" x14ac:dyDescent="0.3">
      <c r="A173" s="31" t="s">
        <v>83</v>
      </c>
      <c r="B173" s="31" t="s">
        <v>79</v>
      </c>
      <c r="C173" s="32" t="str">
        <f>'[12]BD Plan'!$B$3</f>
        <v>Huila</v>
      </c>
      <c r="D173" s="32" t="s">
        <v>84</v>
      </c>
      <c r="E173" s="32" t="s">
        <v>85</v>
      </c>
      <c r="F173" s="33">
        <v>0</v>
      </c>
      <c r="G173" s="33">
        <v>0</v>
      </c>
      <c r="H173" s="33" t="s">
        <v>8</v>
      </c>
      <c r="I173" s="3" t="str">
        <f t="shared" si="6"/>
        <v/>
      </c>
      <c r="J173" s="32"/>
      <c r="K173" s="33"/>
      <c r="L173" s="33"/>
      <c r="M173" s="33"/>
      <c r="N173" s="3" t="str">
        <f t="shared" si="7"/>
        <v/>
      </c>
      <c r="O173" s="32"/>
      <c r="P173" s="33"/>
      <c r="Q173" s="33"/>
      <c r="R173" s="33"/>
      <c r="S173" s="3" t="str">
        <f t="shared" si="8"/>
        <v/>
      </c>
      <c r="T173" s="3" t="str">
        <f>IFERROR(IF(#REF!=0,"",IF((#REF!/#REF!)&gt;1,1,(#REF!/#REF!))),"")</f>
        <v/>
      </c>
      <c r="U173" s="3" t="str">
        <f>IFERROR(IF((#REF!+#REF!+Q173+#REF!)/#REF!&gt;1,1,(#REF!+#REF!+Q173+#REF!)/#REF!),"")</f>
        <v/>
      </c>
    </row>
    <row r="174" spans="1:21" s="25" customFormat="1" ht="57.6" customHeight="1" x14ac:dyDescent="0.3">
      <c r="A174" s="31" t="s">
        <v>49</v>
      </c>
      <c r="B174" s="31" t="s">
        <v>46</v>
      </c>
      <c r="C174" s="32" t="str">
        <f>'[12]BD Plan'!$B$3</f>
        <v>Huila</v>
      </c>
      <c r="D174" s="32" t="s">
        <v>50</v>
      </c>
      <c r="E174" s="32"/>
      <c r="F174" s="33"/>
      <c r="G174" s="33"/>
      <c r="H174" s="33"/>
      <c r="I174" s="3" t="str">
        <f t="shared" si="6"/>
        <v/>
      </c>
      <c r="J174" s="32" t="s">
        <v>51</v>
      </c>
      <c r="K174" s="33">
        <v>2</v>
      </c>
      <c r="L174" s="33">
        <v>2</v>
      </c>
      <c r="M174" s="33" t="s">
        <v>6</v>
      </c>
      <c r="N174" s="3">
        <f t="shared" si="7"/>
        <v>1</v>
      </c>
      <c r="O174" s="32"/>
      <c r="P174" s="33"/>
      <c r="Q174" s="33"/>
      <c r="R174" s="33"/>
      <c r="S174" s="3" t="str">
        <f t="shared" si="8"/>
        <v/>
      </c>
      <c r="T174" s="3" t="str">
        <f>IFERROR(IF(#REF!=0,"",IF((#REF!/#REF!)&gt;1,1,(#REF!/#REF!))),"")</f>
        <v/>
      </c>
      <c r="U174" s="3" t="str">
        <f>IFERROR(IF((#REF!+#REF!+Q174+#REF!)/#REF!&gt;1,1,(#REF!+#REF!+Q174+#REF!)/#REF!),"")</f>
        <v/>
      </c>
    </row>
    <row r="175" spans="1:21" s="25" customFormat="1" ht="57.6" customHeight="1" x14ac:dyDescent="0.3">
      <c r="A175" s="31" t="s">
        <v>52</v>
      </c>
      <c r="B175" s="31" t="s">
        <v>46</v>
      </c>
      <c r="C175" s="32" t="str">
        <f>'[12]BD Plan'!$B$3</f>
        <v>Huila</v>
      </c>
      <c r="D175" s="32" t="s">
        <v>53</v>
      </c>
      <c r="E175" s="32"/>
      <c r="F175" s="33"/>
      <c r="G175" s="33"/>
      <c r="H175" s="33"/>
      <c r="I175" s="3" t="str">
        <f t="shared" si="6"/>
        <v/>
      </c>
      <c r="J175" s="32" t="s">
        <v>54</v>
      </c>
      <c r="K175" s="33">
        <v>2</v>
      </c>
      <c r="L175" s="33">
        <v>2</v>
      </c>
      <c r="M175" s="33" t="s">
        <v>6</v>
      </c>
      <c r="N175" s="3">
        <f t="shared" si="7"/>
        <v>1</v>
      </c>
      <c r="O175" s="32"/>
      <c r="P175" s="33"/>
      <c r="Q175" s="33"/>
      <c r="R175" s="33"/>
      <c r="S175" s="3" t="str">
        <f t="shared" si="8"/>
        <v/>
      </c>
      <c r="T175" s="3" t="str">
        <f>IFERROR(IF(#REF!=0,"",IF((#REF!/#REF!)&gt;1,1,(#REF!/#REF!))),"")</f>
        <v/>
      </c>
      <c r="U175" s="3" t="str">
        <f>IFERROR(IF((#REF!+#REF!+Q175+#REF!)/#REF!&gt;1,1,(#REF!+#REF!+Q175+#REF!)/#REF!),"")</f>
        <v/>
      </c>
    </row>
    <row r="176" spans="1:21" s="25" customFormat="1" ht="57.6" customHeight="1" x14ac:dyDescent="0.3">
      <c r="A176" s="31" t="s">
        <v>224</v>
      </c>
      <c r="B176" s="31" t="s">
        <v>221</v>
      </c>
      <c r="C176" s="32" t="str">
        <f>'[12]BD Plan'!$B$3</f>
        <v>Huila</v>
      </c>
      <c r="D176" s="32" t="s">
        <v>225</v>
      </c>
      <c r="E176" s="32" t="s">
        <v>226</v>
      </c>
      <c r="F176" s="33">
        <v>3</v>
      </c>
      <c r="G176" s="33">
        <v>3</v>
      </c>
      <c r="H176" s="33" t="s">
        <v>6</v>
      </c>
      <c r="I176" s="3">
        <f t="shared" si="6"/>
        <v>1</v>
      </c>
      <c r="J176" s="32" t="s">
        <v>227</v>
      </c>
      <c r="K176" s="33">
        <v>3</v>
      </c>
      <c r="L176" s="33">
        <v>3</v>
      </c>
      <c r="M176" s="33" t="s">
        <v>6</v>
      </c>
      <c r="N176" s="3">
        <f t="shared" si="7"/>
        <v>1</v>
      </c>
      <c r="O176" s="32"/>
      <c r="P176" s="33"/>
      <c r="Q176" s="33"/>
      <c r="R176" s="33"/>
      <c r="S176" s="3" t="str">
        <f t="shared" si="8"/>
        <v/>
      </c>
      <c r="T176" s="3" t="str">
        <f>IFERROR(IF(#REF!=0,"",IF((#REF!/#REF!)&gt;1,1,(#REF!/#REF!))),"")</f>
        <v/>
      </c>
      <c r="U176" s="3" t="str">
        <f>IFERROR(IF((#REF!+#REF!+Q176+#REF!)/#REF!&gt;1,1,(#REF!+#REF!+Q176+#REF!)/#REF!),"")</f>
        <v/>
      </c>
    </row>
    <row r="177" spans="1:21" s="25" customFormat="1" ht="57.6" customHeight="1" x14ac:dyDescent="0.3">
      <c r="A177" s="31" t="s">
        <v>230</v>
      </c>
      <c r="B177" s="31" t="s">
        <v>221</v>
      </c>
      <c r="C177" s="32" t="str">
        <f>'[12]BD Plan'!$B$3</f>
        <v>Huila</v>
      </c>
      <c r="D177" s="32" t="s">
        <v>231</v>
      </c>
      <c r="E177" s="32" t="s">
        <v>232</v>
      </c>
      <c r="F177" s="33">
        <v>3</v>
      </c>
      <c r="G177" s="33">
        <v>3</v>
      </c>
      <c r="H177" s="33" t="s">
        <v>6</v>
      </c>
      <c r="I177" s="3">
        <f t="shared" si="6"/>
        <v>1</v>
      </c>
      <c r="J177" s="32"/>
      <c r="K177" s="33"/>
      <c r="L177" s="33"/>
      <c r="M177" s="33"/>
      <c r="N177" s="3" t="str">
        <f t="shared" si="7"/>
        <v/>
      </c>
      <c r="O177" s="32"/>
      <c r="P177" s="33"/>
      <c r="Q177" s="33"/>
      <c r="R177" s="33"/>
      <c r="S177" s="3" t="str">
        <f t="shared" si="8"/>
        <v/>
      </c>
      <c r="T177" s="3" t="str">
        <f>IFERROR(IF(#REF!=0,"",IF((#REF!/#REF!)&gt;1,1,(#REF!/#REF!))),"")</f>
        <v/>
      </c>
      <c r="U177" s="3" t="str">
        <f>IFERROR(IF((#REF!+#REF!+Q177+#REF!)/#REF!&gt;1,1,(#REF!+#REF!+Q177+#REF!)/#REF!),"")</f>
        <v/>
      </c>
    </row>
    <row r="178" spans="1:21" s="25" customFormat="1" ht="57.6" customHeight="1" x14ac:dyDescent="0.3">
      <c r="A178" s="31" t="s">
        <v>165</v>
      </c>
      <c r="B178" s="31" t="s">
        <v>162</v>
      </c>
      <c r="C178" s="32" t="str">
        <f>'[12]BD Plan'!$B$3</f>
        <v>Huila</v>
      </c>
      <c r="D178" s="32" t="s">
        <v>166</v>
      </c>
      <c r="E178" s="32" t="s">
        <v>167</v>
      </c>
      <c r="F178" s="33">
        <v>2</v>
      </c>
      <c r="G178" s="33">
        <v>2</v>
      </c>
      <c r="H178" s="33" t="s">
        <v>6</v>
      </c>
      <c r="I178" s="3">
        <f t="shared" si="6"/>
        <v>1</v>
      </c>
      <c r="J178" s="32"/>
      <c r="K178" s="33"/>
      <c r="L178" s="33"/>
      <c r="M178" s="33"/>
      <c r="N178" s="3" t="str">
        <f t="shared" si="7"/>
        <v/>
      </c>
      <c r="O178" s="32"/>
      <c r="P178" s="33"/>
      <c r="Q178" s="33"/>
      <c r="R178" s="33"/>
      <c r="S178" s="3" t="str">
        <f t="shared" si="8"/>
        <v/>
      </c>
      <c r="T178" s="3" t="str">
        <f>IFERROR(IF(#REF!=0,"",IF((#REF!/#REF!)&gt;1,1,(#REF!/#REF!))),"")</f>
        <v/>
      </c>
      <c r="U178" s="3" t="str">
        <f>IFERROR(IF((#REF!+#REF!+Q178+#REF!)/#REF!&gt;1,1,(#REF!+#REF!+Q178+#REF!)/#REF!),"")</f>
        <v/>
      </c>
    </row>
    <row r="179" spans="1:21" s="25" customFormat="1" ht="57.6" customHeight="1" x14ac:dyDescent="0.3">
      <c r="A179" s="31" t="s">
        <v>170</v>
      </c>
      <c r="B179" s="31" t="s">
        <v>162</v>
      </c>
      <c r="C179" s="32" t="str">
        <f>'[12]BD Plan'!$B$3</f>
        <v>Huila</v>
      </c>
      <c r="D179" s="32" t="s">
        <v>171</v>
      </c>
      <c r="E179" s="32"/>
      <c r="F179" s="33"/>
      <c r="G179" s="33"/>
      <c r="H179" s="33"/>
      <c r="I179" s="3" t="str">
        <f t="shared" si="6"/>
        <v/>
      </c>
      <c r="J179" s="32" t="s">
        <v>172</v>
      </c>
      <c r="K179" s="33">
        <v>3</v>
      </c>
      <c r="L179" s="33">
        <v>3</v>
      </c>
      <c r="M179" s="33" t="s">
        <v>6</v>
      </c>
      <c r="N179" s="3">
        <f t="shared" si="7"/>
        <v>1</v>
      </c>
      <c r="O179" s="32"/>
      <c r="P179" s="33"/>
      <c r="Q179" s="33"/>
      <c r="R179" s="33"/>
      <c r="S179" s="3" t="str">
        <f t="shared" si="8"/>
        <v/>
      </c>
      <c r="T179" s="3" t="str">
        <f>IFERROR(IF(#REF!=0,"",IF((#REF!/#REF!)&gt;1,1,(#REF!/#REF!))),"")</f>
        <v/>
      </c>
      <c r="U179" s="3" t="str">
        <f>IFERROR(IF((#REF!+#REF!+Q179+#REF!)/#REF!&gt;1,1,(#REF!+#REF!+Q179+#REF!)/#REF!),"")</f>
        <v/>
      </c>
    </row>
    <row r="180" spans="1:21" s="25" customFormat="1" ht="57.6" customHeight="1" x14ac:dyDescent="0.3">
      <c r="A180" s="31" t="s">
        <v>235</v>
      </c>
      <c r="B180" s="31" t="s">
        <v>233</v>
      </c>
      <c r="C180" s="32" t="str">
        <f>'[12]BD Plan'!$B$3</f>
        <v>Huila</v>
      </c>
      <c r="D180" s="32" t="s">
        <v>236</v>
      </c>
      <c r="E180" s="32" t="s">
        <v>237</v>
      </c>
      <c r="F180" s="33">
        <v>3</v>
      </c>
      <c r="G180" s="33">
        <v>3</v>
      </c>
      <c r="H180" s="33" t="s">
        <v>6</v>
      </c>
      <c r="I180" s="3">
        <f t="shared" si="6"/>
        <v>1</v>
      </c>
      <c r="J180" s="32" t="s">
        <v>238</v>
      </c>
      <c r="K180" s="33">
        <v>0</v>
      </c>
      <c r="L180" s="33">
        <v>0</v>
      </c>
      <c r="M180" s="33" t="s">
        <v>6</v>
      </c>
      <c r="N180" s="3" t="str">
        <f t="shared" si="7"/>
        <v/>
      </c>
      <c r="O180" s="32" t="s">
        <v>239</v>
      </c>
      <c r="P180" s="33">
        <v>1</v>
      </c>
      <c r="Q180" s="33">
        <v>1</v>
      </c>
      <c r="R180" s="33" t="s">
        <v>6</v>
      </c>
      <c r="S180" s="3">
        <f t="shared" si="8"/>
        <v>1</v>
      </c>
      <c r="T180" s="3" t="str">
        <f>IFERROR(IF(#REF!=0,"",IF((#REF!/#REF!)&gt;1,1,(#REF!/#REF!))),"")</f>
        <v/>
      </c>
      <c r="U180" s="3" t="str">
        <f>IFERROR(IF((#REF!+#REF!+Q180+#REF!)/#REF!&gt;1,1,(#REF!+#REF!+Q180+#REF!)/#REF!),"")</f>
        <v/>
      </c>
    </row>
    <row r="181" spans="1:21" s="25" customFormat="1" ht="57.6" customHeight="1" x14ac:dyDescent="0.3">
      <c r="A181" s="31" t="s">
        <v>240</v>
      </c>
      <c r="B181" s="31" t="s">
        <v>233</v>
      </c>
      <c r="C181" s="32" t="str">
        <f>'[12]BD Plan'!$B$3</f>
        <v>Huila</v>
      </c>
      <c r="D181" s="32" t="s">
        <v>241</v>
      </c>
      <c r="E181" s="32" t="s">
        <v>237</v>
      </c>
      <c r="F181" s="33">
        <v>3</v>
      </c>
      <c r="G181" s="33">
        <v>3</v>
      </c>
      <c r="H181" s="33" t="s">
        <v>6</v>
      </c>
      <c r="I181" s="3">
        <f t="shared" si="6"/>
        <v>1</v>
      </c>
      <c r="J181" s="32"/>
      <c r="K181" s="33"/>
      <c r="L181" s="33"/>
      <c r="M181" s="33"/>
      <c r="N181" s="3" t="str">
        <f t="shared" si="7"/>
        <v/>
      </c>
      <c r="O181" s="32" t="s">
        <v>239</v>
      </c>
      <c r="P181" s="33">
        <v>1</v>
      </c>
      <c r="Q181" s="33">
        <v>1</v>
      </c>
      <c r="R181" s="33" t="s">
        <v>6</v>
      </c>
      <c r="S181" s="3">
        <f t="shared" si="8"/>
        <v>1</v>
      </c>
      <c r="T181" s="3" t="str">
        <f>IFERROR(IF(#REF!=0,"",IF((#REF!/#REF!)&gt;1,1,(#REF!/#REF!))),"")</f>
        <v/>
      </c>
      <c r="U181" s="3" t="str">
        <f>IFERROR(IF((#REF!+#REF!+Q181+#REF!)/#REF!&gt;1,1,(#REF!+#REF!+Q181+#REF!)/#REF!),"")</f>
        <v/>
      </c>
    </row>
    <row r="182" spans="1:21" s="25" customFormat="1" ht="57.6" customHeight="1" x14ac:dyDescent="0.3">
      <c r="A182" s="31" t="s">
        <v>43</v>
      </c>
      <c r="B182" s="31" t="s">
        <v>4</v>
      </c>
      <c r="C182" s="32" t="str">
        <f>'[13]BD Plan'!$B$3</f>
        <v>Magdalena</v>
      </c>
      <c r="D182" s="32" t="s">
        <v>44</v>
      </c>
      <c r="E182" s="32"/>
      <c r="F182" s="33"/>
      <c r="G182" s="33"/>
      <c r="H182" s="33"/>
      <c r="I182" s="3" t="str">
        <f t="shared" si="6"/>
        <v/>
      </c>
      <c r="J182" s="32"/>
      <c r="K182" s="33"/>
      <c r="L182" s="33"/>
      <c r="M182" s="33"/>
      <c r="N182" s="3" t="str">
        <f t="shared" si="7"/>
        <v/>
      </c>
      <c r="O182" s="32" t="s">
        <v>45</v>
      </c>
      <c r="P182" s="33">
        <v>1</v>
      </c>
      <c r="Q182" s="33">
        <v>1</v>
      </c>
      <c r="R182" s="33" t="s">
        <v>6</v>
      </c>
      <c r="S182" s="3">
        <f t="shared" si="8"/>
        <v>1</v>
      </c>
      <c r="T182" s="3" t="str">
        <f>IFERROR(IF(#REF!=0,"",IF((#REF!/#REF!)&gt;1,1,(#REF!/#REF!))),"")</f>
        <v/>
      </c>
      <c r="U182" s="3" t="str">
        <f>IFERROR(IF((#REF!+#REF!+Q182+#REF!)/#REF!&gt;1,1,(#REF!+#REF!+Q182+#REF!)/#REF!),"")</f>
        <v/>
      </c>
    </row>
    <row r="183" spans="1:21" s="25" customFormat="1" ht="57.6" customHeight="1" x14ac:dyDescent="0.3">
      <c r="A183" s="31" t="s">
        <v>61</v>
      </c>
      <c r="B183" s="31" t="s">
        <v>57</v>
      </c>
      <c r="C183" s="32" t="str">
        <f>'[13]BD Plan'!$B$3</f>
        <v>Magdalena</v>
      </c>
      <c r="D183" s="32" t="s">
        <v>62</v>
      </c>
      <c r="E183" s="32" t="s">
        <v>367</v>
      </c>
      <c r="F183" s="33">
        <v>3</v>
      </c>
      <c r="G183" s="33">
        <v>3</v>
      </c>
      <c r="H183" s="33" t="s">
        <v>6</v>
      </c>
      <c r="I183" s="3">
        <f t="shared" si="6"/>
        <v>1</v>
      </c>
      <c r="J183" s="32"/>
      <c r="K183" s="33"/>
      <c r="L183" s="33"/>
      <c r="M183" s="33"/>
      <c r="N183" s="3" t="str">
        <f t="shared" si="7"/>
        <v/>
      </c>
      <c r="O183" s="32"/>
      <c r="P183" s="33"/>
      <c r="Q183" s="33"/>
      <c r="R183" s="33"/>
      <c r="S183" s="3" t="str">
        <f t="shared" si="8"/>
        <v/>
      </c>
      <c r="T183" s="3" t="str">
        <f>IFERROR(IF(#REF!=0,"",IF((#REF!/#REF!)&gt;1,1,(#REF!/#REF!))),"")</f>
        <v/>
      </c>
      <c r="U183" s="3" t="str">
        <f>IFERROR(IF((#REF!+#REF!+Q183+#REF!)/#REF!&gt;1,1,(#REF!+#REF!+Q183+#REF!)/#REF!),"")</f>
        <v/>
      </c>
    </row>
    <row r="184" spans="1:21" s="25" customFormat="1" ht="57.6" customHeight="1" x14ac:dyDescent="0.3">
      <c r="A184" s="31" t="s">
        <v>64</v>
      </c>
      <c r="B184" s="31" t="s">
        <v>57</v>
      </c>
      <c r="C184" s="32" t="str">
        <f>'[13]BD Plan'!$B$3</f>
        <v>Magdalena</v>
      </c>
      <c r="D184" s="32" t="s">
        <v>65</v>
      </c>
      <c r="E184" s="32" t="s">
        <v>368</v>
      </c>
      <c r="F184" s="33">
        <v>2</v>
      </c>
      <c r="G184" s="33">
        <v>2</v>
      </c>
      <c r="H184" s="33" t="s">
        <v>8</v>
      </c>
      <c r="I184" s="3">
        <f t="shared" si="6"/>
        <v>1</v>
      </c>
      <c r="J184" s="32"/>
      <c r="K184" s="33"/>
      <c r="L184" s="33"/>
      <c r="M184" s="33"/>
      <c r="N184" s="3" t="str">
        <f t="shared" si="7"/>
        <v/>
      </c>
      <c r="O184" s="32"/>
      <c r="P184" s="33"/>
      <c r="Q184" s="33"/>
      <c r="R184" s="33"/>
      <c r="S184" s="3" t="str">
        <f t="shared" si="8"/>
        <v/>
      </c>
      <c r="T184" s="3" t="str">
        <f>IFERROR(IF(#REF!=0,"",IF((#REF!/#REF!)&gt;1,1,(#REF!/#REF!))),"")</f>
        <v/>
      </c>
      <c r="U184" s="3" t="str">
        <f>IFERROR(IF((#REF!+#REF!+Q184+#REF!)/#REF!&gt;1,1,(#REF!+#REF!+Q184+#REF!)/#REF!),"")</f>
        <v/>
      </c>
    </row>
    <row r="185" spans="1:21" s="25" customFormat="1" ht="57.6" customHeight="1" x14ac:dyDescent="0.3">
      <c r="A185" s="31" t="s">
        <v>67</v>
      </c>
      <c r="B185" s="31" t="s">
        <v>57</v>
      </c>
      <c r="C185" s="32" t="str">
        <f>'[13]BD Plan'!$B$3</f>
        <v>Magdalena</v>
      </c>
      <c r="D185" s="32" t="s">
        <v>68</v>
      </c>
      <c r="E185" s="32" t="s">
        <v>369</v>
      </c>
      <c r="F185" s="33">
        <v>6</v>
      </c>
      <c r="G185" s="33">
        <v>6</v>
      </c>
      <c r="H185" s="33" t="s">
        <v>6</v>
      </c>
      <c r="I185" s="3">
        <f t="shared" si="6"/>
        <v>1</v>
      </c>
      <c r="J185" s="32"/>
      <c r="K185" s="33"/>
      <c r="L185" s="33"/>
      <c r="M185" s="33"/>
      <c r="N185" s="3" t="str">
        <f t="shared" si="7"/>
        <v/>
      </c>
      <c r="O185" s="32"/>
      <c r="P185" s="33"/>
      <c r="Q185" s="33"/>
      <c r="R185" s="33"/>
      <c r="S185" s="3" t="str">
        <f t="shared" si="8"/>
        <v/>
      </c>
      <c r="T185" s="3" t="str">
        <f>IFERROR(IF(#REF!=0,"",IF((#REF!/#REF!)&gt;1,1,(#REF!/#REF!))),"")</f>
        <v/>
      </c>
      <c r="U185" s="3" t="str">
        <f>IFERROR(IF((#REF!+#REF!+Q185+#REF!)/#REF!&gt;1,1,(#REF!+#REF!+Q185+#REF!)/#REF!),"")</f>
        <v/>
      </c>
    </row>
    <row r="186" spans="1:21" s="25" customFormat="1" ht="57.6" customHeight="1" x14ac:dyDescent="0.3">
      <c r="A186" s="31" t="s">
        <v>70</v>
      </c>
      <c r="B186" s="31" t="s">
        <v>57</v>
      </c>
      <c r="C186" s="32" t="str">
        <f>'[13]BD Plan'!$B$3</f>
        <v>Magdalena</v>
      </c>
      <c r="D186" s="32" t="s">
        <v>71</v>
      </c>
      <c r="E186" s="32" t="s">
        <v>370</v>
      </c>
      <c r="F186" s="33">
        <v>3</v>
      </c>
      <c r="G186" s="33">
        <v>3</v>
      </c>
      <c r="H186" s="33" t="s">
        <v>6</v>
      </c>
      <c r="I186" s="3">
        <f t="shared" si="6"/>
        <v>1</v>
      </c>
      <c r="J186" s="32"/>
      <c r="K186" s="33"/>
      <c r="L186" s="33"/>
      <c r="M186" s="33"/>
      <c r="N186" s="3" t="str">
        <f t="shared" si="7"/>
        <v/>
      </c>
      <c r="O186" s="32"/>
      <c r="P186" s="33"/>
      <c r="Q186" s="33"/>
      <c r="R186" s="33"/>
      <c r="S186" s="3" t="str">
        <f t="shared" si="8"/>
        <v/>
      </c>
      <c r="T186" s="3" t="str">
        <f>IFERROR(IF(#REF!=0,"",IF((#REF!/#REF!)&gt;1,1,(#REF!/#REF!))),"")</f>
        <v/>
      </c>
      <c r="U186" s="3" t="str">
        <f>IFERROR(IF((#REF!+#REF!+Q186+#REF!)/#REF!&gt;1,1,(#REF!+#REF!+Q186+#REF!)/#REF!),"")</f>
        <v/>
      </c>
    </row>
    <row r="187" spans="1:21" s="25" customFormat="1" ht="57.6" customHeight="1" x14ac:dyDescent="0.3">
      <c r="A187" s="31" t="s">
        <v>80</v>
      </c>
      <c r="B187" s="31" t="s">
        <v>79</v>
      </c>
      <c r="C187" s="32" t="str">
        <f>'[13]BD Plan'!$B$3</f>
        <v>Magdalena</v>
      </c>
      <c r="D187" s="32" t="s">
        <v>81</v>
      </c>
      <c r="E187" s="32" t="s">
        <v>82</v>
      </c>
      <c r="F187" s="33">
        <v>1</v>
      </c>
      <c r="G187" s="33">
        <v>1</v>
      </c>
      <c r="H187" s="33" t="s">
        <v>6</v>
      </c>
      <c r="I187" s="3">
        <f t="shared" si="6"/>
        <v>1</v>
      </c>
      <c r="J187" s="32"/>
      <c r="K187" s="33"/>
      <c r="L187" s="33"/>
      <c r="M187" s="33"/>
      <c r="N187" s="3" t="str">
        <f t="shared" si="7"/>
        <v/>
      </c>
      <c r="O187" s="32"/>
      <c r="P187" s="33"/>
      <c r="Q187" s="33"/>
      <c r="R187" s="33"/>
      <c r="S187" s="3" t="str">
        <f t="shared" si="8"/>
        <v/>
      </c>
      <c r="T187" s="3" t="str">
        <f>IFERROR(IF(#REF!=0,"",IF((#REF!/#REF!)&gt;1,1,(#REF!/#REF!))),"")</f>
        <v/>
      </c>
      <c r="U187" s="3" t="str">
        <f>IFERROR(IF((#REF!+#REF!+Q187+#REF!)/#REF!&gt;1,1,(#REF!+#REF!+Q187+#REF!)/#REF!),"")</f>
        <v/>
      </c>
    </row>
    <row r="188" spans="1:21" s="25" customFormat="1" ht="57.6" customHeight="1" x14ac:dyDescent="0.3">
      <c r="A188" s="31" t="s">
        <v>83</v>
      </c>
      <c r="B188" s="31" t="s">
        <v>79</v>
      </c>
      <c r="C188" s="32" t="str">
        <f>'[13]BD Plan'!$B$3</f>
        <v>Magdalena</v>
      </c>
      <c r="D188" s="32" t="s">
        <v>84</v>
      </c>
      <c r="E188" s="32" t="s">
        <v>85</v>
      </c>
      <c r="F188" s="33">
        <v>1</v>
      </c>
      <c r="G188" s="33">
        <v>1</v>
      </c>
      <c r="H188" s="33" t="s">
        <v>6</v>
      </c>
      <c r="I188" s="3">
        <f t="shared" si="6"/>
        <v>1</v>
      </c>
      <c r="J188" s="32"/>
      <c r="K188" s="33"/>
      <c r="L188" s="33"/>
      <c r="M188" s="33"/>
      <c r="N188" s="3" t="str">
        <f t="shared" si="7"/>
        <v/>
      </c>
      <c r="O188" s="32"/>
      <c r="P188" s="33"/>
      <c r="Q188" s="33"/>
      <c r="R188" s="33"/>
      <c r="S188" s="3" t="str">
        <f t="shared" si="8"/>
        <v/>
      </c>
      <c r="T188" s="3" t="str">
        <f>IFERROR(IF(#REF!=0,"",IF((#REF!/#REF!)&gt;1,1,(#REF!/#REF!))),"")</f>
        <v/>
      </c>
      <c r="U188" s="3" t="str">
        <f>IFERROR(IF((#REF!+#REF!+Q188+#REF!)/#REF!&gt;1,1,(#REF!+#REF!+Q188+#REF!)/#REF!),"")</f>
        <v/>
      </c>
    </row>
    <row r="189" spans="1:21" s="25" customFormat="1" ht="57.6" customHeight="1" x14ac:dyDescent="0.3">
      <c r="A189" s="31" t="s">
        <v>49</v>
      </c>
      <c r="B189" s="31" t="s">
        <v>46</v>
      </c>
      <c r="C189" s="32" t="str">
        <f>'[13]BD Plan'!$B$3</f>
        <v>Magdalena</v>
      </c>
      <c r="D189" s="32" t="s">
        <v>50</v>
      </c>
      <c r="E189" s="32"/>
      <c r="F189" s="33"/>
      <c r="G189" s="33"/>
      <c r="H189" s="33"/>
      <c r="I189" s="3" t="str">
        <f t="shared" si="6"/>
        <v/>
      </c>
      <c r="J189" s="32" t="s">
        <v>51</v>
      </c>
      <c r="K189" s="33">
        <v>1</v>
      </c>
      <c r="L189" s="33">
        <v>1</v>
      </c>
      <c r="M189" s="33" t="s">
        <v>8</v>
      </c>
      <c r="N189" s="3">
        <f t="shared" si="7"/>
        <v>1</v>
      </c>
      <c r="O189" s="32"/>
      <c r="P189" s="33"/>
      <c r="Q189" s="33"/>
      <c r="R189" s="33"/>
      <c r="S189" s="3" t="str">
        <f t="shared" si="8"/>
        <v/>
      </c>
      <c r="T189" s="3" t="str">
        <f>IFERROR(IF(#REF!=0,"",IF((#REF!/#REF!)&gt;1,1,(#REF!/#REF!))),"")</f>
        <v/>
      </c>
      <c r="U189" s="3" t="str">
        <f>IFERROR(IF((#REF!+#REF!+Q189+#REF!)/#REF!&gt;1,1,(#REF!+#REF!+Q189+#REF!)/#REF!),"")</f>
        <v/>
      </c>
    </row>
    <row r="190" spans="1:21" s="25" customFormat="1" ht="57.6" customHeight="1" x14ac:dyDescent="0.3">
      <c r="A190" s="31" t="s">
        <v>52</v>
      </c>
      <c r="B190" s="31" t="s">
        <v>46</v>
      </c>
      <c r="C190" s="32" t="str">
        <f>'[13]BD Plan'!$B$3</f>
        <v>Magdalena</v>
      </c>
      <c r="D190" s="32" t="s">
        <v>53</v>
      </c>
      <c r="E190" s="32"/>
      <c r="F190" s="33"/>
      <c r="G190" s="33"/>
      <c r="H190" s="33"/>
      <c r="I190" s="3" t="str">
        <f t="shared" si="6"/>
        <v/>
      </c>
      <c r="J190" s="32" t="s">
        <v>54</v>
      </c>
      <c r="K190" s="33">
        <v>0</v>
      </c>
      <c r="L190" s="33">
        <v>0</v>
      </c>
      <c r="M190" s="33" t="s">
        <v>8</v>
      </c>
      <c r="N190" s="3" t="str">
        <f t="shared" si="7"/>
        <v/>
      </c>
      <c r="O190" s="32"/>
      <c r="P190" s="33"/>
      <c r="Q190" s="33"/>
      <c r="R190" s="33"/>
      <c r="S190" s="3" t="str">
        <f t="shared" si="8"/>
        <v/>
      </c>
      <c r="T190" s="3" t="str">
        <f>IFERROR(IF(#REF!=0,"",IF((#REF!/#REF!)&gt;1,1,(#REF!/#REF!))),"")</f>
        <v/>
      </c>
      <c r="U190" s="3" t="str">
        <f>IFERROR(IF((#REF!+#REF!+Q190+#REF!)/#REF!&gt;1,1,(#REF!+#REF!+Q190+#REF!)/#REF!),"")</f>
        <v/>
      </c>
    </row>
    <row r="191" spans="1:21" s="25" customFormat="1" ht="57.6" customHeight="1" x14ac:dyDescent="0.3">
      <c r="A191" s="31" t="s">
        <v>224</v>
      </c>
      <c r="B191" s="31" t="s">
        <v>221</v>
      </c>
      <c r="C191" s="32" t="str">
        <f>'[13]BD Plan'!$B$3</f>
        <v>Magdalena</v>
      </c>
      <c r="D191" s="32" t="s">
        <v>225</v>
      </c>
      <c r="E191" s="32" t="s">
        <v>226</v>
      </c>
      <c r="F191" s="33">
        <v>14</v>
      </c>
      <c r="G191" s="33">
        <v>14</v>
      </c>
      <c r="H191" s="33" t="s">
        <v>6</v>
      </c>
      <c r="I191" s="3">
        <f t="shared" si="6"/>
        <v>1</v>
      </c>
      <c r="J191" s="32" t="s">
        <v>227</v>
      </c>
      <c r="K191" s="33">
        <v>1</v>
      </c>
      <c r="L191" s="33">
        <v>1</v>
      </c>
      <c r="M191" s="33" t="s">
        <v>6</v>
      </c>
      <c r="N191" s="3">
        <f t="shared" si="7"/>
        <v>1</v>
      </c>
      <c r="O191" s="32"/>
      <c r="P191" s="33"/>
      <c r="Q191" s="33"/>
      <c r="R191" s="33"/>
      <c r="S191" s="3" t="str">
        <f t="shared" si="8"/>
        <v/>
      </c>
      <c r="T191" s="3" t="str">
        <f>IFERROR(IF(#REF!=0,"",IF((#REF!/#REF!)&gt;1,1,(#REF!/#REF!))),"")</f>
        <v/>
      </c>
      <c r="U191" s="3" t="str">
        <f>IFERROR(IF((#REF!+#REF!+Q191+#REF!)/#REF!&gt;1,1,(#REF!+#REF!+Q191+#REF!)/#REF!),"")</f>
        <v/>
      </c>
    </row>
    <row r="192" spans="1:21" s="25" customFormat="1" ht="57.6" customHeight="1" x14ac:dyDescent="0.3">
      <c r="A192" s="31" t="s">
        <v>230</v>
      </c>
      <c r="B192" s="31" t="s">
        <v>221</v>
      </c>
      <c r="C192" s="32" t="str">
        <f>'[13]BD Plan'!$B$3</f>
        <v>Magdalena</v>
      </c>
      <c r="D192" s="32" t="s">
        <v>231</v>
      </c>
      <c r="E192" s="32" t="s">
        <v>232</v>
      </c>
      <c r="F192" s="33">
        <v>3</v>
      </c>
      <c r="G192" s="33">
        <v>3</v>
      </c>
      <c r="H192" s="33" t="s">
        <v>6</v>
      </c>
      <c r="I192" s="3">
        <f t="shared" si="6"/>
        <v>1</v>
      </c>
      <c r="J192" s="32"/>
      <c r="K192" s="33"/>
      <c r="L192" s="33"/>
      <c r="M192" s="33"/>
      <c r="N192" s="3" t="str">
        <f t="shared" si="7"/>
        <v/>
      </c>
      <c r="O192" s="32"/>
      <c r="P192" s="33"/>
      <c r="Q192" s="33"/>
      <c r="R192" s="33"/>
      <c r="S192" s="3" t="str">
        <f t="shared" si="8"/>
        <v/>
      </c>
      <c r="T192" s="3" t="str">
        <f>IFERROR(IF(#REF!=0,"",IF((#REF!/#REF!)&gt;1,1,(#REF!/#REF!))),"")</f>
        <v/>
      </c>
      <c r="U192" s="3" t="str">
        <f>IFERROR(IF((#REF!+#REF!+Q192+#REF!)/#REF!&gt;1,1,(#REF!+#REF!+Q192+#REF!)/#REF!),"")</f>
        <v/>
      </c>
    </row>
    <row r="193" spans="1:21" s="25" customFormat="1" ht="57.6" customHeight="1" x14ac:dyDescent="0.3">
      <c r="A193" s="31" t="s">
        <v>165</v>
      </c>
      <c r="B193" s="31" t="s">
        <v>162</v>
      </c>
      <c r="C193" s="32" t="str">
        <f>'[13]BD Plan'!$B$3</f>
        <v>Magdalena</v>
      </c>
      <c r="D193" s="32" t="s">
        <v>166</v>
      </c>
      <c r="E193" s="32" t="s">
        <v>167</v>
      </c>
      <c r="F193" s="33">
        <v>24</v>
      </c>
      <c r="G193" s="33">
        <v>24</v>
      </c>
      <c r="H193" s="33" t="s">
        <v>6</v>
      </c>
      <c r="I193" s="3">
        <f t="shared" si="6"/>
        <v>1</v>
      </c>
      <c r="J193" s="32"/>
      <c r="K193" s="33"/>
      <c r="L193" s="33"/>
      <c r="M193" s="33"/>
      <c r="N193" s="3" t="str">
        <f t="shared" si="7"/>
        <v/>
      </c>
      <c r="O193" s="32"/>
      <c r="P193" s="33"/>
      <c r="Q193" s="33"/>
      <c r="R193" s="33"/>
      <c r="S193" s="3" t="str">
        <f t="shared" si="8"/>
        <v/>
      </c>
      <c r="T193" s="3" t="str">
        <f>IFERROR(IF(#REF!=0,"",IF((#REF!/#REF!)&gt;1,1,(#REF!/#REF!))),"")</f>
        <v/>
      </c>
      <c r="U193" s="3" t="str">
        <f>IFERROR(IF((#REF!+#REF!+Q193+#REF!)/#REF!&gt;1,1,(#REF!+#REF!+Q193+#REF!)/#REF!),"")</f>
        <v/>
      </c>
    </row>
    <row r="194" spans="1:21" s="25" customFormat="1" ht="57.6" customHeight="1" x14ac:dyDescent="0.3">
      <c r="A194" s="31" t="s">
        <v>170</v>
      </c>
      <c r="B194" s="31" t="s">
        <v>162</v>
      </c>
      <c r="C194" s="32" t="str">
        <f>'[13]BD Plan'!$B$3</f>
        <v>Magdalena</v>
      </c>
      <c r="D194" s="32" t="s">
        <v>171</v>
      </c>
      <c r="E194" s="32"/>
      <c r="F194" s="33"/>
      <c r="G194" s="33"/>
      <c r="H194" s="33"/>
      <c r="I194" s="3" t="str">
        <f t="shared" ref="I194:I257" si="9">IFERROR(IF(F194=0,"",IF((G194/F194)&gt;1,1,(G194/F194))),"")</f>
        <v/>
      </c>
      <c r="J194" s="32" t="s">
        <v>172</v>
      </c>
      <c r="K194" s="33">
        <v>5</v>
      </c>
      <c r="L194" s="33">
        <v>5</v>
      </c>
      <c r="M194" s="33" t="s">
        <v>6</v>
      </c>
      <c r="N194" s="3">
        <f t="shared" ref="N194:N257" si="10">IFERROR(IF(K194=0,"",IF((L194/K194)&gt;1,1,(L194/K194))),"")</f>
        <v>1</v>
      </c>
      <c r="O194" s="32"/>
      <c r="P194" s="33"/>
      <c r="Q194" s="33"/>
      <c r="R194" s="33"/>
      <c r="S194" s="3" t="str">
        <f t="shared" ref="S194:S257" si="11">IFERROR(IF(P194=0,"",IF((Q194/P194)&gt;1,1,(Q194/P194))),"")</f>
        <v/>
      </c>
      <c r="T194" s="3" t="str">
        <f>IFERROR(IF(#REF!=0,"",IF((#REF!/#REF!)&gt;1,1,(#REF!/#REF!))),"")</f>
        <v/>
      </c>
      <c r="U194" s="3" t="str">
        <f>IFERROR(IF((#REF!+#REF!+Q194+#REF!)/#REF!&gt;1,1,(#REF!+#REF!+Q194+#REF!)/#REF!),"")</f>
        <v/>
      </c>
    </row>
    <row r="195" spans="1:21" s="25" customFormat="1" ht="57.6" customHeight="1" x14ac:dyDescent="0.3">
      <c r="A195" s="31" t="s">
        <v>235</v>
      </c>
      <c r="B195" s="31" t="s">
        <v>233</v>
      </c>
      <c r="C195" s="32" t="str">
        <f>'[13]BD Plan'!$B$3</f>
        <v>Magdalena</v>
      </c>
      <c r="D195" s="32" t="s">
        <v>236</v>
      </c>
      <c r="E195" s="32" t="s">
        <v>237</v>
      </c>
      <c r="F195" s="33">
        <v>24</v>
      </c>
      <c r="G195" s="33">
        <v>24</v>
      </c>
      <c r="H195" s="33" t="s">
        <v>6</v>
      </c>
      <c r="I195" s="3">
        <f t="shared" si="9"/>
        <v>1</v>
      </c>
      <c r="J195" s="32" t="s">
        <v>238</v>
      </c>
      <c r="K195" s="33">
        <v>3</v>
      </c>
      <c r="L195" s="33">
        <v>3</v>
      </c>
      <c r="M195" s="33" t="s">
        <v>6</v>
      </c>
      <c r="N195" s="3">
        <f t="shared" si="10"/>
        <v>1</v>
      </c>
      <c r="O195" s="32" t="s">
        <v>239</v>
      </c>
      <c r="P195" s="33">
        <v>1</v>
      </c>
      <c r="Q195" s="33">
        <v>1</v>
      </c>
      <c r="R195" s="33" t="s">
        <v>6</v>
      </c>
      <c r="S195" s="3">
        <f t="shared" si="11"/>
        <v>1</v>
      </c>
      <c r="T195" s="3" t="str">
        <f>IFERROR(IF(#REF!=0,"",IF((#REF!/#REF!)&gt;1,1,(#REF!/#REF!))),"")</f>
        <v/>
      </c>
      <c r="U195" s="3" t="str">
        <f>IFERROR(IF((#REF!+#REF!+Q195+#REF!)/#REF!&gt;1,1,(#REF!+#REF!+Q195+#REF!)/#REF!),"")</f>
        <v/>
      </c>
    </row>
    <row r="196" spans="1:21" s="25" customFormat="1" ht="57.6" customHeight="1" x14ac:dyDescent="0.3">
      <c r="A196" s="31" t="s">
        <v>240</v>
      </c>
      <c r="B196" s="31" t="s">
        <v>233</v>
      </c>
      <c r="C196" s="32" t="str">
        <f>'[13]BD Plan'!$B$3</f>
        <v>Magdalena</v>
      </c>
      <c r="D196" s="32" t="s">
        <v>241</v>
      </c>
      <c r="E196" s="32" t="s">
        <v>237</v>
      </c>
      <c r="F196" s="33">
        <v>24</v>
      </c>
      <c r="G196" s="33">
        <v>24</v>
      </c>
      <c r="H196" s="33" t="s">
        <v>6</v>
      </c>
      <c r="I196" s="3">
        <f t="shared" si="9"/>
        <v>1</v>
      </c>
      <c r="J196" s="32"/>
      <c r="K196" s="33"/>
      <c r="L196" s="33"/>
      <c r="M196" s="33"/>
      <c r="N196" s="3" t="str">
        <f t="shared" si="10"/>
        <v/>
      </c>
      <c r="O196" s="32" t="s">
        <v>239</v>
      </c>
      <c r="P196" s="33">
        <v>1</v>
      </c>
      <c r="Q196" s="33">
        <v>1</v>
      </c>
      <c r="R196" s="33" t="s">
        <v>6</v>
      </c>
      <c r="S196" s="3">
        <f t="shared" si="11"/>
        <v>1</v>
      </c>
      <c r="T196" s="3" t="str">
        <f>IFERROR(IF(#REF!=0,"",IF((#REF!/#REF!)&gt;1,1,(#REF!/#REF!))),"")</f>
        <v/>
      </c>
      <c r="U196" s="3" t="str">
        <f>IFERROR(IF((#REF!+#REF!+Q196+#REF!)/#REF!&gt;1,1,(#REF!+#REF!+Q196+#REF!)/#REF!),"")</f>
        <v/>
      </c>
    </row>
    <row r="197" spans="1:21" s="25" customFormat="1" ht="57.6" customHeight="1" x14ac:dyDescent="0.3">
      <c r="A197" s="31" t="s">
        <v>43</v>
      </c>
      <c r="B197" s="31" t="s">
        <v>4</v>
      </c>
      <c r="C197" s="32" t="str">
        <f>'[14]BD Plan'!$B$3</f>
        <v>Meta</v>
      </c>
      <c r="D197" s="32" t="s">
        <v>44</v>
      </c>
      <c r="E197" s="32"/>
      <c r="F197" s="33"/>
      <c r="G197" s="33"/>
      <c r="H197" s="33"/>
      <c r="I197" s="3" t="str">
        <f t="shared" si="9"/>
        <v/>
      </c>
      <c r="J197" s="32"/>
      <c r="K197" s="33"/>
      <c r="L197" s="33"/>
      <c r="M197" s="33"/>
      <c r="N197" s="3" t="str">
        <f t="shared" si="10"/>
        <v/>
      </c>
      <c r="O197" s="32" t="s">
        <v>45</v>
      </c>
      <c r="P197" s="33">
        <v>1</v>
      </c>
      <c r="Q197" s="33">
        <v>1</v>
      </c>
      <c r="R197" s="33" t="s">
        <v>6</v>
      </c>
      <c r="S197" s="3">
        <f t="shared" si="11"/>
        <v>1</v>
      </c>
      <c r="T197" s="3" t="str">
        <f>IFERROR(IF(#REF!=0,"",IF((#REF!/#REF!)&gt;1,1,(#REF!/#REF!))),"")</f>
        <v/>
      </c>
      <c r="U197" s="3" t="str">
        <f>IFERROR(IF((#REF!+#REF!+Q197+#REF!)/#REF!&gt;1,1,(#REF!+#REF!+Q197+#REF!)/#REF!),"")</f>
        <v/>
      </c>
    </row>
    <row r="198" spans="1:21" s="25" customFormat="1" ht="57.6" customHeight="1" x14ac:dyDescent="0.3">
      <c r="A198" s="31" t="s">
        <v>61</v>
      </c>
      <c r="B198" s="31" t="s">
        <v>57</v>
      </c>
      <c r="C198" s="32" t="str">
        <f>'[14]BD Plan'!$B$3</f>
        <v>Meta</v>
      </c>
      <c r="D198" s="32" t="s">
        <v>62</v>
      </c>
      <c r="E198" s="32" t="s">
        <v>367</v>
      </c>
      <c r="F198" s="33">
        <v>1</v>
      </c>
      <c r="G198" s="33">
        <v>1</v>
      </c>
      <c r="H198" s="33" t="s">
        <v>6</v>
      </c>
      <c r="I198" s="3">
        <f t="shared" si="9"/>
        <v>1</v>
      </c>
      <c r="J198" s="32"/>
      <c r="K198" s="33"/>
      <c r="L198" s="33"/>
      <c r="M198" s="33"/>
      <c r="N198" s="3" t="str">
        <f t="shared" si="10"/>
        <v/>
      </c>
      <c r="O198" s="32"/>
      <c r="P198" s="33"/>
      <c r="Q198" s="33"/>
      <c r="R198" s="33"/>
      <c r="S198" s="3" t="str">
        <f t="shared" si="11"/>
        <v/>
      </c>
      <c r="T198" s="3" t="str">
        <f>IFERROR(IF(#REF!=0,"",IF((#REF!/#REF!)&gt;1,1,(#REF!/#REF!))),"")</f>
        <v/>
      </c>
      <c r="U198" s="3" t="str">
        <f>IFERROR(IF((#REF!+#REF!+Q198+#REF!)/#REF!&gt;1,1,(#REF!+#REF!+Q198+#REF!)/#REF!),"")</f>
        <v/>
      </c>
    </row>
    <row r="199" spans="1:21" s="25" customFormat="1" ht="57.6" customHeight="1" x14ac:dyDescent="0.3">
      <c r="A199" s="31" t="s">
        <v>64</v>
      </c>
      <c r="B199" s="31" t="s">
        <v>57</v>
      </c>
      <c r="C199" s="32" t="str">
        <f>'[14]BD Plan'!$B$3</f>
        <v>Meta</v>
      </c>
      <c r="D199" s="32" t="s">
        <v>65</v>
      </c>
      <c r="E199" s="32" t="s">
        <v>368</v>
      </c>
      <c r="F199" s="33">
        <v>1</v>
      </c>
      <c r="G199" s="33">
        <v>1</v>
      </c>
      <c r="H199" s="33" t="s">
        <v>6</v>
      </c>
      <c r="I199" s="3">
        <f t="shared" si="9"/>
        <v>1</v>
      </c>
      <c r="J199" s="32"/>
      <c r="K199" s="33"/>
      <c r="L199" s="33"/>
      <c r="M199" s="33"/>
      <c r="N199" s="3" t="str">
        <f t="shared" si="10"/>
        <v/>
      </c>
      <c r="O199" s="32"/>
      <c r="P199" s="33"/>
      <c r="Q199" s="33"/>
      <c r="R199" s="33"/>
      <c r="S199" s="3" t="str">
        <f t="shared" si="11"/>
        <v/>
      </c>
      <c r="T199" s="3" t="str">
        <f>IFERROR(IF(#REF!=0,"",IF((#REF!/#REF!)&gt;1,1,(#REF!/#REF!))),"")</f>
        <v/>
      </c>
      <c r="U199" s="3" t="str">
        <f>IFERROR(IF((#REF!+#REF!+Q199+#REF!)/#REF!&gt;1,1,(#REF!+#REF!+Q199+#REF!)/#REF!),"")</f>
        <v/>
      </c>
    </row>
    <row r="200" spans="1:21" s="25" customFormat="1" ht="57.6" customHeight="1" x14ac:dyDescent="0.3">
      <c r="A200" s="31" t="s">
        <v>67</v>
      </c>
      <c r="B200" s="31" t="s">
        <v>57</v>
      </c>
      <c r="C200" s="32" t="str">
        <f>'[14]BD Plan'!$B$3</f>
        <v>Meta</v>
      </c>
      <c r="D200" s="32" t="s">
        <v>68</v>
      </c>
      <c r="E200" s="32" t="s">
        <v>369</v>
      </c>
      <c r="F200" s="33">
        <v>4</v>
      </c>
      <c r="G200" s="33">
        <v>4</v>
      </c>
      <c r="H200" s="33" t="s">
        <v>6</v>
      </c>
      <c r="I200" s="3">
        <f t="shared" si="9"/>
        <v>1</v>
      </c>
      <c r="J200" s="32"/>
      <c r="K200" s="33"/>
      <c r="L200" s="33"/>
      <c r="M200" s="33"/>
      <c r="N200" s="3" t="str">
        <f t="shared" si="10"/>
        <v/>
      </c>
      <c r="O200" s="32"/>
      <c r="P200" s="33"/>
      <c r="Q200" s="33"/>
      <c r="R200" s="33"/>
      <c r="S200" s="3" t="str">
        <f t="shared" si="11"/>
        <v/>
      </c>
      <c r="T200" s="3" t="str">
        <f>IFERROR(IF(#REF!=0,"",IF((#REF!/#REF!)&gt;1,1,(#REF!/#REF!))),"")</f>
        <v/>
      </c>
      <c r="U200" s="3" t="str">
        <f>IFERROR(IF((#REF!+#REF!+Q200+#REF!)/#REF!&gt;1,1,(#REF!+#REF!+Q200+#REF!)/#REF!),"")</f>
        <v/>
      </c>
    </row>
    <row r="201" spans="1:21" s="25" customFormat="1" ht="57.6" customHeight="1" x14ac:dyDescent="0.3">
      <c r="A201" s="31" t="s">
        <v>70</v>
      </c>
      <c r="B201" s="31" t="s">
        <v>57</v>
      </c>
      <c r="C201" s="32" t="str">
        <f>'[14]BD Plan'!$B$3</f>
        <v>Meta</v>
      </c>
      <c r="D201" s="32" t="s">
        <v>71</v>
      </c>
      <c r="E201" s="32" t="s">
        <v>370</v>
      </c>
      <c r="F201" s="33">
        <v>2</v>
      </c>
      <c r="G201" s="33">
        <v>2</v>
      </c>
      <c r="H201" s="33" t="s">
        <v>6</v>
      </c>
      <c r="I201" s="3">
        <f t="shared" si="9"/>
        <v>1</v>
      </c>
      <c r="J201" s="32"/>
      <c r="K201" s="33"/>
      <c r="L201" s="33"/>
      <c r="M201" s="33"/>
      <c r="N201" s="3" t="str">
        <f t="shared" si="10"/>
        <v/>
      </c>
      <c r="O201" s="32"/>
      <c r="P201" s="33"/>
      <c r="Q201" s="33"/>
      <c r="R201" s="33"/>
      <c r="S201" s="3" t="str">
        <f t="shared" si="11"/>
        <v/>
      </c>
      <c r="T201" s="3" t="str">
        <f>IFERROR(IF(#REF!=0,"",IF((#REF!/#REF!)&gt;1,1,(#REF!/#REF!))),"")</f>
        <v/>
      </c>
      <c r="U201" s="3" t="str">
        <f>IFERROR(IF((#REF!+#REF!+Q201+#REF!)/#REF!&gt;1,1,(#REF!+#REF!+Q201+#REF!)/#REF!),"")</f>
        <v/>
      </c>
    </row>
    <row r="202" spans="1:21" s="25" customFormat="1" ht="57.6" customHeight="1" x14ac:dyDescent="0.3">
      <c r="A202" s="31" t="s">
        <v>80</v>
      </c>
      <c r="B202" s="31" t="s">
        <v>79</v>
      </c>
      <c r="C202" s="32" t="str">
        <f>'[14]BD Plan'!$B$3</f>
        <v>Meta</v>
      </c>
      <c r="D202" s="32" t="s">
        <v>81</v>
      </c>
      <c r="E202" s="32" t="s">
        <v>82</v>
      </c>
      <c r="F202" s="33">
        <v>1</v>
      </c>
      <c r="G202" s="33">
        <v>1</v>
      </c>
      <c r="H202" s="33"/>
      <c r="I202" s="3">
        <f t="shared" si="9"/>
        <v>1</v>
      </c>
      <c r="J202" s="32"/>
      <c r="K202" s="33"/>
      <c r="L202" s="33"/>
      <c r="M202" s="33"/>
      <c r="N202" s="3" t="str">
        <f t="shared" si="10"/>
        <v/>
      </c>
      <c r="O202" s="32"/>
      <c r="P202" s="33"/>
      <c r="Q202" s="33"/>
      <c r="R202" s="33"/>
      <c r="S202" s="3" t="str">
        <f t="shared" si="11"/>
        <v/>
      </c>
      <c r="T202" s="3" t="str">
        <f>IFERROR(IF(#REF!=0,"",IF((#REF!/#REF!)&gt;1,1,(#REF!/#REF!))),"")</f>
        <v/>
      </c>
      <c r="U202" s="3" t="str">
        <f>IFERROR(IF((#REF!+#REF!+Q202+#REF!)/#REF!&gt;1,1,(#REF!+#REF!+Q202+#REF!)/#REF!),"")</f>
        <v/>
      </c>
    </row>
    <row r="203" spans="1:21" s="25" customFormat="1" ht="57.6" customHeight="1" x14ac:dyDescent="0.3">
      <c r="A203" s="31" t="s">
        <v>83</v>
      </c>
      <c r="B203" s="31" t="s">
        <v>79</v>
      </c>
      <c r="C203" s="32" t="str">
        <f>'[14]BD Plan'!$B$3</f>
        <v>Meta</v>
      </c>
      <c r="D203" s="32" t="s">
        <v>84</v>
      </c>
      <c r="E203" s="32" t="s">
        <v>85</v>
      </c>
      <c r="F203" s="33">
        <v>0</v>
      </c>
      <c r="G203" s="33">
        <v>0</v>
      </c>
      <c r="H203" s="33" t="s">
        <v>6</v>
      </c>
      <c r="I203" s="3" t="str">
        <f t="shared" si="9"/>
        <v/>
      </c>
      <c r="J203" s="32"/>
      <c r="K203" s="33"/>
      <c r="L203" s="33"/>
      <c r="M203" s="33"/>
      <c r="N203" s="3" t="str">
        <f t="shared" si="10"/>
        <v/>
      </c>
      <c r="O203" s="32"/>
      <c r="P203" s="33"/>
      <c r="Q203" s="33"/>
      <c r="R203" s="33"/>
      <c r="S203" s="3" t="str">
        <f t="shared" si="11"/>
        <v/>
      </c>
      <c r="T203" s="3" t="str">
        <f>IFERROR(IF(#REF!=0,"",IF((#REF!/#REF!)&gt;1,1,(#REF!/#REF!))),"")</f>
        <v/>
      </c>
      <c r="U203" s="3" t="str">
        <f>IFERROR(IF((#REF!+#REF!+Q203+#REF!)/#REF!&gt;1,1,(#REF!+#REF!+Q203+#REF!)/#REF!),"")</f>
        <v/>
      </c>
    </row>
    <row r="204" spans="1:21" s="25" customFormat="1" ht="57.6" customHeight="1" x14ac:dyDescent="0.3">
      <c r="A204" s="31" t="s">
        <v>49</v>
      </c>
      <c r="B204" s="31" t="s">
        <v>46</v>
      </c>
      <c r="C204" s="32" t="str">
        <f>'[14]BD Plan'!$B$3</f>
        <v>Meta</v>
      </c>
      <c r="D204" s="32" t="s">
        <v>50</v>
      </c>
      <c r="E204" s="32"/>
      <c r="F204" s="33"/>
      <c r="G204" s="33"/>
      <c r="H204" s="33"/>
      <c r="I204" s="3" t="str">
        <f t="shared" si="9"/>
        <v/>
      </c>
      <c r="J204" s="32" t="s">
        <v>51</v>
      </c>
      <c r="K204" s="33">
        <v>1</v>
      </c>
      <c r="L204" s="33">
        <v>1</v>
      </c>
      <c r="M204" s="33" t="s">
        <v>6</v>
      </c>
      <c r="N204" s="3">
        <f t="shared" si="10"/>
        <v>1</v>
      </c>
      <c r="O204" s="32"/>
      <c r="P204" s="33"/>
      <c r="Q204" s="33"/>
      <c r="R204" s="33"/>
      <c r="S204" s="3" t="str">
        <f t="shared" si="11"/>
        <v/>
      </c>
      <c r="T204" s="3" t="str">
        <f>IFERROR(IF(#REF!=0,"",IF((#REF!/#REF!)&gt;1,1,(#REF!/#REF!))),"")</f>
        <v/>
      </c>
      <c r="U204" s="3" t="str">
        <f>IFERROR(IF((#REF!+#REF!+Q204+#REF!)/#REF!&gt;1,1,(#REF!+#REF!+Q204+#REF!)/#REF!),"")</f>
        <v/>
      </c>
    </row>
    <row r="205" spans="1:21" s="25" customFormat="1" ht="57.6" customHeight="1" x14ac:dyDescent="0.3">
      <c r="A205" s="31" t="s">
        <v>52</v>
      </c>
      <c r="B205" s="31" t="s">
        <v>46</v>
      </c>
      <c r="C205" s="32" t="str">
        <f>'[14]BD Plan'!$B$3</f>
        <v>Meta</v>
      </c>
      <c r="D205" s="32" t="s">
        <v>53</v>
      </c>
      <c r="E205" s="32"/>
      <c r="F205" s="33"/>
      <c r="G205" s="33"/>
      <c r="H205" s="33"/>
      <c r="I205" s="3" t="str">
        <f t="shared" si="9"/>
        <v/>
      </c>
      <c r="J205" s="32" t="s">
        <v>54</v>
      </c>
      <c r="K205" s="33">
        <v>0</v>
      </c>
      <c r="L205" s="33">
        <v>0</v>
      </c>
      <c r="M205" s="33" t="s">
        <v>8</v>
      </c>
      <c r="N205" s="3" t="str">
        <f t="shared" si="10"/>
        <v/>
      </c>
      <c r="O205" s="32"/>
      <c r="P205" s="33"/>
      <c r="Q205" s="33"/>
      <c r="R205" s="33"/>
      <c r="S205" s="3" t="str">
        <f t="shared" si="11"/>
        <v/>
      </c>
      <c r="T205" s="3" t="str">
        <f>IFERROR(IF(#REF!=0,"",IF((#REF!/#REF!)&gt;1,1,(#REF!/#REF!))),"")</f>
        <v/>
      </c>
      <c r="U205" s="3" t="str">
        <f>IFERROR(IF((#REF!+#REF!+Q205+#REF!)/#REF!&gt;1,1,(#REF!+#REF!+Q205+#REF!)/#REF!),"")</f>
        <v/>
      </c>
    </row>
    <row r="206" spans="1:21" s="25" customFormat="1" ht="57.6" customHeight="1" x14ac:dyDescent="0.3">
      <c r="A206" s="31" t="s">
        <v>224</v>
      </c>
      <c r="B206" s="31" t="s">
        <v>221</v>
      </c>
      <c r="C206" s="32" t="str">
        <f>'[14]BD Plan'!$B$3</f>
        <v>Meta</v>
      </c>
      <c r="D206" s="32" t="s">
        <v>225</v>
      </c>
      <c r="E206" s="32" t="s">
        <v>226</v>
      </c>
      <c r="F206" s="33">
        <v>3</v>
      </c>
      <c r="G206" s="33">
        <v>3</v>
      </c>
      <c r="H206" s="33" t="s">
        <v>6</v>
      </c>
      <c r="I206" s="3">
        <f t="shared" si="9"/>
        <v>1</v>
      </c>
      <c r="J206" s="32" t="s">
        <v>227</v>
      </c>
      <c r="K206" s="33">
        <v>1</v>
      </c>
      <c r="L206" s="33">
        <v>1</v>
      </c>
      <c r="M206" s="33" t="s">
        <v>6</v>
      </c>
      <c r="N206" s="3">
        <f t="shared" si="10"/>
        <v>1</v>
      </c>
      <c r="O206" s="32"/>
      <c r="P206" s="33"/>
      <c r="Q206" s="33"/>
      <c r="R206" s="33"/>
      <c r="S206" s="3" t="str">
        <f t="shared" si="11"/>
        <v/>
      </c>
      <c r="T206" s="3" t="str">
        <f>IFERROR(IF(#REF!=0,"",IF((#REF!/#REF!)&gt;1,1,(#REF!/#REF!))),"")</f>
        <v/>
      </c>
      <c r="U206" s="3" t="str">
        <f>IFERROR(IF((#REF!+#REF!+Q206+#REF!)/#REF!&gt;1,1,(#REF!+#REF!+Q206+#REF!)/#REF!),"")</f>
        <v/>
      </c>
    </row>
    <row r="207" spans="1:21" s="25" customFormat="1" ht="57.6" customHeight="1" x14ac:dyDescent="0.3">
      <c r="A207" s="31" t="s">
        <v>230</v>
      </c>
      <c r="B207" s="31" t="s">
        <v>221</v>
      </c>
      <c r="C207" s="32" t="str">
        <f>'[14]BD Plan'!$B$3</f>
        <v>Meta</v>
      </c>
      <c r="D207" s="32" t="s">
        <v>231</v>
      </c>
      <c r="E207" s="32" t="s">
        <v>232</v>
      </c>
      <c r="F207" s="33">
        <v>2</v>
      </c>
      <c r="G207" s="33">
        <v>2</v>
      </c>
      <c r="H207" s="33" t="s">
        <v>6</v>
      </c>
      <c r="I207" s="3">
        <f t="shared" si="9"/>
        <v>1</v>
      </c>
      <c r="J207" s="32"/>
      <c r="K207" s="33"/>
      <c r="L207" s="33"/>
      <c r="M207" s="33"/>
      <c r="N207" s="3" t="str">
        <f t="shared" si="10"/>
        <v/>
      </c>
      <c r="O207" s="32"/>
      <c r="P207" s="33"/>
      <c r="Q207" s="33"/>
      <c r="R207" s="33"/>
      <c r="S207" s="3" t="str">
        <f t="shared" si="11"/>
        <v/>
      </c>
      <c r="T207" s="3" t="str">
        <f>IFERROR(IF(#REF!=0,"",IF((#REF!/#REF!)&gt;1,1,(#REF!/#REF!))),"")</f>
        <v/>
      </c>
      <c r="U207" s="3" t="str">
        <f>IFERROR(IF((#REF!+#REF!+Q207+#REF!)/#REF!&gt;1,1,(#REF!+#REF!+Q207+#REF!)/#REF!),"")</f>
        <v/>
      </c>
    </row>
    <row r="208" spans="1:21" s="25" customFormat="1" ht="57.6" customHeight="1" x14ac:dyDescent="0.3">
      <c r="A208" s="31" t="s">
        <v>165</v>
      </c>
      <c r="B208" s="31" t="s">
        <v>162</v>
      </c>
      <c r="C208" s="32" t="str">
        <f>'[14]BD Plan'!$B$3</f>
        <v>Meta</v>
      </c>
      <c r="D208" s="32" t="s">
        <v>166</v>
      </c>
      <c r="E208" s="32" t="s">
        <v>167</v>
      </c>
      <c r="F208" s="33">
        <v>3</v>
      </c>
      <c r="G208" s="33">
        <v>3</v>
      </c>
      <c r="H208" s="33"/>
      <c r="I208" s="3">
        <f t="shared" si="9"/>
        <v>1</v>
      </c>
      <c r="J208" s="32"/>
      <c r="K208" s="33"/>
      <c r="L208" s="33"/>
      <c r="M208" s="33"/>
      <c r="N208" s="3" t="str">
        <f t="shared" si="10"/>
        <v/>
      </c>
      <c r="O208" s="32"/>
      <c r="P208" s="33"/>
      <c r="Q208" s="33"/>
      <c r="R208" s="33"/>
      <c r="S208" s="3" t="str">
        <f t="shared" si="11"/>
        <v/>
      </c>
      <c r="T208" s="3" t="str">
        <f>IFERROR(IF(#REF!=0,"",IF((#REF!/#REF!)&gt;1,1,(#REF!/#REF!))),"")</f>
        <v/>
      </c>
      <c r="U208" s="3" t="str">
        <f>IFERROR(IF((#REF!+#REF!+Q208+#REF!)/#REF!&gt;1,1,(#REF!+#REF!+Q208+#REF!)/#REF!),"")</f>
        <v/>
      </c>
    </row>
    <row r="209" spans="1:21" s="25" customFormat="1" ht="57.6" customHeight="1" x14ac:dyDescent="0.3">
      <c r="A209" s="31" t="s">
        <v>170</v>
      </c>
      <c r="B209" s="31" t="s">
        <v>162</v>
      </c>
      <c r="C209" s="32" t="str">
        <f>'[14]BD Plan'!$B$3</f>
        <v>Meta</v>
      </c>
      <c r="D209" s="32" t="s">
        <v>171</v>
      </c>
      <c r="E209" s="32"/>
      <c r="F209" s="33"/>
      <c r="G209" s="33"/>
      <c r="H209" s="33"/>
      <c r="I209" s="3" t="str">
        <f t="shared" si="9"/>
        <v/>
      </c>
      <c r="J209" s="32" t="s">
        <v>172</v>
      </c>
      <c r="K209" s="33">
        <v>1</v>
      </c>
      <c r="L209" s="33">
        <v>1</v>
      </c>
      <c r="M209" s="33" t="s">
        <v>6</v>
      </c>
      <c r="N209" s="3">
        <f t="shared" si="10"/>
        <v>1</v>
      </c>
      <c r="O209" s="32"/>
      <c r="P209" s="33"/>
      <c r="Q209" s="33"/>
      <c r="R209" s="33"/>
      <c r="S209" s="3" t="str">
        <f t="shared" si="11"/>
        <v/>
      </c>
      <c r="T209" s="3" t="str">
        <f>IFERROR(IF(#REF!=0,"",IF((#REF!/#REF!)&gt;1,1,(#REF!/#REF!))),"")</f>
        <v/>
      </c>
      <c r="U209" s="3" t="str">
        <f>IFERROR(IF((#REF!+#REF!+Q209+#REF!)/#REF!&gt;1,1,(#REF!+#REF!+Q209+#REF!)/#REF!),"")</f>
        <v/>
      </c>
    </row>
    <row r="210" spans="1:21" s="25" customFormat="1" ht="57.6" customHeight="1" x14ac:dyDescent="0.3">
      <c r="A210" s="31" t="s">
        <v>235</v>
      </c>
      <c r="B210" s="31" t="s">
        <v>233</v>
      </c>
      <c r="C210" s="32" t="str">
        <f>'[14]BD Plan'!$B$3</f>
        <v>Meta</v>
      </c>
      <c r="D210" s="32" t="s">
        <v>236</v>
      </c>
      <c r="E210" s="32" t="s">
        <v>237</v>
      </c>
      <c r="F210" s="33">
        <v>24</v>
      </c>
      <c r="G210" s="33">
        <v>24</v>
      </c>
      <c r="H210" s="33" t="s">
        <v>6</v>
      </c>
      <c r="I210" s="3">
        <f t="shared" si="9"/>
        <v>1</v>
      </c>
      <c r="J210" s="32" t="s">
        <v>238</v>
      </c>
      <c r="K210" s="33">
        <v>1</v>
      </c>
      <c r="L210" s="33">
        <v>1</v>
      </c>
      <c r="M210" s="33" t="s">
        <v>6</v>
      </c>
      <c r="N210" s="3">
        <f t="shared" si="10"/>
        <v>1</v>
      </c>
      <c r="O210" s="32" t="s">
        <v>239</v>
      </c>
      <c r="P210" s="33">
        <v>1</v>
      </c>
      <c r="Q210" s="33">
        <v>1</v>
      </c>
      <c r="R210" s="33" t="s">
        <v>6</v>
      </c>
      <c r="S210" s="3">
        <f t="shared" si="11"/>
        <v>1</v>
      </c>
      <c r="T210" s="3" t="str">
        <f>IFERROR(IF(#REF!=0,"",IF((#REF!/#REF!)&gt;1,1,(#REF!/#REF!))),"")</f>
        <v/>
      </c>
      <c r="U210" s="3" t="str">
        <f>IFERROR(IF((#REF!+#REF!+Q210+#REF!)/#REF!&gt;1,1,(#REF!+#REF!+Q210+#REF!)/#REF!),"")</f>
        <v/>
      </c>
    </row>
    <row r="211" spans="1:21" s="25" customFormat="1" ht="57.6" customHeight="1" x14ac:dyDescent="0.3">
      <c r="A211" s="31" t="s">
        <v>240</v>
      </c>
      <c r="B211" s="31" t="s">
        <v>233</v>
      </c>
      <c r="C211" s="32" t="str">
        <f>'[14]BD Plan'!$B$3</f>
        <v>Meta</v>
      </c>
      <c r="D211" s="32" t="s">
        <v>241</v>
      </c>
      <c r="E211" s="32" t="s">
        <v>237</v>
      </c>
      <c r="F211" s="33">
        <v>24</v>
      </c>
      <c r="G211" s="33">
        <v>24</v>
      </c>
      <c r="H211" s="33" t="s">
        <v>6</v>
      </c>
      <c r="I211" s="3">
        <f t="shared" si="9"/>
        <v>1</v>
      </c>
      <c r="J211" s="32"/>
      <c r="K211" s="33"/>
      <c r="L211" s="33"/>
      <c r="M211" s="33"/>
      <c r="N211" s="3" t="str">
        <f t="shared" si="10"/>
        <v/>
      </c>
      <c r="O211" s="32" t="s">
        <v>239</v>
      </c>
      <c r="P211" s="33">
        <v>1</v>
      </c>
      <c r="Q211" s="33">
        <v>1</v>
      </c>
      <c r="R211" s="33" t="s">
        <v>6</v>
      </c>
      <c r="S211" s="3">
        <f t="shared" si="11"/>
        <v>1</v>
      </c>
      <c r="T211" s="3" t="str">
        <f>IFERROR(IF(#REF!=0,"",IF((#REF!/#REF!)&gt;1,1,(#REF!/#REF!))),"")</f>
        <v/>
      </c>
      <c r="U211" s="3" t="str">
        <f>IFERROR(IF((#REF!+#REF!+Q211+#REF!)/#REF!&gt;1,1,(#REF!+#REF!+Q211+#REF!)/#REF!),"")</f>
        <v/>
      </c>
    </row>
    <row r="212" spans="1:21" s="25" customFormat="1" ht="57.6" customHeight="1" x14ac:dyDescent="0.3">
      <c r="A212" s="31" t="s">
        <v>43</v>
      </c>
      <c r="B212" s="31" t="s">
        <v>4</v>
      </c>
      <c r="C212" s="32" t="str">
        <f>'[15]BD Plan'!$B$3</f>
        <v>Nariño</v>
      </c>
      <c r="D212" s="32" t="s">
        <v>44</v>
      </c>
      <c r="E212" s="32"/>
      <c r="F212" s="33"/>
      <c r="G212" s="33"/>
      <c r="H212" s="33"/>
      <c r="I212" s="3" t="str">
        <f t="shared" si="9"/>
        <v/>
      </c>
      <c r="J212" s="32"/>
      <c r="K212" s="33"/>
      <c r="L212" s="33"/>
      <c r="M212" s="33"/>
      <c r="N212" s="3" t="str">
        <f t="shared" si="10"/>
        <v/>
      </c>
      <c r="O212" s="32" t="s">
        <v>45</v>
      </c>
      <c r="P212" s="33">
        <v>1</v>
      </c>
      <c r="Q212" s="33">
        <v>1</v>
      </c>
      <c r="R212" s="33" t="s">
        <v>6</v>
      </c>
      <c r="S212" s="3">
        <f t="shared" si="11"/>
        <v>1</v>
      </c>
      <c r="T212" s="3" t="str">
        <f>IFERROR(IF(#REF!=0,"",IF((#REF!/#REF!)&gt;1,1,(#REF!/#REF!))),"")</f>
        <v/>
      </c>
      <c r="U212" s="3" t="str">
        <f>IFERROR(IF((#REF!+#REF!+Q212+#REF!)/#REF!&gt;1,1,(#REF!+#REF!+Q212+#REF!)/#REF!),"")</f>
        <v/>
      </c>
    </row>
    <row r="213" spans="1:21" s="25" customFormat="1" ht="57.6" customHeight="1" x14ac:dyDescent="0.3">
      <c r="A213" s="31" t="s">
        <v>61</v>
      </c>
      <c r="B213" s="31" t="s">
        <v>57</v>
      </c>
      <c r="C213" s="32" t="str">
        <f>'[15]BD Plan'!$B$3</f>
        <v>Nariño</v>
      </c>
      <c r="D213" s="32" t="s">
        <v>62</v>
      </c>
      <c r="E213" s="32" t="s">
        <v>367</v>
      </c>
      <c r="F213" s="33">
        <v>3</v>
      </c>
      <c r="G213" s="33">
        <v>3</v>
      </c>
      <c r="H213" s="33" t="s">
        <v>6</v>
      </c>
      <c r="I213" s="3">
        <f t="shared" si="9"/>
        <v>1</v>
      </c>
      <c r="J213" s="32"/>
      <c r="K213" s="33"/>
      <c r="L213" s="33"/>
      <c r="M213" s="33"/>
      <c r="N213" s="3" t="str">
        <f t="shared" si="10"/>
        <v/>
      </c>
      <c r="O213" s="32"/>
      <c r="P213" s="33"/>
      <c r="Q213" s="33"/>
      <c r="R213" s="33"/>
      <c r="S213" s="3" t="str">
        <f t="shared" si="11"/>
        <v/>
      </c>
      <c r="T213" s="3" t="str">
        <f>IFERROR(IF(#REF!=0,"",IF((#REF!/#REF!)&gt;1,1,(#REF!/#REF!))),"")</f>
        <v/>
      </c>
      <c r="U213" s="3" t="str">
        <f>IFERROR(IF((#REF!+#REF!+Q213+#REF!)/#REF!&gt;1,1,(#REF!+#REF!+Q213+#REF!)/#REF!),"")</f>
        <v/>
      </c>
    </row>
    <row r="214" spans="1:21" s="25" customFormat="1" ht="57.6" customHeight="1" x14ac:dyDescent="0.3">
      <c r="A214" s="31" t="s">
        <v>64</v>
      </c>
      <c r="B214" s="31" t="s">
        <v>57</v>
      </c>
      <c r="C214" s="32" t="str">
        <f>'[15]BD Plan'!$B$3</f>
        <v>Nariño</v>
      </c>
      <c r="D214" s="32" t="s">
        <v>65</v>
      </c>
      <c r="E214" s="32" t="s">
        <v>368</v>
      </c>
      <c r="F214" s="33">
        <v>0</v>
      </c>
      <c r="G214" s="33">
        <v>0</v>
      </c>
      <c r="H214" s="33" t="s">
        <v>8</v>
      </c>
      <c r="I214" s="3" t="str">
        <f t="shared" si="9"/>
        <v/>
      </c>
      <c r="J214" s="32"/>
      <c r="K214" s="33"/>
      <c r="L214" s="33"/>
      <c r="M214" s="33"/>
      <c r="N214" s="3" t="str">
        <f t="shared" si="10"/>
        <v/>
      </c>
      <c r="O214" s="32"/>
      <c r="P214" s="33"/>
      <c r="Q214" s="33"/>
      <c r="R214" s="33"/>
      <c r="S214" s="3" t="str">
        <f t="shared" si="11"/>
        <v/>
      </c>
      <c r="T214" s="3" t="str">
        <f>IFERROR(IF(#REF!=0,"",IF((#REF!/#REF!)&gt;1,1,(#REF!/#REF!))),"")</f>
        <v/>
      </c>
      <c r="U214" s="3" t="str">
        <f>IFERROR(IF((#REF!+#REF!+Q214+#REF!)/#REF!&gt;1,1,(#REF!+#REF!+Q214+#REF!)/#REF!),"")</f>
        <v/>
      </c>
    </row>
    <row r="215" spans="1:21" s="25" customFormat="1" ht="57.6" customHeight="1" x14ac:dyDescent="0.3">
      <c r="A215" s="31" t="s">
        <v>67</v>
      </c>
      <c r="B215" s="31" t="s">
        <v>57</v>
      </c>
      <c r="C215" s="32" t="str">
        <f>'[15]BD Plan'!$B$3</f>
        <v>Nariño</v>
      </c>
      <c r="D215" s="32" t="s">
        <v>68</v>
      </c>
      <c r="E215" s="32" t="s">
        <v>369</v>
      </c>
      <c r="F215" s="33">
        <v>20</v>
      </c>
      <c r="G215" s="33">
        <v>20</v>
      </c>
      <c r="H215" s="33" t="s">
        <v>6</v>
      </c>
      <c r="I215" s="3">
        <f t="shared" si="9"/>
        <v>1</v>
      </c>
      <c r="J215" s="32"/>
      <c r="K215" s="33"/>
      <c r="L215" s="33"/>
      <c r="M215" s="33"/>
      <c r="N215" s="3" t="str">
        <f t="shared" si="10"/>
        <v/>
      </c>
      <c r="O215" s="32"/>
      <c r="P215" s="33"/>
      <c r="Q215" s="33"/>
      <c r="R215" s="33"/>
      <c r="S215" s="3" t="str">
        <f t="shared" si="11"/>
        <v/>
      </c>
      <c r="T215" s="3" t="str">
        <f>IFERROR(IF(#REF!=0,"",IF((#REF!/#REF!)&gt;1,1,(#REF!/#REF!))),"")</f>
        <v/>
      </c>
      <c r="U215" s="3" t="str">
        <f>IFERROR(IF((#REF!+#REF!+Q215+#REF!)/#REF!&gt;1,1,(#REF!+#REF!+Q215+#REF!)/#REF!),"")</f>
        <v/>
      </c>
    </row>
    <row r="216" spans="1:21" s="25" customFormat="1" ht="57.6" customHeight="1" x14ac:dyDescent="0.3">
      <c r="A216" s="31" t="s">
        <v>70</v>
      </c>
      <c r="B216" s="31" t="s">
        <v>57</v>
      </c>
      <c r="C216" s="32" t="str">
        <f>'[15]BD Plan'!$B$3</f>
        <v>Nariño</v>
      </c>
      <c r="D216" s="32" t="s">
        <v>71</v>
      </c>
      <c r="E216" s="32" t="s">
        <v>370</v>
      </c>
      <c r="F216" s="33">
        <v>3</v>
      </c>
      <c r="G216" s="33">
        <v>3</v>
      </c>
      <c r="H216" s="33" t="s">
        <v>6</v>
      </c>
      <c r="I216" s="3">
        <f t="shared" si="9"/>
        <v>1</v>
      </c>
      <c r="J216" s="32"/>
      <c r="K216" s="33"/>
      <c r="L216" s="33"/>
      <c r="M216" s="33"/>
      <c r="N216" s="3" t="str">
        <f t="shared" si="10"/>
        <v/>
      </c>
      <c r="O216" s="32"/>
      <c r="P216" s="33"/>
      <c r="Q216" s="33"/>
      <c r="R216" s="33"/>
      <c r="S216" s="3" t="str">
        <f t="shared" si="11"/>
        <v/>
      </c>
      <c r="T216" s="3" t="str">
        <f>IFERROR(IF(#REF!=0,"",IF((#REF!/#REF!)&gt;1,1,(#REF!/#REF!))),"")</f>
        <v/>
      </c>
      <c r="U216" s="3" t="str">
        <f>IFERROR(IF((#REF!+#REF!+Q216+#REF!)/#REF!&gt;1,1,(#REF!+#REF!+Q216+#REF!)/#REF!),"")</f>
        <v/>
      </c>
    </row>
    <row r="217" spans="1:21" s="25" customFormat="1" ht="57.6" customHeight="1" x14ac:dyDescent="0.3">
      <c r="A217" s="31" t="s">
        <v>80</v>
      </c>
      <c r="B217" s="31" t="s">
        <v>79</v>
      </c>
      <c r="C217" s="32" t="str">
        <f>'[15]BD Plan'!$B$3</f>
        <v>Nariño</v>
      </c>
      <c r="D217" s="32" t="s">
        <v>81</v>
      </c>
      <c r="E217" s="32" t="s">
        <v>82</v>
      </c>
      <c r="F217" s="33">
        <v>1</v>
      </c>
      <c r="G217" s="33">
        <v>1</v>
      </c>
      <c r="H217" s="33" t="s">
        <v>6</v>
      </c>
      <c r="I217" s="3">
        <f t="shared" si="9"/>
        <v>1</v>
      </c>
      <c r="J217" s="32"/>
      <c r="K217" s="33"/>
      <c r="L217" s="33"/>
      <c r="M217" s="33"/>
      <c r="N217" s="3" t="str">
        <f t="shared" si="10"/>
        <v/>
      </c>
      <c r="O217" s="32"/>
      <c r="P217" s="33"/>
      <c r="Q217" s="33"/>
      <c r="R217" s="33"/>
      <c r="S217" s="3" t="str">
        <f t="shared" si="11"/>
        <v/>
      </c>
      <c r="T217" s="3" t="str">
        <f>IFERROR(IF(#REF!=0,"",IF((#REF!/#REF!)&gt;1,1,(#REF!/#REF!))),"")</f>
        <v/>
      </c>
      <c r="U217" s="3" t="str">
        <f>IFERROR(IF((#REF!+#REF!+Q217+#REF!)/#REF!&gt;1,1,(#REF!+#REF!+Q217+#REF!)/#REF!),"")</f>
        <v/>
      </c>
    </row>
    <row r="218" spans="1:21" s="25" customFormat="1" ht="57.6" customHeight="1" x14ac:dyDescent="0.3">
      <c r="A218" s="31" t="s">
        <v>83</v>
      </c>
      <c r="B218" s="31" t="s">
        <v>79</v>
      </c>
      <c r="C218" s="32" t="str">
        <f>'[15]BD Plan'!$B$3</f>
        <v>Nariño</v>
      </c>
      <c r="D218" s="32" t="s">
        <v>84</v>
      </c>
      <c r="E218" s="32" t="s">
        <v>85</v>
      </c>
      <c r="F218" s="33">
        <v>1</v>
      </c>
      <c r="G218" s="33">
        <v>1</v>
      </c>
      <c r="H218" s="33" t="s">
        <v>6</v>
      </c>
      <c r="I218" s="3">
        <f t="shared" si="9"/>
        <v>1</v>
      </c>
      <c r="J218" s="32"/>
      <c r="K218" s="33"/>
      <c r="L218" s="33"/>
      <c r="M218" s="33"/>
      <c r="N218" s="3" t="str">
        <f t="shared" si="10"/>
        <v/>
      </c>
      <c r="O218" s="32"/>
      <c r="P218" s="33"/>
      <c r="Q218" s="33"/>
      <c r="R218" s="33"/>
      <c r="S218" s="3" t="str">
        <f t="shared" si="11"/>
        <v/>
      </c>
      <c r="T218" s="3" t="str">
        <f>IFERROR(IF(#REF!=0,"",IF((#REF!/#REF!)&gt;1,1,(#REF!/#REF!))),"")</f>
        <v/>
      </c>
      <c r="U218" s="3" t="str">
        <f>IFERROR(IF((#REF!+#REF!+Q218+#REF!)/#REF!&gt;1,1,(#REF!+#REF!+Q218+#REF!)/#REF!),"")</f>
        <v/>
      </c>
    </row>
    <row r="219" spans="1:21" s="25" customFormat="1" ht="57.6" customHeight="1" x14ac:dyDescent="0.3">
      <c r="A219" s="31" t="s">
        <v>49</v>
      </c>
      <c r="B219" s="31" t="s">
        <v>46</v>
      </c>
      <c r="C219" s="32" t="str">
        <f>'[15]BD Plan'!$B$3</f>
        <v>Nariño</v>
      </c>
      <c r="D219" s="32" t="s">
        <v>50</v>
      </c>
      <c r="E219" s="32"/>
      <c r="F219" s="33"/>
      <c r="G219" s="33"/>
      <c r="H219" s="33"/>
      <c r="I219" s="3" t="str">
        <f t="shared" si="9"/>
        <v/>
      </c>
      <c r="J219" s="32" t="s">
        <v>51</v>
      </c>
      <c r="K219" s="33">
        <v>0</v>
      </c>
      <c r="L219" s="33">
        <v>0</v>
      </c>
      <c r="M219" s="33" t="s">
        <v>8</v>
      </c>
      <c r="N219" s="3" t="str">
        <f t="shared" si="10"/>
        <v/>
      </c>
      <c r="O219" s="32"/>
      <c r="P219" s="33"/>
      <c r="Q219" s="33"/>
      <c r="R219" s="33"/>
      <c r="S219" s="3" t="str">
        <f t="shared" si="11"/>
        <v/>
      </c>
      <c r="T219" s="3" t="str">
        <f>IFERROR(IF(#REF!=0,"",IF((#REF!/#REF!)&gt;1,1,(#REF!/#REF!))),"")</f>
        <v/>
      </c>
      <c r="U219" s="3" t="str">
        <f>IFERROR(IF((#REF!+#REF!+Q219+#REF!)/#REF!&gt;1,1,(#REF!+#REF!+Q219+#REF!)/#REF!),"")</f>
        <v/>
      </c>
    </row>
    <row r="220" spans="1:21" s="25" customFormat="1" ht="57.6" customHeight="1" x14ac:dyDescent="0.3">
      <c r="A220" s="31" t="s">
        <v>52</v>
      </c>
      <c r="B220" s="31" t="s">
        <v>46</v>
      </c>
      <c r="C220" s="32" t="str">
        <f>'[15]BD Plan'!$B$3</f>
        <v>Nariño</v>
      </c>
      <c r="D220" s="32" t="s">
        <v>53</v>
      </c>
      <c r="E220" s="32"/>
      <c r="F220" s="33"/>
      <c r="G220" s="33"/>
      <c r="H220" s="33"/>
      <c r="I220" s="3" t="str">
        <f t="shared" si="9"/>
        <v/>
      </c>
      <c r="J220" s="32" t="s">
        <v>54</v>
      </c>
      <c r="K220" s="33">
        <v>0</v>
      </c>
      <c r="L220" s="33">
        <v>0</v>
      </c>
      <c r="M220" s="33" t="s">
        <v>8</v>
      </c>
      <c r="N220" s="3" t="str">
        <f t="shared" si="10"/>
        <v/>
      </c>
      <c r="O220" s="32"/>
      <c r="P220" s="33"/>
      <c r="Q220" s="33"/>
      <c r="R220" s="33"/>
      <c r="S220" s="3" t="str">
        <f t="shared" si="11"/>
        <v/>
      </c>
      <c r="T220" s="3" t="str">
        <f>IFERROR(IF(#REF!=0,"",IF((#REF!/#REF!)&gt;1,1,(#REF!/#REF!))),"")</f>
        <v/>
      </c>
      <c r="U220" s="3" t="str">
        <f>IFERROR(IF((#REF!+#REF!+Q220+#REF!)/#REF!&gt;1,1,(#REF!+#REF!+Q220+#REF!)/#REF!),"")</f>
        <v/>
      </c>
    </row>
    <row r="221" spans="1:21" s="25" customFormat="1" ht="57.6" customHeight="1" x14ac:dyDescent="0.3">
      <c r="A221" s="31" t="s">
        <v>224</v>
      </c>
      <c r="B221" s="31" t="s">
        <v>221</v>
      </c>
      <c r="C221" s="32" t="str">
        <f>'[15]BD Plan'!$B$3</f>
        <v>Nariño</v>
      </c>
      <c r="D221" s="32" t="s">
        <v>225</v>
      </c>
      <c r="E221" s="32" t="s">
        <v>226</v>
      </c>
      <c r="F221" s="33">
        <v>1</v>
      </c>
      <c r="G221" s="33">
        <v>1</v>
      </c>
      <c r="H221" s="33" t="s">
        <v>6</v>
      </c>
      <c r="I221" s="3">
        <f t="shared" si="9"/>
        <v>1</v>
      </c>
      <c r="J221" s="32" t="s">
        <v>227</v>
      </c>
      <c r="K221" s="33">
        <v>3</v>
      </c>
      <c r="L221" s="33">
        <v>3</v>
      </c>
      <c r="M221" s="33" t="s">
        <v>6</v>
      </c>
      <c r="N221" s="3">
        <f t="shared" si="10"/>
        <v>1</v>
      </c>
      <c r="O221" s="32"/>
      <c r="P221" s="33"/>
      <c r="Q221" s="33"/>
      <c r="R221" s="33"/>
      <c r="S221" s="3" t="str">
        <f t="shared" si="11"/>
        <v/>
      </c>
      <c r="T221" s="3" t="str">
        <f>IFERROR(IF(#REF!=0,"",IF((#REF!/#REF!)&gt;1,1,(#REF!/#REF!))),"")</f>
        <v/>
      </c>
      <c r="U221" s="3" t="str">
        <f>IFERROR(IF((#REF!+#REF!+Q221+#REF!)/#REF!&gt;1,1,(#REF!+#REF!+Q221+#REF!)/#REF!),"")</f>
        <v/>
      </c>
    </row>
    <row r="222" spans="1:21" s="25" customFormat="1" ht="57.6" customHeight="1" x14ac:dyDescent="0.3">
      <c r="A222" s="31" t="s">
        <v>230</v>
      </c>
      <c r="B222" s="31" t="s">
        <v>221</v>
      </c>
      <c r="C222" s="32" t="str">
        <f>'[15]BD Plan'!$B$3</f>
        <v>Nariño</v>
      </c>
      <c r="D222" s="32" t="s">
        <v>231</v>
      </c>
      <c r="E222" s="32" t="s">
        <v>232</v>
      </c>
      <c r="F222" s="33">
        <v>3</v>
      </c>
      <c r="G222" s="33">
        <v>3</v>
      </c>
      <c r="H222" s="33" t="s">
        <v>6</v>
      </c>
      <c r="I222" s="3">
        <f t="shared" si="9"/>
        <v>1</v>
      </c>
      <c r="J222" s="32"/>
      <c r="K222" s="33"/>
      <c r="L222" s="33"/>
      <c r="M222" s="33"/>
      <c r="N222" s="3" t="str">
        <f t="shared" si="10"/>
        <v/>
      </c>
      <c r="O222" s="32"/>
      <c r="P222" s="33"/>
      <c r="Q222" s="33"/>
      <c r="R222" s="33"/>
      <c r="S222" s="3" t="str">
        <f t="shared" si="11"/>
        <v/>
      </c>
      <c r="T222" s="3" t="str">
        <f>IFERROR(IF(#REF!=0,"",IF((#REF!/#REF!)&gt;1,1,(#REF!/#REF!))),"")</f>
        <v/>
      </c>
      <c r="U222" s="3" t="str">
        <f>IFERROR(IF((#REF!+#REF!+Q222+#REF!)/#REF!&gt;1,1,(#REF!+#REF!+Q222+#REF!)/#REF!),"")</f>
        <v/>
      </c>
    </row>
    <row r="223" spans="1:21" s="25" customFormat="1" ht="57.6" customHeight="1" x14ac:dyDescent="0.3">
      <c r="A223" s="31" t="s">
        <v>165</v>
      </c>
      <c r="B223" s="31" t="s">
        <v>162</v>
      </c>
      <c r="C223" s="32" t="str">
        <f>'[15]BD Plan'!$B$3</f>
        <v>Nariño</v>
      </c>
      <c r="D223" s="32" t="s">
        <v>166</v>
      </c>
      <c r="E223" s="32" t="s">
        <v>167</v>
      </c>
      <c r="F223" s="33">
        <v>1</v>
      </c>
      <c r="G223" s="33">
        <v>1</v>
      </c>
      <c r="H223" s="33" t="s">
        <v>6</v>
      </c>
      <c r="I223" s="3">
        <f t="shared" si="9"/>
        <v>1</v>
      </c>
      <c r="J223" s="32"/>
      <c r="K223" s="33"/>
      <c r="L223" s="33"/>
      <c r="M223" s="33"/>
      <c r="N223" s="3" t="str">
        <f t="shared" si="10"/>
        <v/>
      </c>
      <c r="O223" s="32"/>
      <c r="P223" s="33"/>
      <c r="Q223" s="33"/>
      <c r="R223" s="33"/>
      <c r="S223" s="3" t="str">
        <f t="shared" si="11"/>
        <v/>
      </c>
      <c r="T223" s="3" t="str">
        <f>IFERROR(IF(#REF!=0,"",IF((#REF!/#REF!)&gt;1,1,(#REF!/#REF!))),"")</f>
        <v/>
      </c>
      <c r="U223" s="3" t="str">
        <f>IFERROR(IF((#REF!+#REF!+Q223+#REF!)/#REF!&gt;1,1,(#REF!+#REF!+Q223+#REF!)/#REF!),"")</f>
        <v/>
      </c>
    </row>
    <row r="224" spans="1:21" s="25" customFormat="1" ht="57.6" customHeight="1" x14ac:dyDescent="0.3">
      <c r="A224" s="31" t="s">
        <v>170</v>
      </c>
      <c r="B224" s="31" t="s">
        <v>162</v>
      </c>
      <c r="C224" s="32" t="str">
        <f>'[15]BD Plan'!$B$3</f>
        <v>Nariño</v>
      </c>
      <c r="D224" s="32" t="s">
        <v>171</v>
      </c>
      <c r="E224" s="32"/>
      <c r="F224" s="33"/>
      <c r="G224" s="33"/>
      <c r="H224" s="33"/>
      <c r="I224" s="3" t="str">
        <f t="shared" si="9"/>
        <v/>
      </c>
      <c r="J224" s="32" t="s">
        <v>172</v>
      </c>
      <c r="K224" s="33">
        <v>1</v>
      </c>
      <c r="L224" s="33">
        <v>1</v>
      </c>
      <c r="M224" s="33" t="s">
        <v>6</v>
      </c>
      <c r="N224" s="3">
        <f t="shared" si="10"/>
        <v>1</v>
      </c>
      <c r="O224" s="32"/>
      <c r="P224" s="33"/>
      <c r="Q224" s="33"/>
      <c r="R224" s="33"/>
      <c r="S224" s="3" t="str">
        <f t="shared" si="11"/>
        <v/>
      </c>
      <c r="T224" s="3" t="str">
        <f>IFERROR(IF(#REF!=0,"",IF((#REF!/#REF!)&gt;1,1,(#REF!/#REF!))),"")</f>
        <v/>
      </c>
      <c r="U224" s="3" t="str">
        <f>IFERROR(IF((#REF!+#REF!+Q224+#REF!)/#REF!&gt;1,1,(#REF!+#REF!+Q224+#REF!)/#REF!),"")</f>
        <v/>
      </c>
    </row>
    <row r="225" spans="1:21" s="25" customFormat="1" ht="57.6" customHeight="1" x14ac:dyDescent="0.3">
      <c r="A225" s="31" t="s">
        <v>235</v>
      </c>
      <c r="B225" s="31" t="s">
        <v>233</v>
      </c>
      <c r="C225" s="32" t="str">
        <f>'[15]BD Plan'!$B$3</f>
        <v>Nariño</v>
      </c>
      <c r="D225" s="32" t="s">
        <v>236</v>
      </c>
      <c r="E225" s="32" t="s">
        <v>237</v>
      </c>
      <c r="F225" s="33">
        <v>24</v>
      </c>
      <c r="G225" s="33">
        <v>24</v>
      </c>
      <c r="H225" s="33" t="s">
        <v>6</v>
      </c>
      <c r="I225" s="3">
        <f t="shared" si="9"/>
        <v>1</v>
      </c>
      <c r="J225" s="32" t="s">
        <v>238</v>
      </c>
      <c r="K225" s="33">
        <v>1</v>
      </c>
      <c r="L225" s="33">
        <v>1</v>
      </c>
      <c r="M225" s="33" t="s">
        <v>6</v>
      </c>
      <c r="N225" s="3">
        <f t="shared" si="10"/>
        <v>1</v>
      </c>
      <c r="O225" s="32" t="s">
        <v>239</v>
      </c>
      <c r="P225" s="33">
        <v>0</v>
      </c>
      <c r="Q225" s="33">
        <v>3</v>
      </c>
      <c r="R225" s="33" t="s">
        <v>6</v>
      </c>
      <c r="S225" s="3" t="str">
        <f t="shared" si="11"/>
        <v/>
      </c>
      <c r="T225" s="3" t="str">
        <f>IFERROR(IF(#REF!=0,"",IF((#REF!/#REF!)&gt;1,1,(#REF!/#REF!))),"")</f>
        <v/>
      </c>
      <c r="U225" s="3" t="str">
        <f>IFERROR(IF((#REF!+#REF!+Q225+#REF!)/#REF!&gt;1,1,(#REF!+#REF!+Q225+#REF!)/#REF!),"")</f>
        <v/>
      </c>
    </row>
    <row r="226" spans="1:21" s="25" customFormat="1" ht="57.6" customHeight="1" x14ac:dyDescent="0.3">
      <c r="A226" s="31" t="s">
        <v>240</v>
      </c>
      <c r="B226" s="31" t="s">
        <v>233</v>
      </c>
      <c r="C226" s="32" t="str">
        <f>'[15]BD Plan'!$B$3</f>
        <v>Nariño</v>
      </c>
      <c r="D226" s="32" t="s">
        <v>241</v>
      </c>
      <c r="E226" s="32" t="s">
        <v>237</v>
      </c>
      <c r="F226" s="33">
        <v>24</v>
      </c>
      <c r="G226" s="33">
        <v>24</v>
      </c>
      <c r="H226" s="33" t="s">
        <v>6</v>
      </c>
      <c r="I226" s="3">
        <f t="shared" si="9"/>
        <v>1</v>
      </c>
      <c r="J226" s="32"/>
      <c r="K226" s="33"/>
      <c r="L226" s="33"/>
      <c r="M226" s="33"/>
      <c r="N226" s="3" t="str">
        <f t="shared" si="10"/>
        <v/>
      </c>
      <c r="O226" s="32" t="s">
        <v>239</v>
      </c>
      <c r="P226" s="33">
        <v>0</v>
      </c>
      <c r="Q226" s="33">
        <v>3</v>
      </c>
      <c r="R226" s="33" t="s">
        <v>6</v>
      </c>
      <c r="S226" s="3" t="str">
        <f t="shared" si="11"/>
        <v/>
      </c>
      <c r="T226" s="3" t="str">
        <f>IFERROR(IF(#REF!=0,"",IF((#REF!/#REF!)&gt;1,1,(#REF!/#REF!))),"")</f>
        <v/>
      </c>
      <c r="U226" s="3" t="str">
        <f>IFERROR(IF((#REF!+#REF!+Q226+#REF!)/#REF!&gt;1,1,(#REF!+#REF!+Q226+#REF!)/#REF!),"")</f>
        <v/>
      </c>
    </row>
    <row r="227" spans="1:21" s="25" customFormat="1" ht="57.6" customHeight="1" x14ac:dyDescent="0.3">
      <c r="A227" s="31" t="s">
        <v>43</v>
      </c>
      <c r="B227" s="31" t="s">
        <v>4</v>
      </c>
      <c r="C227" s="32" t="str">
        <f>'[16]BD Plan'!$B$3</f>
        <v>Norte de Santander</v>
      </c>
      <c r="D227" s="32" t="s">
        <v>44</v>
      </c>
      <c r="E227" s="32"/>
      <c r="F227" s="33"/>
      <c r="G227" s="33"/>
      <c r="H227" s="33"/>
      <c r="I227" s="3" t="str">
        <f t="shared" si="9"/>
        <v/>
      </c>
      <c r="J227" s="32"/>
      <c r="K227" s="33"/>
      <c r="L227" s="33"/>
      <c r="M227" s="33"/>
      <c r="N227" s="3" t="str">
        <f t="shared" si="10"/>
        <v/>
      </c>
      <c r="O227" s="32" t="s">
        <v>45</v>
      </c>
      <c r="P227" s="33">
        <v>1</v>
      </c>
      <c r="Q227" s="33">
        <v>1</v>
      </c>
      <c r="R227" s="33" t="s">
        <v>6</v>
      </c>
      <c r="S227" s="3">
        <f t="shared" si="11"/>
        <v>1</v>
      </c>
      <c r="T227" s="3" t="str">
        <f>IFERROR(IF(#REF!=0,"",IF((#REF!/#REF!)&gt;1,1,(#REF!/#REF!))),"")</f>
        <v/>
      </c>
      <c r="U227" s="3" t="str">
        <f>IFERROR(IF((#REF!+#REF!+Q227+#REF!)/#REF!&gt;1,1,(#REF!+#REF!+Q227+#REF!)/#REF!),"")</f>
        <v/>
      </c>
    </row>
    <row r="228" spans="1:21" s="25" customFormat="1" ht="57.6" customHeight="1" x14ac:dyDescent="0.3">
      <c r="A228" s="31" t="s">
        <v>61</v>
      </c>
      <c r="B228" s="31" t="s">
        <v>57</v>
      </c>
      <c r="C228" s="32" t="str">
        <f>'[16]BD Plan'!$B$3</f>
        <v>Norte de Santander</v>
      </c>
      <c r="D228" s="32" t="s">
        <v>62</v>
      </c>
      <c r="E228" s="32" t="s">
        <v>367</v>
      </c>
      <c r="F228" s="33">
        <v>3</v>
      </c>
      <c r="G228" s="33">
        <v>3</v>
      </c>
      <c r="H228" s="33" t="s">
        <v>6</v>
      </c>
      <c r="I228" s="3">
        <f t="shared" si="9"/>
        <v>1</v>
      </c>
      <c r="J228" s="32"/>
      <c r="K228" s="33"/>
      <c r="L228" s="33"/>
      <c r="M228" s="33"/>
      <c r="N228" s="3" t="str">
        <f t="shared" si="10"/>
        <v/>
      </c>
      <c r="O228" s="32"/>
      <c r="P228" s="33"/>
      <c r="Q228" s="33"/>
      <c r="R228" s="33"/>
      <c r="S228" s="3" t="str">
        <f t="shared" si="11"/>
        <v/>
      </c>
      <c r="T228" s="3" t="str">
        <f>IFERROR(IF(#REF!=0,"",IF((#REF!/#REF!)&gt;1,1,(#REF!/#REF!))),"")</f>
        <v/>
      </c>
      <c r="U228" s="3" t="str">
        <f>IFERROR(IF((#REF!+#REF!+Q228+#REF!)/#REF!&gt;1,1,(#REF!+#REF!+Q228+#REF!)/#REF!),"")</f>
        <v/>
      </c>
    </row>
    <row r="229" spans="1:21" s="25" customFormat="1" ht="57.6" customHeight="1" x14ac:dyDescent="0.3">
      <c r="A229" s="31" t="s">
        <v>64</v>
      </c>
      <c r="B229" s="31" t="s">
        <v>57</v>
      </c>
      <c r="C229" s="32" t="str">
        <f>'[16]BD Plan'!$B$3</f>
        <v>Norte de Santander</v>
      </c>
      <c r="D229" s="32" t="s">
        <v>65</v>
      </c>
      <c r="E229" s="32" t="s">
        <v>368</v>
      </c>
      <c r="F229" s="33">
        <v>0</v>
      </c>
      <c r="G229" s="33">
        <v>0</v>
      </c>
      <c r="H229" s="33" t="s">
        <v>8</v>
      </c>
      <c r="I229" s="3" t="str">
        <f t="shared" si="9"/>
        <v/>
      </c>
      <c r="J229" s="32"/>
      <c r="K229" s="33"/>
      <c r="L229" s="33"/>
      <c r="M229" s="33"/>
      <c r="N229" s="3" t="str">
        <f t="shared" si="10"/>
        <v/>
      </c>
      <c r="O229" s="32"/>
      <c r="P229" s="33"/>
      <c r="Q229" s="33"/>
      <c r="R229" s="33"/>
      <c r="S229" s="3" t="str">
        <f t="shared" si="11"/>
        <v/>
      </c>
      <c r="T229" s="3" t="str">
        <f>IFERROR(IF(#REF!=0,"",IF((#REF!/#REF!)&gt;1,1,(#REF!/#REF!))),"")</f>
        <v/>
      </c>
      <c r="U229" s="3" t="str">
        <f>IFERROR(IF((#REF!+#REF!+Q229+#REF!)/#REF!&gt;1,1,(#REF!+#REF!+Q229+#REF!)/#REF!),"")</f>
        <v/>
      </c>
    </row>
    <row r="230" spans="1:21" s="25" customFormat="1" ht="57.6" customHeight="1" x14ac:dyDescent="0.3">
      <c r="A230" s="31" t="s">
        <v>67</v>
      </c>
      <c r="B230" s="31" t="s">
        <v>57</v>
      </c>
      <c r="C230" s="32" t="str">
        <f>'[16]BD Plan'!$B$3</f>
        <v>Norte de Santander</v>
      </c>
      <c r="D230" s="32" t="s">
        <v>68</v>
      </c>
      <c r="E230" s="32" t="s">
        <v>369</v>
      </c>
      <c r="F230" s="33">
        <v>6</v>
      </c>
      <c r="G230" s="33">
        <v>6</v>
      </c>
      <c r="H230" s="33" t="s">
        <v>6</v>
      </c>
      <c r="I230" s="3">
        <f t="shared" si="9"/>
        <v>1</v>
      </c>
      <c r="J230" s="32"/>
      <c r="K230" s="33"/>
      <c r="L230" s="33"/>
      <c r="M230" s="33"/>
      <c r="N230" s="3" t="str">
        <f t="shared" si="10"/>
        <v/>
      </c>
      <c r="O230" s="32"/>
      <c r="P230" s="33"/>
      <c r="Q230" s="33"/>
      <c r="R230" s="33"/>
      <c r="S230" s="3" t="str">
        <f t="shared" si="11"/>
        <v/>
      </c>
      <c r="T230" s="3" t="str">
        <f>IFERROR(IF(#REF!=0,"",IF((#REF!/#REF!)&gt;1,1,(#REF!/#REF!))),"")</f>
        <v/>
      </c>
      <c r="U230" s="3" t="str">
        <f>IFERROR(IF((#REF!+#REF!+Q230+#REF!)/#REF!&gt;1,1,(#REF!+#REF!+Q230+#REF!)/#REF!),"")</f>
        <v/>
      </c>
    </row>
    <row r="231" spans="1:21" s="25" customFormat="1" ht="57.6" customHeight="1" x14ac:dyDescent="0.3">
      <c r="A231" s="31" t="s">
        <v>70</v>
      </c>
      <c r="B231" s="31" t="s">
        <v>57</v>
      </c>
      <c r="C231" s="32" t="str">
        <f>'[16]BD Plan'!$B$3</f>
        <v>Norte de Santander</v>
      </c>
      <c r="D231" s="32" t="s">
        <v>71</v>
      </c>
      <c r="E231" s="32" t="s">
        <v>370</v>
      </c>
      <c r="F231" s="33">
        <v>3</v>
      </c>
      <c r="G231" s="33">
        <v>3</v>
      </c>
      <c r="H231" s="33" t="s">
        <v>6</v>
      </c>
      <c r="I231" s="3">
        <f t="shared" si="9"/>
        <v>1</v>
      </c>
      <c r="J231" s="32"/>
      <c r="K231" s="33"/>
      <c r="L231" s="33"/>
      <c r="M231" s="33"/>
      <c r="N231" s="3" t="str">
        <f t="shared" si="10"/>
        <v/>
      </c>
      <c r="O231" s="32"/>
      <c r="P231" s="33"/>
      <c r="Q231" s="33"/>
      <c r="R231" s="33"/>
      <c r="S231" s="3" t="str">
        <f t="shared" si="11"/>
        <v/>
      </c>
      <c r="T231" s="3" t="str">
        <f>IFERROR(IF(#REF!=0,"",IF((#REF!/#REF!)&gt;1,1,(#REF!/#REF!))),"")</f>
        <v/>
      </c>
      <c r="U231" s="3" t="str">
        <f>IFERROR(IF((#REF!+#REF!+Q231+#REF!)/#REF!&gt;1,1,(#REF!+#REF!+Q231+#REF!)/#REF!),"")</f>
        <v/>
      </c>
    </row>
    <row r="232" spans="1:21" s="25" customFormat="1" ht="57.6" customHeight="1" x14ac:dyDescent="0.3">
      <c r="A232" s="31" t="s">
        <v>80</v>
      </c>
      <c r="B232" s="31" t="s">
        <v>79</v>
      </c>
      <c r="C232" s="32" t="str">
        <f>'[16]BD Plan'!$B$3</f>
        <v>Norte de Santander</v>
      </c>
      <c r="D232" s="32" t="s">
        <v>81</v>
      </c>
      <c r="E232" s="32" t="s">
        <v>82</v>
      </c>
      <c r="F232" s="33">
        <v>30</v>
      </c>
      <c r="G232" s="33">
        <v>30</v>
      </c>
      <c r="H232" s="33" t="s">
        <v>6</v>
      </c>
      <c r="I232" s="3">
        <f t="shared" si="9"/>
        <v>1</v>
      </c>
      <c r="J232" s="32"/>
      <c r="K232" s="33"/>
      <c r="L232" s="33"/>
      <c r="M232" s="33"/>
      <c r="N232" s="3" t="str">
        <f t="shared" si="10"/>
        <v/>
      </c>
      <c r="O232" s="32"/>
      <c r="P232" s="33"/>
      <c r="Q232" s="33"/>
      <c r="R232" s="33"/>
      <c r="S232" s="3" t="str">
        <f t="shared" si="11"/>
        <v/>
      </c>
      <c r="T232" s="3" t="str">
        <f>IFERROR(IF(#REF!=0,"",IF((#REF!/#REF!)&gt;1,1,(#REF!/#REF!))),"")</f>
        <v/>
      </c>
      <c r="U232" s="3" t="str">
        <f>IFERROR(IF((#REF!+#REF!+Q232+#REF!)/#REF!&gt;1,1,(#REF!+#REF!+Q232+#REF!)/#REF!),"")</f>
        <v/>
      </c>
    </row>
    <row r="233" spans="1:21" s="25" customFormat="1" ht="57.6" customHeight="1" x14ac:dyDescent="0.3">
      <c r="A233" s="31" t="s">
        <v>83</v>
      </c>
      <c r="B233" s="31" t="s">
        <v>79</v>
      </c>
      <c r="C233" s="32" t="str">
        <f>'[16]BD Plan'!$B$3</f>
        <v>Norte de Santander</v>
      </c>
      <c r="D233" s="32" t="s">
        <v>84</v>
      </c>
      <c r="E233" s="32" t="s">
        <v>85</v>
      </c>
      <c r="F233" s="33">
        <v>16</v>
      </c>
      <c r="G233" s="33">
        <v>16</v>
      </c>
      <c r="H233" s="33" t="s">
        <v>6</v>
      </c>
      <c r="I233" s="3">
        <f t="shared" si="9"/>
        <v>1</v>
      </c>
      <c r="J233" s="32"/>
      <c r="K233" s="33"/>
      <c r="L233" s="33"/>
      <c r="M233" s="33"/>
      <c r="N233" s="3" t="str">
        <f t="shared" si="10"/>
        <v/>
      </c>
      <c r="O233" s="32"/>
      <c r="P233" s="33"/>
      <c r="Q233" s="33"/>
      <c r="R233" s="33"/>
      <c r="S233" s="3" t="str">
        <f t="shared" si="11"/>
        <v/>
      </c>
      <c r="T233" s="3" t="str">
        <f>IFERROR(IF(#REF!=0,"",IF((#REF!/#REF!)&gt;1,1,(#REF!/#REF!))),"")</f>
        <v/>
      </c>
      <c r="U233" s="3" t="str">
        <f>IFERROR(IF((#REF!+#REF!+Q233+#REF!)/#REF!&gt;1,1,(#REF!+#REF!+Q233+#REF!)/#REF!),"")</f>
        <v/>
      </c>
    </row>
    <row r="234" spans="1:21" s="25" customFormat="1" ht="57.6" customHeight="1" x14ac:dyDescent="0.3">
      <c r="A234" s="31" t="s">
        <v>49</v>
      </c>
      <c r="B234" s="31" t="s">
        <v>46</v>
      </c>
      <c r="C234" s="32" t="str">
        <f>'[16]BD Plan'!$B$3</f>
        <v>Norte de Santander</v>
      </c>
      <c r="D234" s="32" t="s">
        <v>50</v>
      </c>
      <c r="E234" s="32"/>
      <c r="F234" s="33"/>
      <c r="G234" s="33"/>
      <c r="H234" s="33"/>
      <c r="I234" s="3" t="str">
        <f t="shared" si="9"/>
        <v/>
      </c>
      <c r="J234" s="32" t="s">
        <v>51</v>
      </c>
      <c r="K234" s="33">
        <v>0</v>
      </c>
      <c r="L234" s="33">
        <v>0</v>
      </c>
      <c r="M234" s="33" t="s">
        <v>8</v>
      </c>
      <c r="N234" s="3" t="str">
        <f t="shared" si="10"/>
        <v/>
      </c>
      <c r="O234" s="32"/>
      <c r="P234" s="33"/>
      <c r="Q234" s="33"/>
      <c r="R234" s="33"/>
      <c r="S234" s="3" t="str">
        <f t="shared" si="11"/>
        <v/>
      </c>
      <c r="T234" s="3" t="str">
        <f>IFERROR(IF(#REF!=0,"",IF((#REF!/#REF!)&gt;1,1,(#REF!/#REF!))),"")</f>
        <v/>
      </c>
      <c r="U234" s="3" t="str">
        <f>IFERROR(IF((#REF!+#REF!+Q234+#REF!)/#REF!&gt;1,1,(#REF!+#REF!+Q234+#REF!)/#REF!),"")</f>
        <v/>
      </c>
    </row>
    <row r="235" spans="1:21" s="25" customFormat="1" ht="57.6" customHeight="1" x14ac:dyDescent="0.3">
      <c r="A235" s="31" t="s">
        <v>52</v>
      </c>
      <c r="B235" s="31" t="s">
        <v>46</v>
      </c>
      <c r="C235" s="32" t="str">
        <f>'[16]BD Plan'!$B$3</f>
        <v>Norte de Santander</v>
      </c>
      <c r="D235" s="32" t="s">
        <v>53</v>
      </c>
      <c r="E235" s="32"/>
      <c r="F235" s="33"/>
      <c r="G235" s="33"/>
      <c r="H235" s="33"/>
      <c r="I235" s="3" t="str">
        <f t="shared" si="9"/>
        <v/>
      </c>
      <c r="J235" s="32" t="s">
        <v>54</v>
      </c>
      <c r="K235" s="33">
        <v>1</v>
      </c>
      <c r="L235" s="33">
        <v>1</v>
      </c>
      <c r="M235" s="33" t="s">
        <v>6</v>
      </c>
      <c r="N235" s="3">
        <f t="shared" si="10"/>
        <v>1</v>
      </c>
      <c r="O235" s="32"/>
      <c r="P235" s="33"/>
      <c r="Q235" s="33"/>
      <c r="R235" s="33"/>
      <c r="S235" s="3" t="str">
        <f t="shared" si="11"/>
        <v/>
      </c>
      <c r="T235" s="3" t="str">
        <f>IFERROR(IF(#REF!=0,"",IF((#REF!/#REF!)&gt;1,1,(#REF!/#REF!))),"")</f>
        <v/>
      </c>
      <c r="U235" s="3" t="str">
        <f>IFERROR(IF((#REF!+#REF!+Q235+#REF!)/#REF!&gt;1,1,(#REF!+#REF!+Q235+#REF!)/#REF!),"")</f>
        <v/>
      </c>
    </row>
    <row r="236" spans="1:21" s="25" customFormat="1" ht="57.6" customHeight="1" x14ac:dyDescent="0.3">
      <c r="A236" s="31" t="s">
        <v>224</v>
      </c>
      <c r="B236" s="31" t="s">
        <v>221</v>
      </c>
      <c r="C236" s="32" t="str">
        <f>'[16]BD Plan'!$B$3</f>
        <v>Norte de Santander</v>
      </c>
      <c r="D236" s="32" t="s">
        <v>225</v>
      </c>
      <c r="E236" s="32" t="s">
        <v>226</v>
      </c>
      <c r="F236" s="33">
        <v>61</v>
      </c>
      <c r="G236" s="33">
        <v>61</v>
      </c>
      <c r="H236" s="33" t="s">
        <v>6</v>
      </c>
      <c r="I236" s="3">
        <f t="shared" si="9"/>
        <v>1</v>
      </c>
      <c r="J236" s="32" t="s">
        <v>227</v>
      </c>
      <c r="K236" s="33">
        <v>3</v>
      </c>
      <c r="L236" s="33">
        <v>3</v>
      </c>
      <c r="M236" s="33" t="s">
        <v>6</v>
      </c>
      <c r="N236" s="3">
        <f t="shared" si="10"/>
        <v>1</v>
      </c>
      <c r="O236" s="32"/>
      <c r="P236" s="33"/>
      <c r="Q236" s="33"/>
      <c r="R236" s="33"/>
      <c r="S236" s="3" t="str">
        <f t="shared" si="11"/>
        <v/>
      </c>
      <c r="T236" s="3" t="str">
        <f>IFERROR(IF(#REF!=0,"",IF((#REF!/#REF!)&gt;1,1,(#REF!/#REF!))),"")</f>
        <v/>
      </c>
      <c r="U236" s="3" t="str">
        <f>IFERROR(IF((#REF!+#REF!+Q236+#REF!)/#REF!&gt;1,1,(#REF!+#REF!+Q236+#REF!)/#REF!),"")</f>
        <v/>
      </c>
    </row>
    <row r="237" spans="1:21" s="25" customFormat="1" ht="57.6" customHeight="1" x14ac:dyDescent="0.3">
      <c r="A237" s="31" t="s">
        <v>230</v>
      </c>
      <c r="B237" s="31" t="s">
        <v>221</v>
      </c>
      <c r="C237" s="32" t="str">
        <f>'[16]BD Plan'!$B$3</f>
        <v>Norte de Santander</v>
      </c>
      <c r="D237" s="32" t="s">
        <v>231</v>
      </c>
      <c r="E237" s="32" t="s">
        <v>232</v>
      </c>
      <c r="F237" s="33">
        <v>3</v>
      </c>
      <c r="G237" s="33">
        <v>3</v>
      </c>
      <c r="H237" s="33" t="s">
        <v>6</v>
      </c>
      <c r="I237" s="3">
        <f t="shared" si="9"/>
        <v>1</v>
      </c>
      <c r="J237" s="32"/>
      <c r="K237" s="33"/>
      <c r="L237" s="33"/>
      <c r="M237" s="33"/>
      <c r="N237" s="3" t="str">
        <f t="shared" si="10"/>
        <v/>
      </c>
      <c r="O237" s="32"/>
      <c r="P237" s="33"/>
      <c r="Q237" s="33"/>
      <c r="R237" s="33"/>
      <c r="S237" s="3" t="str">
        <f t="shared" si="11"/>
        <v/>
      </c>
      <c r="T237" s="3" t="str">
        <f>IFERROR(IF(#REF!=0,"",IF((#REF!/#REF!)&gt;1,1,(#REF!/#REF!))),"")</f>
        <v/>
      </c>
      <c r="U237" s="3" t="str">
        <f>IFERROR(IF((#REF!+#REF!+Q237+#REF!)/#REF!&gt;1,1,(#REF!+#REF!+Q237+#REF!)/#REF!),"")</f>
        <v/>
      </c>
    </row>
    <row r="238" spans="1:21" s="25" customFormat="1" ht="57.6" customHeight="1" x14ac:dyDescent="0.3">
      <c r="A238" s="31" t="s">
        <v>165</v>
      </c>
      <c r="B238" s="31" t="s">
        <v>162</v>
      </c>
      <c r="C238" s="32" t="str">
        <f>'[16]BD Plan'!$B$3</f>
        <v>Norte de Santander</v>
      </c>
      <c r="D238" s="32" t="s">
        <v>166</v>
      </c>
      <c r="E238" s="32" t="s">
        <v>167</v>
      </c>
      <c r="F238" s="33">
        <v>3</v>
      </c>
      <c r="G238" s="33">
        <v>3</v>
      </c>
      <c r="H238" s="33" t="s">
        <v>6</v>
      </c>
      <c r="I238" s="3">
        <f t="shared" si="9"/>
        <v>1</v>
      </c>
      <c r="J238" s="32"/>
      <c r="K238" s="33"/>
      <c r="L238" s="33"/>
      <c r="M238" s="33"/>
      <c r="N238" s="3" t="str">
        <f t="shared" si="10"/>
        <v/>
      </c>
      <c r="O238" s="32"/>
      <c r="P238" s="33"/>
      <c r="Q238" s="33"/>
      <c r="R238" s="33"/>
      <c r="S238" s="3" t="str">
        <f t="shared" si="11"/>
        <v/>
      </c>
      <c r="T238" s="3" t="str">
        <f>IFERROR(IF(#REF!=0,"",IF((#REF!/#REF!)&gt;1,1,(#REF!/#REF!))),"")</f>
        <v/>
      </c>
      <c r="U238" s="3" t="str">
        <f>IFERROR(IF((#REF!+#REF!+Q238+#REF!)/#REF!&gt;1,1,(#REF!+#REF!+Q238+#REF!)/#REF!),"")</f>
        <v/>
      </c>
    </row>
    <row r="239" spans="1:21" s="25" customFormat="1" ht="57.6" customHeight="1" x14ac:dyDescent="0.3">
      <c r="A239" s="31" t="s">
        <v>170</v>
      </c>
      <c r="B239" s="31" t="s">
        <v>162</v>
      </c>
      <c r="C239" s="32" t="str">
        <f>'[16]BD Plan'!$B$3</f>
        <v>Norte de Santander</v>
      </c>
      <c r="D239" s="32" t="s">
        <v>171</v>
      </c>
      <c r="E239" s="32"/>
      <c r="F239" s="33"/>
      <c r="G239" s="33"/>
      <c r="H239" s="33"/>
      <c r="I239" s="3" t="str">
        <f t="shared" si="9"/>
        <v/>
      </c>
      <c r="J239" s="32" t="s">
        <v>172</v>
      </c>
      <c r="K239" s="33">
        <v>1</v>
      </c>
      <c r="L239" s="33">
        <v>1</v>
      </c>
      <c r="M239" s="33" t="s">
        <v>6</v>
      </c>
      <c r="N239" s="3">
        <f t="shared" si="10"/>
        <v>1</v>
      </c>
      <c r="O239" s="32"/>
      <c r="P239" s="33"/>
      <c r="Q239" s="33"/>
      <c r="R239" s="33"/>
      <c r="S239" s="3" t="str">
        <f t="shared" si="11"/>
        <v/>
      </c>
      <c r="T239" s="3" t="str">
        <f>IFERROR(IF(#REF!=0,"",IF((#REF!/#REF!)&gt;1,1,(#REF!/#REF!))),"")</f>
        <v/>
      </c>
      <c r="U239" s="3" t="str">
        <f>IFERROR(IF((#REF!+#REF!+Q239+#REF!)/#REF!&gt;1,1,(#REF!+#REF!+Q239+#REF!)/#REF!),"")</f>
        <v/>
      </c>
    </row>
    <row r="240" spans="1:21" s="25" customFormat="1" ht="57.6" customHeight="1" x14ac:dyDescent="0.3">
      <c r="A240" s="31" t="s">
        <v>235</v>
      </c>
      <c r="B240" s="31" t="s">
        <v>233</v>
      </c>
      <c r="C240" s="32" t="str">
        <f>'[16]BD Plan'!$B$3</f>
        <v>Norte de Santander</v>
      </c>
      <c r="D240" s="32" t="s">
        <v>236</v>
      </c>
      <c r="E240" s="32" t="s">
        <v>237</v>
      </c>
      <c r="F240" s="33">
        <v>24</v>
      </c>
      <c r="G240" s="33">
        <v>24</v>
      </c>
      <c r="H240" s="33" t="s">
        <v>6</v>
      </c>
      <c r="I240" s="3">
        <f t="shared" si="9"/>
        <v>1</v>
      </c>
      <c r="J240" s="32" t="s">
        <v>238</v>
      </c>
      <c r="K240" s="33">
        <v>1</v>
      </c>
      <c r="L240" s="33">
        <v>1</v>
      </c>
      <c r="M240" s="33" t="s">
        <v>6</v>
      </c>
      <c r="N240" s="3">
        <f t="shared" si="10"/>
        <v>1</v>
      </c>
      <c r="O240" s="32" t="s">
        <v>239</v>
      </c>
      <c r="P240" s="33">
        <v>1</v>
      </c>
      <c r="Q240" s="33">
        <v>1</v>
      </c>
      <c r="R240" s="33" t="s">
        <v>6</v>
      </c>
      <c r="S240" s="3">
        <f t="shared" si="11"/>
        <v>1</v>
      </c>
      <c r="T240" s="3" t="str">
        <f>IFERROR(IF(#REF!=0,"",IF((#REF!/#REF!)&gt;1,1,(#REF!/#REF!))),"")</f>
        <v/>
      </c>
      <c r="U240" s="3" t="str">
        <f>IFERROR(IF((#REF!+#REF!+Q240+#REF!)/#REF!&gt;1,1,(#REF!+#REF!+Q240+#REF!)/#REF!),"")</f>
        <v/>
      </c>
    </row>
    <row r="241" spans="1:21" s="25" customFormat="1" ht="57.6" customHeight="1" x14ac:dyDescent="0.3">
      <c r="A241" s="31" t="s">
        <v>240</v>
      </c>
      <c r="B241" s="31" t="s">
        <v>233</v>
      </c>
      <c r="C241" s="32" t="str">
        <f>'[16]BD Plan'!$B$3</f>
        <v>Norte de Santander</v>
      </c>
      <c r="D241" s="32" t="s">
        <v>241</v>
      </c>
      <c r="E241" s="32" t="s">
        <v>237</v>
      </c>
      <c r="F241" s="33">
        <v>24</v>
      </c>
      <c r="G241" s="33">
        <v>24</v>
      </c>
      <c r="H241" s="33" t="s">
        <v>6</v>
      </c>
      <c r="I241" s="3">
        <f t="shared" si="9"/>
        <v>1</v>
      </c>
      <c r="J241" s="32"/>
      <c r="K241" s="33"/>
      <c r="L241" s="33"/>
      <c r="M241" s="33"/>
      <c r="N241" s="3" t="str">
        <f t="shared" si="10"/>
        <v/>
      </c>
      <c r="O241" s="32" t="s">
        <v>239</v>
      </c>
      <c r="P241" s="33">
        <v>0</v>
      </c>
      <c r="Q241" s="33">
        <v>0</v>
      </c>
      <c r="R241" s="33" t="s">
        <v>8</v>
      </c>
      <c r="S241" s="3" t="str">
        <f t="shared" si="11"/>
        <v/>
      </c>
      <c r="T241" s="3" t="str">
        <f>IFERROR(IF(#REF!=0,"",IF((#REF!/#REF!)&gt;1,1,(#REF!/#REF!))),"")</f>
        <v/>
      </c>
      <c r="U241" s="3" t="str">
        <f>IFERROR(IF((#REF!+#REF!+Q241+#REF!)/#REF!&gt;1,1,(#REF!+#REF!+Q241+#REF!)/#REF!),"")</f>
        <v/>
      </c>
    </row>
    <row r="242" spans="1:21" s="25" customFormat="1" ht="57.6" customHeight="1" x14ac:dyDescent="0.3">
      <c r="A242" s="31" t="s">
        <v>43</v>
      </c>
      <c r="B242" s="31" t="s">
        <v>4</v>
      </c>
      <c r="C242" s="32" t="str">
        <f>'[17]BD Plan'!$B$3</f>
        <v>Quindío</v>
      </c>
      <c r="D242" s="32" t="s">
        <v>44</v>
      </c>
      <c r="E242" s="32"/>
      <c r="F242" s="33"/>
      <c r="G242" s="33"/>
      <c r="H242" s="33"/>
      <c r="I242" s="3" t="str">
        <f t="shared" si="9"/>
        <v/>
      </c>
      <c r="J242" s="32"/>
      <c r="K242" s="33"/>
      <c r="L242" s="33"/>
      <c r="M242" s="33"/>
      <c r="N242" s="3" t="str">
        <f t="shared" si="10"/>
        <v/>
      </c>
      <c r="O242" s="32" t="s">
        <v>45</v>
      </c>
      <c r="P242" s="33">
        <v>1</v>
      </c>
      <c r="Q242" s="33">
        <v>1</v>
      </c>
      <c r="R242" s="33" t="s">
        <v>6</v>
      </c>
      <c r="S242" s="3">
        <f t="shared" si="11"/>
        <v>1</v>
      </c>
      <c r="T242" s="3" t="str">
        <f>IFERROR(IF(#REF!=0,"",IF((#REF!/#REF!)&gt;1,1,(#REF!/#REF!))),"")</f>
        <v/>
      </c>
      <c r="U242" s="3" t="str">
        <f>IFERROR(IF((#REF!+#REF!+Q242+#REF!)/#REF!&gt;1,1,(#REF!+#REF!+Q242+#REF!)/#REF!),"")</f>
        <v/>
      </c>
    </row>
    <row r="243" spans="1:21" s="25" customFormat="1" ht="57.6" customHeight="1" x14ac:dyDescent="0.3">
      <c r="A243" s="31" t="s">
        <v>61</v>
      </c>
      <c r="B243" s="31" t="s">
        <v>57</v>
      </c>
      <c r="C243" s="32" t="str">
        <f>'[17]BD Plan'!$B$3</f>
        <v>Quindío</v>
      </c>
      <c r="D243" s="32" t="s">
        <v>62</v>
      </c>
      <c r="E243" s="32" t="s">
        <v>367</v>
      </c>
      <c r="F243" s="33">
        <v>3</v>
      </c>
      <c r="G243" s="33">
        <v>3</v>
      </c>
      <c r="H243" s="33" t="s">
        <v>6</v>
      </c>
      <c r="I243" s="3">
        <f t="shared" si="9"/>
        <v>1</v>
      </c>
      <c r="J243" s="32"/>
      <c r="K243" s="33"/>
      <c r="L243" s="33"/>
      <c r="M243" s="33"/>
      <c r="N243" s="3" t="str">
        <f t="shared" si="10"/>
        <v/>
      </c>
      <c r="O243" s="32"/>
      <c r="P243" s="33"/>
      <c r="Q243" s="33"/>
      <c r="R243" s="33"/>
      <c r="S243" s="3" t="str">
        <f t="shared" si="11"/>
        <v/>
      </c>
      <c r="T243" s="3" t="str">
        <f>IFERROR(IF(#REF!=0,"",IF((#REF!/#REF!)&gt;1,1,(#REF!/#REF!))),"")</f>
        <v/>
      </c>
      <c r="U243" s="3" t="str">
        <f>IFERROR(IF((#REF!+#REF!+Q243+#REF!)/#REF!&gt;1,1,(#REF!+#REF!+Q243+#REF!)/#REF!),"")</f>
        <v/>
      </c>
    </row>
    <row r="244" spans="1:21" s="25" customFormat="1" ht="57.6" customHeight="1" x14ac:dyDescent="0.3">
      <c r="A244" s="31" t="s">
        <v>64</v>
      </c>
      <c r="B244" s="31" t="s">
        <v>57</v>
      </c>
      <c r="C244" s="32" t="str">
        <f>'[17]BD Plan'!$B$3</f>
        <v>Quindío</v>
      </c>
      <c r="D244" s="32" t="s">
        <v>65</v>
      </c>
      <c r="E244" s="32" t="s">
        <v>368</v>
      </c>
      <c r="F244" s="33">
        <v>0</v>
      </c>
      <c r="G244" s="33">
        <v>0</v>
      </c>
      <c r="H244" s="33" t="s">
        <v>8</v>
      </c>
      <c r="I244" s="3" t="str">
        <f t="shared" si="9"/>
        <v/>
      </c>
      <c r="J244" s="32"/>
      <c r="K244" s="33"/>
      <c r="L244" s="33"/>
      <c r="M244" s="33"/>
      <c r="N244" s="3" t="str">
        <f t="shared" si="10"/>
        <v/>
      </c>
      <c r="O244" s="32"/>
      <c r="P244" s="33"/>
      <c r="Q244" s="33"/>
      <c r="R244" s="33"/>
      <c r="S244" s="3" t="str">
        <f t="shared" si="11"/>
        <v/>
      </c>
      <c r="T244" s="3" t="str">
        <f>IFERROR(IF(#REF!=0,"",IF((#REF!/#REF!)&gt;1,1,(#REF!/#REF!))),"")</f>
        <v/>
      </c>
      <c r="U244" s="3" t="str">
        <f>IFERROR(IF((#REF!+#REF!+Q244+#REF!)/#REF!&gt;1,1,(#REF!+#REF!+Q244+#REF!)/#REF!),"")</f>
        <v/>
      </c>
    </row>
    <row r="245" spans="1:21" s="25" customFormat="1" ht="57.6" customHeight="1" x14ac:dyDescent="0.3">
      <c r="A245" s="31" t="s">
        <v>67</v>
      </c>
      <c r="B245" s="31" t="s">
        <v>57</v>
      </c>
      <c r="C245" s="32" t="str">
        <f>'[17]BD Plan'!$B$3</f>
        <v>Quindío</v>
      </c>
      <c r="D245" s="32" t="s">
        <v>68</v>
      </c>
      <c r="E245" s="32" t="s">
        <v>369</v>
      </c>
      <c r="F245" s="33">
        <v>4</v>
      </c>
      <c r="G245" s="33">
        <v>4</v>
      </c>
      <c r="H245" s="33" t="s">
        <v>6</v>
      </c>
      <c r="I245" s="3">
        <f t="shared" si="9"/>
        <v>1</v>
      </c>
      <c r="J245" s="32"/>
      <c r="K245" s="33"/>
      <c r="L245" s="33"/>
      <c r="M245" s="33"/>
      <c r="N245" s="3" t="str">
        <f t="shared" si="10"/>
        <v/>
      </c>
      <c r="O245" s="32"/>
      <c r="P245" s="33"/>
      <c r="Q245" s="33"/>
      <c r="R245" s="33"/>
      <c r="S245" s="3" t="str">
        <f t="shared" si="11"/>
        <v/>
      </c>
      <c r="T245" s="3" t="str">
        <f>IFERROR(IF(#REF!=0,"",IF((#REF!/#REF!)&gt;1,1,(#REF!/#REF!))),"")</f>
        <v/>
      </c>
      <c r="U245" s="3" t="str">
        <f>IFERROR(IF((#REF!+#REF!+Q245+#REF!)/#REF!&gt;1,1,(#REF!+#REF!+Q245+#REF!)/#REF!),"")</f>
        <v/>
      </c>
    </row>
    <row r="246" spans="1:21" s="25" customFormat="1" ht="57.6" customHeight="1" x14ac:dyDescent="0.3">
      <c r="A246" s="31" t="s">
        <v>70</v>
      </c>
      <c r="B246" s="31" t="s">
        <v>57</v>
      </c>
      <c r="C246" s="32" t="str">
        <f>'[17]BD Plan'!$B$3</f>
        <v>Quindío</v>
      </c>
      <c r="D246" s="32" t="s">
        <v>71</v>
      </c>
      <c r="E246" s="32" t="s">
        <v>370</v>
      </c>
      <c r="F246" s="33">
        <v>3</v>
      </c>
      <c r="G246" s="33">
        <v>3</v>
      </c>
      <c r="H246" s="33" t="s">
        <v>6</v>
      </c>
      <c r="I246" s="3">
        <f t="shared" si="9"/>
        <v>1</v>
      </c>
      <c r="J246" s="32"/>
      <c r="K246" s="33"/>
      <c r="L246" s="33"/>
      <c r="M246" s="33"/>
      <c r="N246" s="3" t="str">
        <f t="shared" si="10"/>
        <v/>
      </c>
      <c r="O246" s="32"/>
      <c r="P246" s="33"/>
      <c r="Q246" s="33"/>
      <c r="R246" s="33"/>
      <c r="S246" s="3" t="str">
        <f t="shared" si="11"/>
        <v/>
      </c>
      <c r="T246" s="3" t="str">
        <f>IFERROR(IF(#REF!=0,"",IF((#REF!/#REF!)&gt;1,1,(#REF!/#REF!))),"")</f>
        <v/>
      </c>
      <c r="U246" s="3" t="str">
        <f>IFERROR(IF((#REF!+#REF!+Q246+#REF!)/#REF!&gt;1,1,(#REF!+#REF!+Q246+#REF!)/#REF!),"")</f>
        <v/>
      </c>
    </row>
    <row r="247" spans="1:21" s="25" customFormat="1" ht="57.6" customHeight="1" x14ac:dyDescent="0.3">
      <c r="A247" s="31" t="s">
        <v>80</v>
      </c>
      <c r="B247" s="31" t="s">
        <v>79</v>
      </c>
      <c r="C247" s="32" t="str">
        <f>'[17]BD Plan'!$B$3</f>
        <v>Quindío</v>
      </c>
      <c r="D247" s="32" t="s">
        <v>81</v>
      </c>
      <c r="E247" s="32" t="s">
        <v>82</v>
      </c>
      <c r="F247" s="33">
        <v>3</v>
      </c>
      <c r="G247" s="33">
        <v>3</v>
      </c>
      <c r="H247" s="33" t="s">
        <v>6</v>
      </c>
      <c r="I247" s="3">
        <f t="shared" si="9"/>
        <v>1</v>
      </c>
      <c r="J247" s="32"/>
      <c r="K247" s="33"/>
      <c r="L247" s="33"/>
      <c r="M247" s="33"/>
      <c r="N247" s="3" t="str">
        <f t="shared" si="10"/>
        <v/>
      </c>
      <c r="O247" s="32"/>
      <c r="P247" s="33"/>
      <c r="Q247" s="33"/>
      <c r="R247" s="33"/>
      <c r="S247" s="3" t="str">
        <f t="shared" si="11"/>
        <v/>
      </c>
      <c r="T247" s="3" t="str">
        <f>IFERROR(IF(#REF!=0,"",IF((#REF!/#REF!)&gt;1,1,(#REF!/#REF!))),"")</f>
        <v/>
      </c>
      <c r="U247" s="3" t="str">
        <f>IFERROR(IF((#REF!+#REF!+Q247+#REF!)/#REF!&gt;1,1,(#REF!+#REF!+Q247+#REF!)/#REF!),"")</f>
        <v/>
      </c>
    </row>
    <row r="248" spans="1:21" s="25" customFormat="1" ht="57.6" customHeight="1" x14ac:dyDescent="0.3">
      <c r="A248" s="31" t="s">
        <v>83</v>
      </c>
      <c r="B248" s="31" t="s">
        <v>79</v>
      </c>
      <c r="C248" s="32" t="str">
        <f>'[17]BD Plan'!$B$3</f>
        <v>Quindío</v>
      </c>
      <c r="D248" s="32" t="s">
        <v>84</v>
      </c>
      <c r="E248" s="32" t="s">
        <v>85</v>
      </c>
      <c r="F248" s="33">
        <v>0</v>
      </c>
      <c r="G248" s="33">
        <v>0</v>
      </c>
      <c r="H248" s="33" t="s">
        <v>8</v>
      </c>
      <c r="I248" s="3" t="str">
        <f t="shared" si="9"/>
        <v/>
      </c>
      <c r="J248" s="32"/>
      <c r="K248" s="33"/>
      <c r="L248" s="33"/>
      <c r="M248" s="33"/>
      <c r="N248" s="3" t="str">
        <f t="shared" si="10"/>
        <v/>
      </c>
      <c r="O248" s="32"/>
      <c r="P248" s="33"/>
      <c r="Q248" s="33"/>
      <c r="R248" s="33"/>
      <c r="S248" s="3" t="str">
        <f t="shared" si="11"/>
        <v/>
      </c>
      <c r="T248" s="3" t="str">
        <f>IFERROR(IF(#REF!=0,"",IF((#REF!/#REF!)&gt;1,1,(#REF!/#REF!))),"")</f>
        <v/>
      </c>
      <c r="U248" s="3" t="str">
        <f>IFERROR(IF((#REF!+#REF!+Q248+#REF!)/#REF!&gt;1,1,(#REF!+#REF!+Q248+#REF!)/#REF!),"")</f>
        <v/>
      </c>
    </row>
    <row r="249" spans="1:21" s="25" customFormat="1" ht="57.6" customHeight="1" x14ac:dyDescent="0.3">
      <c r="A249" s="31" t="s">
        <v>49</v>
      </c>
      <c r="B249" s="31" t="s">
        <v>46</v>
      </c>
      <c r="C249" s="32" t="str">
        <f>'[17]BD Plan'!$B$3</f>
        <v>Quindío</v>
      </c>
      <c r="D249" s="32" t="s">
        <v>50</v>
      </c>
      <c r="E249" s="32"/>
      <c r="F249" s="33"/>
      <c r="G249" s="33"/>
      <c r="H249" s="33"/>
      <c r="I249" s="3" t="str">
        <f t="shared" si="9"/>
        <v/>
      </c>
      <c r="J249" s="32" t="s">
        <v>51</v>
      </c>
      <c r="K249" s="33">
        <v>3</v>
      </c>
      <c r="L249" s="33">
        <v>3</v>
      </c>
      <c r="M249" s="33" t="s">
        <v>6</v>
      </c>
      <c r="N249" s="3">
        <f t="shared" si="10"/>
        <v>1</v>
      </c>
      <c r="O249" s="32"/>
      <c r="P249" s="33"/>
      <c r="Q249" s="33"/>
      <c r="R249" s="33"/>
      <c r="S249" s="3" t="str">
        <f t="shared" si="11"/>
        <v/>
      </c>
      <c r="T249" s="3" t="str">
        <f>IFERROR(IF(#REF!=0,"",IF((#REF!/#REF!)&gt;1,1,(#REF!/#REF!))),"")</f>
        <v/>
      </c>
      <c r="U249" s="3" t="str">
        <f>IFERROR(IF((#REF!+#REF!+Q249+#REF!)/#REF!&gt;1,1,(#REF!+#REF!+Q249+#REF!)/#REF!),"")</f>
        <v/>
      </c>
    </row>
    <row r="250" spans="1:21" s="25" customFormat="1" ht="57.6" customHeight="1" x14ac:dyDescent="0.3">
      <c r="A250" s="31" t="s">
        <v>52</v>
      </c>
      <c r="B250" s="31" t="s">
        <v>46</v>
      </c>
      <c r="C250" s="32" t="str">
        <f>'[17]BD Plan'!$B$3</f>
        <v>Quindío</v>
      </c>
      <c r="D250" s="32" t="s">
        <v>53</v>
      </c>
      <c r="E250" s="32"/>
      <c r="F250" s="33"/>
      <c r="G250" s="33"/>
      <c r="H250" s="33"/>
      <c r="I250" s="3" t="str">
        <f t="shared" si="9"/>
        <v/>
      </c>
      <c r="J250" s="32" t="s">
        <v>54</v>
      </c>
      <c r="K250" s="33">
        <v>0</v>
      </c>
      <c r="L250" s="33">
        <v>0</v>
      </c>
      <c r="M250" s="33" t="s">
        <v>8</v>
      </c>
      <c r="N250" s="3" t="str">
        <f t="shared" si="10"/>
        <v/>
      </c>
      <c r="O250" s="32"/>
      <c r="P250" s="33"/>
      <c r="Q250" s="33"/>
      <c r="R250" s="33"/>
      <c r="S250" s="3" t="str">
        <f t="shared" si="11"/>
        <v/>
      </c>
      <c r="T250" s="3" t="str">
        <f>IFERROR(IF(#REF!=0,"",IF((#REF!/#REF!)&gt;1,1,(#REF!/#REF!))),"")</f>
        <v/>
      </c>
      <c r="U250" s="3" t="str">
        <f>IFERROR(IF((#REF!+#REF!+Q250+#REF!)/#REF!&gt;1,1,(#REF!+#REF!+Q250+#REF!)/#REF!),"")</f>
        <v/>
      </c>
    </row>
    <row r="251" spans="1:21" s="25" customFormat="1" ht="57.6" customHeight="1" x14ac:dyDescent="0.3">
      <c r="A251" s="31" t="s">
        <v>224</v>
      </c>
      <c r="B251" s="31" t="s">
        <v>221</v>
      </c>
      <c r="C251" s="32" t="str">
        <f>'[17]BD Plan'!$B$3</f>
        <v>Quindío</v>
      </c>
      <c r="D251" s="32" t="s">
        <v>225</v>
      </c>
      <c r="E251" s="32" t="s">
        <v>226</v>
      </c>
      <c r="F251" s="33">
        <v>33</v>
      </c>
      <c r="G251" s="33">
        <v>33</v>
      </c>
      <c r="H251" s="33" t="s">
        <v>6</v>
      </c>
      <c r="I251" s="3">
        <f t="shared" si="9"/>
        <v>1</v>
      </c>
      <c r="J251" s="32" t="s">
        <v>227</v>
      </c>
      <c r="K251" s="33">
        <v>3</v>
      </c>
      <c r="L251" s="33">
        <v>3</v>
      </c>
      <c r="M251" s="33" t="s">
        <v>6</v>
      </c>
      <c r="N251" s="3">
        <f t="shared" si="10"/>
        <v>1</v>
      </c>
      <c r="O251" s="32"/>
      <c r="P251" s="33"/>
      <c r="Q251" s="33"/>
      <c r="R251" s="33"/>
      <c r="S251" s="3" t="str">
        <f t="shared" si="11"/>
        <v/>
      </c>
      <c r="T251" s="3" t="str">
        <f>IFERROR(IF(#REF!=0,"",IF((#REF!/#REF!)&gt;1,1,(#REF!/#REF!))),"")</f>
        <v/>
      </c>
      <c r="U251" s="3" t="str">
        <f>IFERROR(IF((#REF!+#REF!+Q251+#REF!)/#REF!&gt;1,1,(#REF!+#REF!+Q251+#REF!)/#REF!),"")</f>
        <v/>
      </c>
    </row>
    <row r="252" spans="1:21" s="25" customFormat="1" ht="57.6" customHeight="1" x14ac:dyDescent="0.3">
      <c r="A252" s="31" t="s">
        <v>230</v>
      </c>
      <c r="B252" s="31" t="s">
        <v>221</v>
      </c>
      <c r="C252" s="32" t="str">
        <f>'[17]BD Plan'!$B$3</f>
        <v>Quindío</v>
      </c>
      <c r="D252" s="32" t="s">
        <v>231</v>
      </c>
      <c r="E252" s="32" t="s">
        <v>232</v>
      </c>
      <c r="F252" s="33">
        <v>3</v>
      </c>
      <c r="G252" s="33">
        <v>3</v>
      </c>
      <c r="H252" s="33" t="s">
        <v>6</v>
      </c>
      <c r="I252" s="3">
        <f t="shared" si="9"/>
        <v>1</v>
      </c>
      <c r="J252" s="32"/>
      <c r="K252" s="33"/>
      <c r="L252" s="33"/>
      <c r="M252" s="33"/>
      <c r="N252" s="3" t="str">
        <f t="shared" si="10"/>
        <v/>
      </c>
      <c r="O252" s="32"/>
      <c r="P252" s="33"/>
      <c r="Q252" s="33"/>
      <c r="R252" s="33"/>
      <c r="S252" s="3" t="str">
        <f t="shared" si="11"/>
        <v/>
      </c>
      <c r="T252" s="3" t="str">
        <f>IFERROR(IF(#REF!=0,"",IF((#REF!/#REF!)&gt;1,1,(#REF!/#REF!))),"")</f>
        <v/>
      </c>
      <c r="U252" s="3" t="str">
        <f>IFERROR(IF((#REF!+#REF!+Q252+#REF!)/#REF!&gt;1,1,(#REF!+#REF!+Q252+#REF!)/#REF!),"")</f>
        <v/>
      </c>
    </row>
    <row r="253" spans="1:21" s="25" customFormat="1" ht="57.6" customHeight="1" x14ac:dyDescent="0.3">
      <c r="A253" s="31" t="s">
        <v>165</v>
      </c>
      <c r="B253" s="31" t="s">
        <v>162</v>
      </c>
      <c r="C253" s="32" t="str">
        <f>'[17]BD Plan'!$B$3</f>
        <v>Quindío</v>
      </c>
      <c r="D253" s="32" t="s">
        <v>166</v>
      </c>
      <c r="E253" s="32" t="s">
        <v>167</v>
      </c>
      <c r="F253" s="33">
        <v>3</v>
      </c>
      <c r="G253" s="33">
        <v>3</v>
      </c>
      <c r="H253" s="33" t="s">
        <v>6</v>
      </c>
      <c r="I253" s="3">
        <f t="shared" si="9"/>
        <v>1</v>
      </c>
      <c r="J253" s="32"/>
      <c r="K253" s="33"/>
      <c r="L253" s="33"/>
      <c r="M253" s="33"/>
      <c r="N253" s="3" t="str">
        <f t="shared" si="10"/>
        <v/>
      </c>
      <c r="O253" s="32"/>
      <c r="P253" s="33"/>
      <c r="Q253" s="33"/>
      <c r="R253" s="33"/>
      <c r="S253" s="3" t="str">
        <f t="shared" si="11"/>
        <v/>
      </c>
      <c r="T253" s="3" t="str">
        <f>IFERROR(IF(#REF!=0,"",IF((#REF!/#REF!)&gt;1,1,(#REF!/#REF!))),"")</f>
        <v/>
      </c>
      <c r="U253" s="3" t="str">
        <f>IFERROR(IF((#REF!+#REF!+Q253+#REF!)/#REF!&gt;1,1,(#REF!+#REF!+Q253+#REF!)/#REF!),"")</f>
        <v/>
      </c>
    </row>
    <row r="254" spans="1:21" s="25" customFormat="1" ht="57.6" customHeight="1" x14ac:dyDescent="0.3">
      <c r="A254" s="31" t="s">
        <v>170</v>
      </c>
      <c r="B254" s="31" t="s">
        <v>162</v>
      </c>
      <c r="C254" s="32" t="str">
        <f>'[17]BD Plan'!$B$3</f>
        <v>Quindío</v>
      </c>
      <c r="D254" s="32" t="s">
        <v>171</v>
      </c>
      <c r="E254" s="32"/>
      <c r="F254" s="33"/>
      <c r="G254" s="33"/>
      <c r="H254" s="33"/>
      <c r="I254" s="3" t="str">
        <f t="shared" si="9"/>
        <v/>
      </c>
      <c r="J254" s="32" t="s">
        <v>172</v>
      </c>
      <c r="K254" s="33">
        <v>7</v>
      </c>
      <c r="L254" s="33">
        <v>7</v>
      </c>
      <c r="M254" s="33"/>
      <c r="N254" s="3">
        <f t="shared" si="10"/>
        <v>1</v>
      </c>
      <c r="O254" s="32"/>
      <c r="P254" s="33"/>
      <c r="Q254" s="33"/>
      <c r="R254" s="33"/>
      <c r="S254" s="3" t="str">
        <f t="shared" si="11"/>
        <v/>
      </c>
      <c r="T254" s="3" t="str">
        <f>IFERROR(IF(#REF!=0,"",IF((#REF!/#REF!)&gt;1,1,(#REF!/#REF!))),"")</f>
        <v/>
      </c>
      <c r="U254" s="3" t="str">
        <f>IFERROR(IF((#REF!+#REF!+Q254+#REF!)/#REF!&gt;1,1,(#REF!+#REF!+Q254+#REF!)/#REF!),"")</f>
        <v/>
      </c>
    </row>
    <row r="255" spans="1:21" s="25" customFormat="1" ht="57.6" customHeight="1" x14ac:dyDescent="0.3">
      <c r="A255" s="31" t="s">
        <v>235</v>
      </c>
      <c r="B255" s="31" t="s">
        <v>233</v>
      </c>
      <c r="C255" s="32" t="str">
        <f>'[17]BD Plan'!$B$3</f>
        <v>Quindío</v>
      </c>
      <c r="D255" s="32" t="s">
        <v>236</v>
      </c>
      <c r="E255" s="32" t="s">
        <v>237</v>
      </c>
      <c r="F255" s="33">
        <v>24</v>
      </c>
      <c r="G255" s="33">
        <v>24</v>
      </c>
      <c r="H255" s="33" t="s">
        <v>6</v>
      </c>
      <c r="I255" s="3">
        <f t="shared" si="9"/>
        <v>1</v>
      </c>
      <c r="J255" s="32" t="s">
        <v>238</v>
      </c>
      <c r="K255" s="33">
        <v>0</v>
      </c>
      <c r="L255" s="33">
        <v>0</v>
      </c>
      <c r="M255" s="33" t="s">
        <v>8</v>
      </c>
      <c r="N255" s="3" t="str">
        <f t="shared" si="10"/>
        <v/>
      </c>
      <c r="O255" s="32" t="s">
        <v>239</v>
      </c>
      <c r="P255" s="33">
        <v>1</v>
      </c>
      <c r="Q255" s="33">
        <v>1</v>
      </c>
      <c r="R255" s="33" t="s">
        <v>6</v>
      </c>
      <c r="S255" s="3">
        <f t="shared" si="11"/>
        <v>1</v>
      </c>
      <c r="T255" s="3" t="str">
        <f>IFERROR(IF(#REF!=0,"",IF((#REF!/#REF!)&gt;1,1,(#REF!/#REF!))),"")</f>
        <v/>
      </c>
      <c r="U255" s="3" t="str">
        <f>IFERROR(IF((#REF!+#REF!+Q255+#REF!)/#REF!&gt;1,1,(#REF!+#REF!+Q255+#REF!)/#REF!),"")</f>
        <v/>
      </c>
    </row>
    <row r="256" spans="1:21" s="25" customFormat="1" ht="57.6" customHeight="1" x14ac:dyDescent="0.3">
      <c r="A256" s="31" t="s">
        <v>240</v>
      </c>
      <c r="B256" s="31" t="s">
        <v>233</v>
      </c>
      <c r="C256" s="32" t="str">
        <f>'[17]BD Plan'!$B$3</f>
        <v>Quindío</v>
      </c>
      <c r="D256" s="32" t="s">
        <v>241</v>
      </c>
      <c r="E256" s="32" t="s">
        <v>237</v>
      </c>
      <c r="F256" s="33">
        <v>24</v>
      </c>
      <c r="G256" s="33">
        <v>24</v>
      </c>
      <c r="H256" s="33" t="s">
        <v>6</v>
      </c>
      <c r="I256" s="3">
        <f t="shared" si="9"/>
        <v>1</v>
      </c>
      <c r="J256" s="32"/>
      <c r="K256" s="33"/>
      <c r="L256" s="33"/>
      <c r="M256" s="33"/>
      <c r="N256" s="3" t="str">
        <f t="shared" si="10"/>
        <v/>
      </c>
      <c r="O256" s="32" t="s">
        <v>239</v>
      </c>
      <c r="P256" s="33">
        <v>3</v>
      </c>
      <c r="Q256" s="33">
        <v>3</v>
      </c>
      <c r="R256" s="33" t="s">
        <v>6</v>
      </c>
      <c r="S256" s="3">
        <f t="shared" si="11"/>
        <v>1</v>
      </c>
      <c r="T256" s="3" t="str">
        <f>IFERROR(IF(#REF!=0,"",IF((#REF!/#REF!)&gt;1,1,(#REF!/#REF!))),"")</f>
        <v/>
      </c>
      <c r="U256" s="3" t="str">
        <f>IFERROR(IF((#REF!+#REF!+Q256+#REF!)/#REF!&gt;1,1,(#REF!+#REF!+Q256+#REF!)/#REF!),"")</f>
        <v/>
      </c>
    </row>
    <row r="257" spans="1:21" s="25" customFormat="1" ht="57.6" customHeight="1" x14ac:dyDescent="0.3">
      <c r="A257" s="31" t="s">
        <v>43</v>
      </c>
      <c r="B257" s="31" t="s">
        <v>4</v>
      </c>
      <c r="C257" s="32" t="str">
        <f>'[18]BD Plan'!$B$3</f>
        <v>Risaralda</v>
      </c>
      <c r="D257" s="32" t="s">
        <v>44</v>
      </c>
      <c r="E257" s="32"/>
      <c r="F257" s="33"/>
      <c r="G257" s="33"/>
      <c r="H257" s="33"/>
      <c r="I257" s="3" t="str">
        <f t="shared" si="9"/>
        <v/>
      </c>
      <c r="J257" s="32"/>
      <c r="K257" s="33"/>
      <c r="L257" s="33"/>
      <c r="M257" s="33"/>
      <c r="N257" s="3" t="str">
        <f t="shared" si="10"/>
        <v/>
      </c>
      <c r="O257" s="32" t="s">
        <v>45</v>
      </c>
      <c r="P257" s="33">
        <v>1</v>
      </c>
      <c r="Q257" s="33">
        <v>1</v>
      </c>
      <c r="R257" s="33" t="s">
        <v>6</v>
      </c>
      <c r="S257" s="3">
        <f t="shared" si="11"/>
        <v>1</v>
      </c>
      <c r="T257" s="3" t="str">
        <f>IFERROR(IF(#REF!=0,"",IF((#REF!/#REF!)&gt;1,1,(#REF!/#REF!))),"")</f>
        <v/>
      </c>
      <c r="U257" s="3" t="str">
        <f>IFERROR(IF((#REF!+#REF!+Q257+#REF!)/#REF!&gt;1,1,(#REF!+#REF!+Q257+#REF!)/#REF!),"")</f>
        <v/>
      </c>
    </row>
    <row r="258" spans="1:21" s="25" customFormat="1" ht="57.6" customHeight="1" x14ac:dyDescent="0.3">
      <c r="A258" s="31" t="s">
        <v>61</v>
      </c>
      <c r="B258" s="31" t="s">
        <v>57</v>
      </c>
      <c r="C258" s="32" t="str">
        <f>'[18]BD Plan'!$B$3</f>
        <v>Risaralda</v>
      </c>
      <c r="D258" s="32" t="s">
        <v>62</v>
      </c>
      <c r="E258" s="32" t="s">
        <v>367</v>
      </c>
      <c r="F258" s="33">
        <v>3</v>
      </c>
      <c r="G258" s="33">
        <v>3</v>
      </c>
      <c r="H258" s="33" t="s">
        <v>6</v>
      </c>
      <c r="I258" s="3">
        <f t="shared" ref="I258:I321" si="12">IFERROR(IF(F258=0,"",IF((G258/F258)&gt;1,1,(G258/F258))),"")</f>
        <v>1</v>
      </c>
      <c r="J258" s="32"/>
      <c r="K258" s="33"/>
      <c r="L258" s="33"/>
      <c r="M258" s="33"/>
      <c r="N258" s="3" t="str">
        <f t="shared" ref="N258:N321" si="13">IFERROR(IF(K258=0,"",IF((L258/K258)&gt;1,1,(L258/K258))),"")</f>
        <v/>
      </c>
      <c r="O258" s="32"/>
      <c r="P258" s="33"/>
      <c r="Q258" s="33"/>
      <c r="R258" s="33"/>
      <c r="S258" s="3" t="str">
        <f t="shared" ref="S258:S321" si="14">IFERROR(IF(P258=0,"",IF((Q258/P258)&gt;1,1,(Q258/P258))),"")</f>
        <v/>
      </c>
      <c r="T258" s="3" t="str">
        <f>IFERROR(IF(#REF!=0,"",IF((#REF!/#REF!)&gt;1,1,(#REF!/#REF!))),"")</f>
        <v/>
      </c>
      <c r="U258" s="3" t="str">
        <f>IFERROR(IF((#REF!+#REF!+Q258+#REF!)/#REF!&gt;1,1,(#REF!+#REF!+Q258+#REF!)/#REF!),"")</f>
        <v/>
      </c>
    </row>
    <row r="259" spans="1:21" s="25" customFormat="1" ht="57.6" customHeight="1" x14ac:dyDescent="0.3">
      <c r="A259" s="31" t="s">
        <v>64</v>
      </c>
      <c r="B259" s="31" t="s">
        <v>57</v>
      </c>
      <c r="C259" s="32" t="str">
        <f>'[18]BD Plan'!$B$3</f>
        <v>Risaralda</v>
      </c>
      <c r="D259" s="32" t="s">
        <v>65</v>
      </c>
      <c r="E259" s="32" t="s">
        <v>368</v>
      </c>
      <c r="F259" s="33">
        <v>6</v>
      </c>
      <c r="G259" s="33">
        <v>6</v>
      </c>
      <c r="H259" s="33" t="s">
        <v>8</v>
      </c>
      <c r="I259" s="3">
        <f t="shared" si="12"/>
        <v>1</v>
      </c>
      <c r="J259" s="32"/>
      <c r="K259" s="33"/>
      <c r="L259" s="33"/>
      <c r="M259" s="33"/>
      <c r="N259" s="3" t="str">
        <f t="shared" si="13"/>
        <v/>
      </c>
      <c r="O259" s="32"/>
      <c r="P259" s="33"/>
      <c r="Q259" s="33"/>
      <c r="R259" s="33"/>
      <c r="S259" s="3" t="str">
        <f t="shared" si="14"/>
        <v/>
      </c>
      <c r="T259" s="3" t="str">
        <f>IFERROR(IF(#REF!=0,"",IF((#REF!/#REF!)&gt;1,1,(#REF!/#REF!))),"")</f>
        <v/>
      </c>
      <c r="U259" s="3" t="str">
        <f>IFERROR(IF((#REF!+#REF!+Q259+#REF!)/#REF!&gt;1,1,(#REF!+#REF!+Q259+#REF!)/#REF!),"")</f>
        <v/>
      </c>
    </row>
    <row r="260" spans="1:21" s="25" customFormat="1" ht="57.6" customHeight="1" x14ac:dyDescent="0.3">
      <c r="A260" s="31" t="s">
        <v>67</v>
      </c>
      <c r="B260" s="31" t="s">
        <v>57</v>
      </c>
      <c r="C260" s="32" t="str">
        <f>'[18]BD Plan'!$B$3</f>
        <v>Risaralda</v>
      </c>
      <c r="D260" s="32" t="s">
        <v>68</v>
      </c>
      <c r="E260" s="32" t="s">
        <v>369</v>
      </c>
      <c r="F260" s="33">
        <v>6</v>
      </c>
      <c r="G260" s="33">
        <v>6</v>
      </c>
      <c r="H260" s="33" t="s">
        <v>6</v>
      </c>
      <c r="I260" s="3">
        <f t="shared" si="12"/>
        <v>1</v>
      </c>
      <c r="J260" s="32"/>
      <c r="K260" s="33"/>
      <c r="L260" s="33"/>
      <c r="M260" s="33"/>
      <c r="N260" s="3" t="str">
        <f t="shared" si="13"/>
        <v/>
      </c>
      <c r="O260" s="32"/>
      <c r="P260" s="33"/>
      <c r="Q260" s="33"/>
      <c r="R260" s="33"/>
      <c r="S260" s="3" t="str">
        <f t="shared" si="14"/>
        <v/>
      </c>
      <c r="T260" s="3" t="str">
        <f>IFERROR(IF(#REF!=0,"",IF((#REF!/#REF!)&gt;1,1,(#REF!/#REF!))),"")</f>
        <v/>
      </c>
      <c r="U260" s="3" t="str">
        <f>IFERROR(IF((#REF!+#REF!+Q260+#REF!)/#REF!&gt;1,1,(#REF!+#REF!+Q260+#REF!)/#REF!),"")</f>
        <v/>
      </c>
    </row>
    <row r="261" spans="1:21" s="25" customFormat="1" ht="57.6" customHeight="1" x14ac:dyDescent="0.3">
      <c r="A261" s="31" t="s">
        <v>70</v>
      </c>
      <c r="B261" s="31" t="s">
        <v>57</v>
      </c>
      <c r="C261" s="32" t="str">
        <f>'[18]BD Plan'!$B$3</f>
        <v>Risaralda</v>
      </c>
      <c r="D261" s="32" t="s">
        <v>71</v>
      </c>
      <c r="E261" s="32" t="s">
        <v>370</v>
      </c>
      <c r="F261" s="33">
        <v>3</v>
      </c>
      <c r="G261" s="33">
        <v>3</v>
      </c>
      <c r="H261" s="33" t="s">
        <v>6</v>
      </c>
      <c r="I261" s="3">
        <f t="shared" si="12"/>
        <v>1</v>
      </c>
      <c r="J261" s="32"/>
      <c r="K261" s="33"/>
      <c r="L261" s="33"/>
      <c r="M261" s="33"/>
      <c r="N261" s="3" t="str">
        <f t="shared" si="13"/>
        <v/>
      </c>
      <c r="O261" s="32"/>
      <c r="P261" s="33"/>
      <c r="Q261" s="33"/>
      <c r="R261" s="33"/>
      <c r="S261" s="3" t="str">
        <f t="shared" si="14"/>
        <v/>
      </c>
      <c r="T261" s="3" t="str">
        <f>IFERROR(IF(#REF!=0,"",IF((#REF!/#REF!)&gt;1,1,(#REF!/#REF!))),"")</f>
        <v/>
      </c>
      <c r="U261" s="3" t="str">
        <f>IFERROR(IF((#REF!+#REF!+Q261+#REF!)/#REF!&gt;1,1,(#REF!+#REF!+Q261+#REF!)/#REF!),"")</f>
        <v/>
      </c>
    </row>
    <row r="262" spans="1:21" s="25" customFormat="1" ht="57.6" customHeight="1" x14ac:dyDescent="0.3">
      <c r="A262" s="31" t="s">
        <v>80</v>
      </c>
      <c r="B262" s="31" t="s">
        <v>79</v>
      </c>
      <c r="C262" s="32" t="str">
        <f>'[18]BD Plan'!$B$3</f>
        <v>Risaralda</v>
      </c>
      <c r="D262" s="32" t="s">
        <v>81</v>
      </c>
      <c r="E262" s="32" t="s">
        <v>82</v>
      </c>
      <c r="F262" s="33">
        <v>6</v>
      </c>
      <c r="G262" s="33">
        <v>6</v>
      </c>
      <c r="H262" s="33" t="s">
        <v>6</v>
      </c>
      <c r="I262" s="3">
        <f t="shared" si="12"/>
        <v>1</v>
      </c>
      <c r="J262" s="32"/>
      <c r="K262" s="33"/>
      <c r="L262" s="33"/>
      <c r="M262" s="33"/>
      <c r="N262" s="3" t="str">
        <f t="shared" si="13"/>
        <v/>
      </c>
      <c r="O262" s="32"/>
      <c r="P262" s="33"/>
      <c r="Q262" s="33"/>
      <c r="R262" s="33"/>
      <c r="S262" s="3" t="str">
        <f t="shared" si="14"/>
        <v/>
      </c>
      <c r="T262" s="3" t="str">
        <f>IFERROR(IF(#REF!=0,"",IF((#REF!/#REF!)&gt;1,1,(#REF!/#REF!))),"")</f>
        <v/>
      </c>
      <c r="U262" s="3" t="str">
        <f>IFERROR(IF((#REF!+#REF!+Q262+#REF!)/#REF!&gt;1,1,(#REF!+#REF!+Q262+#REF!)/#REF!),"")</f>
        <v/>
      </c>
    </row>
    <row r="263" spans="1:21" s="25" customFormat="1" ht="57.6" customHeight="1" x14ac:dyDescent="0.3">
      <c r="A263" s="31" t="s">
        <v>83</v>
      </c>
      <c r="B263" s="31" t="s">
        <v>79</v>
      </c>
      <c r="C263" s="32" t="str">
        <f>'[18]BD Plan'!$B$3</f>
        <v>Risaralda</v>
      </c>
      <c r="D263" s="32" t="s">
        <v>84</v>
      </c>
      <c r="E263" s="32" t="s">
        <v>85</v>
      </c>
      <c r="F263" s="33">
        <v>0</v>
      </c>
      <c r="G263" s="33">
        <v>0</v>
      </c>
      <c r="H263" s="33" t="s">
        <v>8</v>
      </c>
      <c r="I263" s="3" t="str">
        <f t="shared" si="12"/>
        <v/>
      </c>
      <c r="J263" s="32"/>
      <c r="K263" s="33"/>
      <c r="L263" s="33"/>
      <c r="M263" s="33"/>
      <c r="N263" s="3" t="str">
        <f t="shared" si="13"/>
        <v/>
      </c>
      <c r="O263" s="32"/>
      <c r="P263" s="33"/>
      <c r="Q263" s="33"/>
      <c r="R263" s="33"/>
      <c r="S263" s="3" t="str">
        <f t="shared" si="14"/>
        <v/>
      </c>
      <c r="T263" s="3" t="str">
        <f>IFERROR(IF(#REF!=0,"",IF((#REF!/#REF!)&gt;1,1,(#REF!/#REF!))),"")</f>
        <v/>
      </c>
      <c r="U263" s="3" t="str">
        <f>IFERROR(IF((#REF!+#REF!+Q263+#REF!)/#REF!&gt;1,1,(#REF!+#REF!+Q263+#REF!)/#REF!),"")</f>
        <v/>
      </c>
    </row>
    <row r="264" spans="1:21" s="25" customFormat="1" ht="57.6" customHeight="1" x14ac:dyDescent="0.3">
      <c r="A264" s="31" t="s">
        <v>49</v>
      </c>
      <c r="B264" s="31" t="s">
        <v>46</v>
      </c>
      <c r="C264" s="32" t="str">
        <f>'[18]BD Plan'!$B$3</f>
        <v>Risaralda</v>
      </c>
      <c r="D264" s="32" t="s">
        <v>50</v>
      </c>
      <c r="E264" s="32"/>
      <c r="F264" s="33"/>
      <c r="G264" s="33"/>
      <c r="H264" s="33"/>
      <c r="I264" s="3" t="str">
        <f t="shared" si="12"/>
        <v/>
      </c>
      <c r="J264" s="32" t="s">
        <v>51</v>
      </c>
      <c r="K264" s="33">
        <v>1</v>
      </c>
      <c r="L264" s="33">
        <v>1</v>
      </c>
      <c r="M264" s="33" t="s">
        <v>6</v>
      </c>
      <c r="N264" s="3">
        <f t="shared" si="13"/>
        <v>1</v>
      </c>
      <c r="O264" s="32"/>
      <c r="P264" s="33"/>
      <c r="Q264" s="33"/>
      <c r="R264" s="33"/>
      <c r="S264" s="3" t="str">
        <f t="shared" si="14"/>
        <v/>
      </c>
      <c r="T264" s="3" t="str">
        <f>IFERROR(IF(#REF!=0,"",IF((#REF!/#REF!)&gt;1,1,(#REF!/#REF!))),"")</f>
        <v/>
      </c>
      <c r="U264" s="3" t="str">
        <f>IFERROR(IF((#REF!+#REF!+Q264+#REF!)/#REF!&gt;1,1,(#REF!+#REF!+Q264+#REF!)/#REF!),"")</f>
        <v/>
      </c>
    </row>
    <row r="265" spans="1:21" s="25" customFormat="1" ht="57.6" customHeight="1" x14ac:dyDescent="0.3">
      <c r="A265" s="31" t="s">
        <v>52</v>
      </c>
      <c r="B265" s="31" t="s">
        <v>46</v>
      </c>
      <c r="C265" s="32" t="str">
        <f>'[18]BD Plan'!$B$3</f>
        <v>Risaralda</v>
      </c>
      <c r="D265" s="32" t="s">
        <v>53</v>
      </c>
      <c r="E265" s="32"/>
      <c r="F265" s="33"/>
      <c r="G265" s="33"/>
      <c r="H265" s="33"/>
      <c r="I265" s="3" t="str">
        <f t="shared" si="12"/>
        <v/>
      </c>
      <c r="J265" s="32" t="s">
        <v>54</v>
      </c>
      <c r="K265" s="33">
        <v>1</v>
      </c>
      <c r="L265" s="33">
        <v>1</v>
      </c>
      <c r="M265" s="33" t="s">
        <v>6</v>
      </c>
      <c r="N265" s="3">
        <f t="shared" si="13"/>
        <v>1</v>
      </c>
      <c r="O265" s="32"/>
      <c r="P265" s="33"/>
      <c r="Q265" s="33"/>
      <c r="R265" s="33"/>
      <c r="S265" s="3" t="str">
        <f t="shared" si="14"/>
        <v/>
      </c>
      <c r="T265" s="3" t="str">
        <f>IFERROR(IF(#REF!=0,"",IF((#REF!/#REF!)&gt;1,1,(#REF!/#REF!))),"")</f>
        <v/>
      </c>
      <c r="U265" s="3" t="str">
        <f>IFERROR(IF((#REF!+#REF!+Q265+#REF!)/#REF!&gt;1,1,(#REF!+#REF!+Q265+#REF!)/#REF!),"")</f>
        <v/>
      </c>
    </row>
    <row r="266" spans="1:21" s="25" customFormat="1" ht="57.6" customHeight="1" x14ac:dyDescent="0.3">
      <c r="A266" s="31" t="s">
        <v>224</v>
      </c>
      <c r="B266" s="31" t="s">
        <v>221</v>
      </c>
      <c r="C266" s="32" t="str">
        <f>'[18]BD Plan'!$B$3</f>
        <v>Risaralda</v>
      </c>
      <c r="D266" s="32" t="s">
        <v>225</v>
      </c>
      <c r="E266" s="32" t="s">
        <v>226</v>
      </c>
      <c r="F266" s="33">
        <v>30</v>
      </c>
      <c r="G266" s="33">
        <v>30</v>
      </c>
      <c r="H266" s="33" t="s">
        <v>6</v>
      </c>
      <c r="I266" s="3">
        <f t="shared" si="12"/>
        <v>1</v>
      </c>
      <c r="J266" s="32" t="s">
        <v>227</v>
      </c>
      <c r="K266" s="33">
        <v>3</v>
      </c>
      <c r="L266" s="33">
        <v>3</v>
      </c>
      <c r="M266" s="33" t="s">
        <v>11</v>
      </c>
      <c r="N266" s="3">
        <f t="shared" si="13"/>
        <v>1</v>
      </c>
      <c r="O266" s="32"/>
      <c r="P266" s="33"/>
      <c r="Q266" s="33"/>
      <c r="R266" s="33"/>
      <c r="S266" s="3" t="str">
        <f t="shared" si="14"/>
        <v/>
      </c>
      <c r="T266" s="3" t="str">
        <f>IFERROR(IF(#REF!=0,"",IF((#REF!/#REF!)&gt;1,1,(#REF!/#REF!))),"")</f>
        <v/>
      </c>
      <c r="U266" s="3" t="str">
        <f>IFERROR(IF((#REF!+#REF!+Q266+#REF!)/#REF!&gt;1,1,(#REF!+#REF!+Q266+#REF!)/#REF!),"")</f>
        <v/>
      </c>
    </row>
    <row r="267" spans="1:21" s="25" customFormat="1" ht="57.6" customHeight="1" x14ac:dyDescent="0.3">
      <c r="A267" s="31" t="s">
        <v>230</v>
      </c>
      <c r="B267" s="31" t="s">
        <v>221</v>
      </c>
      <c r="C267" s="32" t="str">
        <f>'[18]BD Plan'!$B$3</f>
        <v>Risaralda</v>
      </c>
      <c r="D267" s="32" t="s">
        <v>231</v>
      </c>
      <c r="E267" s="32" t="s">
        <v>232</v>
      </c>
      <c r="F267" s="33">
        <v>3</v>
      </c>
      <c r="G267" s="33">
        <v>3</v>
      </c>
      <c r="H267" s="33" t="s">
        <v>6</v>
      </c>
      <c r="I267" s="3">
        <f t="shared" si="12"/>
        <v>1</v>
      </c>
      <c r="J267" s="32"/>
      <c r="K267" s="33"/>
      <c r="L267" s="33"/>
      <c r="M267" s="33"/>
      <c r="N267" s="3" t="str">
        <f t="shared" si="13"/>
        <v/>
      </c>
      <c r="O267" s="32"/>
      <c r="P267" s="33"/>
      <c r="Q267" s="33"/>
      <c r="R267" s="33"/>
      <c r="S267" s="3" t="str">
        <f t="shared" si="14"/>
        <v/>
      </c>
      <c r="T267" s="3" t="str">
        <f>IFERROR(IF(#REF!=0,"",IF((#REF!/#REF!)&gt;1,1,(#REF!/#REF!))),"")</f>
        <v/>
      </c>
      <c r="U267" s="3" t="str">
        <f>IFERROR(IF((#REF!+#REF!+Q267+#REF!)/#REF!&gt;1,1,(#REF!+#REF!+Q267+#REF!)/#REF!),"")</f>
        <v/>
      </c>
    </row>
    <row r="268" spans="1:21" s="25" customFormat="1" ht="57.6" customHeight="1" x14ac:dyDescent="0.3">
      <c r="A268" s="31" t="s">
        <v>165</v>
      </c>
      <c r="B268" s="31" t="s">
        <v>162</v>
      </c>
      <c r="C268" s="32" t="str">
        <f>'[18]BD Plan'!$B$3</f>
        <v>Risaralda</v>
      </c>
      <c r="D268" s="32" t="s">
        <v>166</v>
      </c>
      <c r="E268" s="32" t="s">
        <v>167</v>
      </c>
      <c r="F268" s="33">
        <v>3</v>
      </c>
      <c r="G268" s="33">
        <v>3</v>
      </c>
      <c r="H268" s="33" t="s">
        <v>6</v>
      </c>
      <c r="I268" s="3">
        <f t="shared" si="12"/>
        <v>1</v>
      </c>
      <c r="J268" s="32"/>
      <c r="K268" s="33"/>
      <c r="L268" s="33"/>
      <c r="M268" s="33"/>
      <c r="N268" s="3" t="str">
        <f t="shared" si="13"/>
        <v/>
      </c>
      <c r="O268" s="32"/>
      <c r="P268" s="33"/>
      <c r="Q268" s="33"/>
      <c r="R268" s="33"/>
      <c r="S268" s="3" t="str">
        <f t="shared" si="14"/>
        <v/>
      </c>
      <c r="T268" s="3" t="str">
        <f>IFERROR(IF(#REF!=0,"",IF((#REF!/#REF!)&gt;1,1,(#REF!/#REF!))),"")</f>
        <v/>
      </c>
      <c r="U268" s="3" t="str">
        <f>IFERROR(IF((#REF!+#REF!+Q268+#REF!)/#REF!&gt;1,1,(#REF!+#REF!+Q268+#REF!)/#REF!),"")</f>
        <v/>
      </c>
    </row>
    <row r="269" spans="1:21" s="25" customFormat="1" ht="57.6" customHeight="1" x14ac:dyDescent="0.3">
      <c r="A269" s="31" t="s">
        <v>170</v>
      </c>
      <c r="B269" s="31" t="s">
        <v>162</v>
      </c>
      <c r="C269" s="32" t="str">
        <f>'[18]BD Plan'!$B$3</f>
        <v>Risaralda</v>
      </c>
      <c r="D269" s="32" t="s">
        <v>171</v>
      </c>
      <c r="E269" s="32"/>
      <c r="F269" s="33"/>
      <c r="G269" s="33"/>
      <c r="H269" s="33"/>
      <c r="I269" s="3" t="str">
        <f t="shared" si="12"/>
        <v/>
      </c>
      <c r="J269" s="32" t="s">
        <v>172</v>
      </c>
      <c r="K269" s="33">
        <v>0</v>
      </c>
      <c r="L269" s="33">
        <v>0</v>
      </c>
      <c r="M269" s="33" t="s">
        <v>6</v>
      </c>
      <c r="N269" s="3" t="str">
        <f t="shared" si="13"/>
        <v/>
      </c>
      <c r="O269" s="32"/>
      <c r="P269" s="33"/>
      <c r="Q269" s="33"/>
      <c r="R269" s="33"/>
      <c r="S269" s="3" t="str">
        <f t="shared" si="14"/>
        <v/>
      </c>
      <c r="T269" s="3" t="str">
        <f>IFERROR(IF(#REF!=0,"",IF((#REF!/#REF!)&gt;1,1,(#REF!/#REF!))),"")</f>
        <v/>
      </c>
      <c r="U269" s="3" t="str">
        <f>IFERROR(IF((#REF!+#REF!+Q269+#REF!)/#REF!&gt;1,1,(#REF!+#REF!+Q269+#REF!)/#REF!),"")</f>
        <v/>
      </c>
    </row>
    <row r="270" spans="1:21" s="25" customFormat="1" ht="57.6" customHeight="1" x14ac:dyDescent="0.3">
      <c r="A270" s="31" t="s">
        <v>235</v>
      </c>
      <c r="B270" s="31" t="s">
        <v>233</v>
      </c>
      <c r="C270" s="32" t="str">
        <f>'[18]BD Plan'!$B$3</f>
        <v>Risaralda</v>
      </c>
      <c r="D270" s="32" t="s">
        <v>236</v>
      </c>
      <c r="E270" s="32" t="s">
        <v>237</v>
      </c>
      <c r="F270" s="33">
        <v>24</v>
      </c>
      <c r="G270" s="33">
        <v>24</v>
      </c>
      <c r="H270" s="33" t="s">
        <v>6</v>
      </c>
      <c r="I270" s="3">
        <f t="shared" si="12"/>
        <v>1</v>
      </c>
      <c r="J270" s="32" t="s">
        <v>238</v>
      </c>
      <c r="K270" s="33">
        <v>1</v>
      </c>
      <c r="L270" s="33">
        <v>1</v>
      </c>
      <c r="M270" s="33" t="s">
        <v>6</v>
      </c>
      <c r="N270" s="3">
        <f t="shared" si="13"/>
        <v>1</v>
      </c>
      <c r="O270" s="32" t="s">
        <v>239</v>
      </c>
      <c r="P270" s="33">
        <v>1</v>
      </c>
      <c r="Q270" s="33">
        <v>1</v>
      </c>
      <c r="R270" s="33" t="s">
        <v>6</v>
      </c>
      <c r="S270" s="3">
        <f t="shared" si="14"/>
        <v>1</v>
      </c>
      <c r="T270" s="3" t="str">
        <f>IFERROR(IF(#REF!=0,"",IF((#REF!/#REF!)&gt;1,1,(#REF!/#REF!))),"")</f>
        <v/>
      </c>
      <c r="U270" s="3" t="str">
        <f>IFERROR(IF((#REF!+#REF!+Q270+#REF!)/#REF!&gt;1,1,(#REF!+#REF!+Q270+#REF!)/#REF!),"")</f>
        <v/>
      </c>
    </row>
    <row r="271" spans="1:21" s="25" customFormat="1" ht="57.6" customHeight="1" x14ac:dyDescent="0.3">
      <c r="A271" s="31" t="s">
        <v>240</v>
      </c>
      <c r="B271" s="31" t="s">
        <v>233</v>
      </c>
      <c r="C271" s="32" t="str">
        <f>'[18]BD Plan'!$B$3</f>
        <v>Risaralda</v>
      </c>
      <c r="D271" s="32" t="s">
        <v>241</v>
      </c>
      <c r="E271" s="32" t="s">
        <v>237</v>
      </c>
      <c r="F271" s="33">
        <v>24</v>
      </c>
      <c r="G271" s="33">
        <v>24</v>
      </c>
      <c r="H271" s="33" t="s">
        <v>11</v>
      </c>
      <c r="I271" s="3">
        <f t="shared" si="12"/>
        <v>1</v>
      </c>
      <c r="J271" s="32"/>
      <c r="K271" s="33"/>
      <c r="L271" s="33"/>
      <c r="M271" s="33"/>
      <c r="N271" s="3" t="str">
        <f t="shared" si="13"/>
        <v/>
      </c>
      <c r="O271" s="32" t="s">
        <v>239</v>
      </c>
      <c r="P271" s="33">
        <v>1</v>
      </c>
      <c r="Q271" s="33">
        <v>1</v>
      </c>
      <c r="R271" s="33" t="s">
        <v>6</v>
      </c>
      <c r="S271" s="3">
        <f t="shared" si="14"/>
        <v>1</v>
      </c>
      <c r="T271" s="3" t="str">
        <f>IFERROR(IF(#REF!=0,"",IF((#REF!/#REF!)&gt;1,1,(#REF!/#REF!))),"")</f>
        <v/>
      </c>
      <c r="U271" s="3" t="str">
        <f>IFERROR(IF((#REF!+#REF!+Q271+#REF!)/#REF!&gt;1,1,(#REF!+#REF!+Q271+#REF!)/#REF!),"")</f>
        <v/>
      </c>
    </row>
    <row r="272" spans="1:21" s="25" customFormat="1" ht="57.6" customHeight="1" x14ac:dyDescent="0.3">
      <c r="A272" s="31" t="s">
        <v>43</v>
      </c>
      <c r="B272" s="31" t="s">
        <v>4</v>
      </c>
      <c r="C272" s="32" t="str">
        <f>'[19]BD Plan'!$B$3</f>
        <v>Santander</v>
      </c>
      <c r="D272" s="32" t="s">
        <v>44</v>
      </c>
      <c r="E272" s="32"/>
      <c r="F272" s="33"/>
      <c r="G272" s="33"/>
      <c r="H272" s="33"/>
      <c r="I272" s="3" t="str">
        <f t="shared" si="12"/>
        <v/>
      </c>
      <c r="J272" s="32"/>
      <c r="K272" s="33"/>
      <c r="L272" s="33"/>
      <c r="M272" s="33"/>
      <c r="N272" s="3" t="str">
        <f t="shared" si="13"/>
        <v/>
      </c>
      <c r="O272" s="32" t="s">
        <v>45</v>
      </c>
      <c r="P272" s="33">
        <v>12</v>
      </c>
      <c r="Q272" s="33">
        <v>12</v>
      </c>
      <c r="R272" s="33" t="s">
        <v>6</v>
      </c>
      <c r="S272" s="3">
        <f t="shared" si="14"/>
        <v>1</v>
      </c>
      <c r="T272" s="3" t="str">
        <f>IFERROR(IF(#REF!=0,"",IF((#REF!/#REF!)&gt;1,1,(#REF!/#REF!))),"")</f>
        <v/>
      </c>
      <c r="U272" s="3" t="str">
        <f>IFERROR(IF((#REF!+#REF!+Q272+#REF!)/#REF!&gt;1,1,(#REF!+#REF!+Q272+#REF!)/#REF!),"")</f>
        <v/>
      </c>
    </row>
    <row r="273" spans="1:21" s="25" customFormat="1" ht="57.6" customHeight="1" x14ac:dyDescent="0.3">
      <c r="A273" s="31" t="s">
        <v>61</v>
      </c>
      <c r="B273" s="31" t="s">
        <v>57</v>
      </c>
      <c r="C273" s="32" t="str">
        <f>'[19]BD Plan'!$B$3</f>
        <v>Santander</v>
      </c>
      <c r="D273" s="32" t="s">
        <v>62</v>
      </c>
      <c r="E273" s="32" t="s">
        <v>367</v>
      </c>
      <c r="F273" s="33">
        <v>6468</v>
      </c>
      <c r="G273" s="33">
        <v>6468</v>
      </c>
      <c r="H273" s="33" t="s">
        <v>6</v>
      </c>
      <c r="I273" s="3">
        <f t="shared" si="12"/>
        <v>1</v>
      </c>
      <c r="J273" s="32"/>
      <c r="K273" s="33"/>
      <c r="L273" s="33"/>
      <c r="M273" s="33"/>
      <c r="N273" s="3" t="str">
        <f t="shared" si="13"/>
        <v/>
      </c>
      <c r="O273" s="32"/>
      <c r="P273" s="33"/>
      <c r="Q273" s="33"/>
      <c r="R273" s="33"/>
      <c r="S273" s="3" t="str">
        <f t="shared" si="14"/>
        <v/>
      </c>
      <c r="T273" s="3" t="str">
        <f>IFERROR(IF(#REF!=0,"",IF((#REF!/#REF!)&gt;1,1,(#REF!/#REF!))),"")</f>
        <v/>
      </c>
      <c r="U273" s="3" t="str">
        <f>IFERROR(IF((#REF!+#REF!+Q273+#REF!)/#REF!&gt;1,1,(#REF!+#REF!+Q273+#REF!)/#REF!),"")</f>
        <v/>
      </c>
    </row>
    <row r="274" spans="1:21" s="25" customFormat="1" ht="57.6" customHeight="1" x14ac:dyDescent="0.3">
      <c r="A274" s="31" t="s">
        <v>64</v>
      </c>
      <c r="B274" s="31" t="s">
        <v>57</v>
      </c>
      <c r="C274" s="32" t="str">
        <f>'[19]BD Plan'!$B$3</f>
        <v>Santander</v>
      </c>
      <c r="D274" s="32" t="s">
        <v>65</v>
      </c>
      <c r="E274" s="32" t="s">
        <v>368</v>
      </c>
      <c r="F274" s="33">
        <v>0</v>
      </c>
      <c r="G274" s="33">
        <v>0</v>
      </c>
      <c r="H274" s="33" t="s">
        <v>8</v>
      </c>
      <c r="I274" s="3" t="str">
        <f t="shared" si="12"/>
        <v/>
      </c>
      <c r="J274" s="32"/>
      <c r="K274" s="33"/>
      <c r="L274" s="33"/>
      <c r="M274" s="33"/>
      <c r="N274" s="3" t="str">
        <f t="shared" si="13"/>
        <v/>
      </c>
      <c r="O274" s="32"/>
      <c r="P274" s="33"/>
      <c r="Q274" s="33"/>
      <c r="R274" s="33"/>
      <c r="S274" s="3" t="str">
        <f t="shared" si="14"/>
        <v/>
      </c>
      <c r="T274" s="3" t="str">
        <f>IFERROR(IF(#REF!=0,"",IF((#REF!/#REF!)&gt;1,1,(#REF!/#REF!))),"")</f>
        <v/>
      </c>
      <c r="U274" s="3" t="str">
        <f>IFERROR(IF((#REF!+#REF!+Q274+#REF!)/#REF!&gt;1,1,(#REF!+#REF!+Q274+#REF!)/#REF!),"")</f>
        <v/>
      </c>
    </row>
    <row r="275" spans="1:21" s="25" customFormat="1" ht="57.6" customHeight="1" x14ac:dyDescent="0.3">
      <c r="A275" s="31" t="s">
        <v>67</v>
      </c>
      <c r="B275" s="31" t="s">
        <v>57</v>
      </c>
      <c r="C275" s="32" t="str">
        <f>'[19]BD Plan'!$B$3</f>
        <v>Santander</v>
      </c>
      <c r="D275" s="32" t="s">
        <v>68</v>
      </c>
      <c r="E275" s="32" t="s">
        <v>369</v>
      </c>
      <c r="F275" s="33">
        <v>0</v>
      </c>
      <c r="G275" s="33">
        <v>0</v>
      </c>
      <c r="H275" s="33" t="s">
        <v>6</v>
      </c>
      <c r="I275" s="3" t="str">
        <f t="shared" si="12"/>
        <v/>
      </c>
      <c r="J275" s="32"/>
      <c r="K275" s="33"/>
      <c r="L275" s="33"/>
      <c r="M275" s="33"/>
      <c r="N275" s="3" t="str">
        <f t="shared" si="13"/>
        <v/>
      </c>
      <c r="O275" s="32"/>
      <c r="P275" s="33"/>
      <c r="Q275" s="33"/>
      <c r="R275" s="33"/>
      <c r="S275" s="3" t="str">
        <f t="shared" si="14"/>
        <v/>
      </c>
      <c r="T275" s="3" t="str">
        <f>IFERROR(IF(#REF!=0,"",IF((#REF!/#REF!)&gt;1,1,(#REF!/#REF!))),"")</f>
        <v/>
      </c>
      <c r="U275" s="3" t="str">
        <f>IFERROR(IF((#REF!+#REF!+Q275+#REF!)/#REF!&gt;1,1,(#REF!+#REF!+Q275+#REF!)/#REF!),"")</f>
        <v/>
      </c>
    </row>
    <row r="276" spans="1:21" s="25" customFormat="1" ht="57.6" customHeight="1" x14ac:dyDescent="0.3">
      <c r="A276" s="31" t="s">
        <v>70</v>
      </c>
      <c r="B276" s="31" t="s">
        <v>57</v>
      </c>
      <c r="C276" s="32" t="str">
        <f>'[19]BD Plan'!$B$3</f>
        <v>Santander</v>
      </c>
      <c r="D276" s="32" t="s">
        <v>71</v>
      </c>
      <c r="E276" s="32" t="s">
        <v>370</v>
      </c>
      <c r="F276" s="33">
        <v>6468</v>
      </c>
      <c r="G276" s="33">
        <v>6468</v>
      </c>
      <c r="H276" s="33" t="s">
        <v>6</v>
      </c>
      <c r="I276" s="3">
        <f t="shared" si="12"/>
        <v>1</v>
      </c>
      <c r="J276" s="32"/>
      <c r="K276" s="33"/>
      <c r="L276" s="33"/>
      <c r="M276" s="33"/>
      <c r="N276" s="3" t="str">
        <f t="shared" si="13"/>
        <v/>
      </c>
      <c r="O276" s="32"/>
      <c r="P276" s="33"/>
      <c r="Q276" s="33"/>
      <c r="R276" s="33"/>
      <c r="S276" s="3" t="str">
        <f t="shared" si="14"/>
        <v/>
      </c>
      <c r="T276" s="3" t="str">
        <f>IFERROR(IF(#REF!=0,"",IF((#REF!/#REF!)&gt;1,1,(#REF!/#REF!))),"")</f>
        <v/>
      </c>
      <c r="U276" s="3" t="str">
        <f>IFERROR(IF((#REF!+#REF!+Q276+#REF!)/#REF!&gt;1,1,(#REF!+#REF!+Q276+#REF!)/#REF!),"")</f>
        <v/>
      </c>
    </row>
    <row r="277" spans="1:21" s="25" customFormat="1" ht="57.6" customHeight="1" x14ac:dyDescent="0.3">
      <c r="A277" s="31" t="s">
        <v>80</v>
      </c>
      <c r="B277" s="31" t="s">
        <v>79</v>
      </c>
      <c r="C277" s="32" t="str">
        <f>'[19]BD Plan'!$B$3</f>
        <v>Santander</v>
      </c>
      <c r="D277" s="32" t="s">
        <v>81</v>
      </c>
      <c r="E277" s="32" t="s">
        <v>82</v>
      </c>
      <c r="F277" s="33">
        <v>20</v>
      </c>
      <c r="G277" s="33">
        <v>20</v>
      </c>
      <c r="H277" s="33" t="s">
        <v>6</v>
      </c>
      <c r="I277" s="3">
        <f t="shared" si="12"/>
        <v>1</v>
      </c>
      <c r="J277" s="32"/>
      <c r="K277" s="33"/>
      <c r="L277" s="33"/>
      <c r="M277" s="33"/>
      <c r="N277" s="3" t="str">
        <f t="shared" si="13"/>
        <v/>
      </c>
      <c r="O277" s="32"/>
      <c r="P277" s="33"/>
      <c r="Q277" s="33"/>
      <c r="R277" s="33"/>
      <c r="S277" s="3" t="str">
        <f t="shared" si="14"/>
        <v/>
      </c>
      <c r="T277" s="3" t="str">
        <f>IFERROR(IF(#REF!=0,"",IF((#REF!/#REF!)&gt;1,1,(#REF!/#REF!))),"")</f>
        <v/>
      </c>
      <c r="U277" s="3" t="str">
        <f>IFERROR(IF((#REF!+#REF!+Q277+#REF!)/#REF!&gt;1,1,(#REF!+#REF!+Q277+#REF!)/#REF!),"")</f>
        <v/>
      </c>
    </row>
    <row r="278" spans="1:21" s="25" customFormat="1" ht="57.6" customHeight="1" x14ac:dyDescent="0.3">
      <c r="A278" s="31" t="s">
        <v>83</v>
      </c>
      <c r="B278" s="31" t="s">
        <v>79</v>
      </c>
      <c r="C278" s="32" t="str">
        <f>'[19]BD Plan'!$B$3</f>
        <v>Santander</v>
      </c>
      <c r="D278" s="32" t="s">
        <v>84</v>
      </c>
      <c r="E278" s="32" t="s">
        <v>85</v>
      </c>
      <c r="F278" s="33">
        <v>4</v>
      </c>
      <c r="G278" s="33">
        <v>4</v>
      </c>
      <c r="H278" s="33" t="s">
        <v>6</v>
      </c>
      <c r="I278" s="3">
        <f t="shared" si="12"/>
        <v>1</v>
      </c>
      <c r="J278" s="32"/>
      <c r="K278" s="33"/>
      <c r="L278" s="33"/>
      <c r="M278" s="33"/>
      <c r="N278" s="3" t="str">
        <f t="shared" si="13"/>
        <v/>
      </c>
      <c r="O278" s="32"/>
      <c r="P278" s="33"/>
      <c r="Q278" s="33"/>
      <c r="R278" s="33"/>
      <c r="S278" s="3" t="str">
        <f t="shared" si="14"/>
        <v/>
      </c>
      <c r="T278" s="3" t="str">
        <f>IFERROR(IF(#REF!=0,"",IF((#REF!/#REF!)&gt;1,1,(#REF!/#REF!))),"")</f>
        <v/>
      </c>
      <c r="U278" s="3" t="str">
        <f>IFERROR(IF((#REF!+#REF!+Q278+#REF!)/#REF!&gt;1,1,(#REF!+#REF!+Q278+#REF!)/#REF!),"")</f>
        <v/>
      </c>
    </row>
    <row r="279" spans="1:21" s="25" customFormat="1" ht="57.6" customHeight="1" x14ac:dyDescent="0.3">
      <c r="A279" s="31" t="s">
        <v>49</v>
      </c>
      <c r="B279" s="31" t="s">
        <v>46</v>
      </c>
      <c r="C279" s="32" t="str">
        <f>'[19]BD Plan'!$B$3</f>
        <v>Santander</v>
      </c>
      <c r="D279" s="32" t="s">
        <v>50</v>
      </c>
      <c r="E279" s="32"/>
      <c r="F279" s="33"/>
      <c r="G279" s="33"/>
      <c r="H279" s="33"/>
      <c r="I279" s="3" t="str">
        <f t="shared" si="12"/>
        <v/>
      </c>
      <c r="J279" s="32" t="s">
        <v>51</v>
      </c>
      <c r="K279" s="33">
        <v>3</v>
      </c>
      <c r="L279" s="33">
        <v>3</v>
      </c>
      <c r="M279" s="33" t="s">
        <v>6</v>
      </c>
      <c r="N279" s="3">
        <f t="shared" si="13"/>
        <v>1</v>
      </c>
      <c r="O279" s="32"/>
      <c r="P279" s="33"/>
      <c r="Q279" s="33"/>
      <c r="R279" s="33"/>
      <c r="S279" s="3" t="str">
        <f t="shared" si="14"/>
        <v/>
      </c>
      <c r="T279" s="3" t="str">
        <f>IFERROR(IF(#REF!=0,"",IF((#REF!/#REF!)&gt;1,1,(#REF!/#REF!))),"")</f>
        <v/>
      </c>
      <c r="U279" s="3" t="str">
        <f>IFERROR(IF((#REF!+#REF!+Q279+#REF!)/#REF!&gt;1,1,(#REF!+#REF!+Q279+#REF!)/#REF!),"")</f>
        <v/>
      </c>
    </row>
    <row r="280" spans="1:21" s="25" customFormat="1" ht="57.6" customHeight="1" x14ac:dyDescent="0.3">
      <c r="A280" s="31" t="s">
        <v>52</v>
      </c>
      <c r="B280" s="31" t="s">
        <v>46</v>
      </c>
      <c r="C280" s="32" t="str">
        <f>'[19]BD Plan'!$B$3</f>
        <v>Santander</v>
      </c>
      <c r="D280" s="32" t="s">
        <v>53</v>
      </c>
      <c r="E280" s="32"/>
      <c r="F280" s="33"/>
      <c r="G280" s="33"/>
      <c r="H280" s="33"/>
      <c r="I280" s="3" t="str">
        <f t="shared" si="12"/>
        <v/>
      </c>
      <c r="J280" s="32" t="s">
        <v>54</v>
      </c>
      <c r="K280" s="33">
        <v>1</v>
      </c>
      <c r="L280" s="33">
        <v>1</v>
      </c>
      <c r="M280" s="33" t="s">
        <v>6</v>
      </c>
      <c r="N280" s="3">
        <f t="shared" si="13"/>
        <v>1</v>
      </c>
      <c r="O280" s="32"/>
      <c r="P280" s="33"/>
      <c r="Q280" s="33"/>
      <c r="R280" s="33"/>
      <c r="S280" s="3" t="str">
        <f t="shared" si="14"/>
        <v/>
      </c>
      <c r="T280" s="3" t="str">
        <f>IFERROR(IF(#REF!=0,"",IF((#REF!/#REF!)&gt;1,1,(#REF!/#REF!))),"")</f>
        <v/>
      </c>
      <c r="U280" s="3" t="str">
        <f>IFERROR(IF((#REF!+#REF!+Q280+#REF!)/#REF!&gt;1,1,(#REF!+#REF!+Q280+#REF!)/#REF!),"")</f>
        <v/>
      </c>
    </row>
    <row r="281" spans="1:21" s="25" customFormat="1" ht="57.6" customHeight="1" x14ac:dyDescent="0.3">
      <c r="A281" s="31" t="s">
        <v>224</v>
      </c>
      <c r="B281" s="31" t="s">
        <v>221</v>
      </c>
      <c r="C281" s="32" t="str">
        <f>'[19]BD Plan'!$B$3</f>
        <v>Santander</v>
      </c>
      <c r="D281" s="32" t="s">
        <v>225</v>
      </c>
      <c r="E281" s="32" t="s">
        <v>226</v>
      </c>
      <c r="F281" s="33">
        <v>3</v>
      </c>
      <c r="G281" s="33">
        <v>3</v>
      </c>
      <c r="H281" s="33" t="s">
        <v>6</v>
      </c>
      <c r="I281" s="3">
        <f t="shared" si="12"/>
        <v>1</v>
      </c>
      <c r="J281" s="32" t="s">
        <v>227</v>
      </c>
      <c r="K281" s="33">
        <v>3</v>
      </c>
      <c r="L281" s="33">
        <v>3</v>
      </c>
      <c r="M281" s="33" t="s">
        <v>6</v>
      </c>
      <c r="N281" s="3">
        <f t="shared" si="13"/>
        <v>1</v>
      </c>
      <c r="O281" s="32"/>
      <c r="P281" s="33"/>
      <c r="Q281" s="33"/>
      <c r="R281" s="33"/>
      <c r="S281" s="3" t="str">
        <f t="shared" si="14"/>
        <v/>
      </c>
      <c r="T281" s="3" t="str">
        <f>IFERROR(IF(#REF!=0,"",IF((#REF!/#REF!)&gt;1,1,(#REF!/#REF!))),"")</f>
        <v/>
      </c>
      <c r="U281" s="3" t="str">
        <f>IFERROR(IF((#REF!+#REF!+Q281+#REF!)/#REF!&gt;1,1,(#REF!+#REF!+Q281+#REF!)/#REF!),"")</f>
        <v/>
      </c>
    </row>
    <row r="282" spans="1:21" s="25" customFormat="1" ht="57.6" customHeight="1" x14ac:dyDescent="0.3">
      <c r="A282" s="31" t="s">
        <v>230</v>
      </c>
      <c r="B282" s="31" t="s">
        <v>221</v>
      </c>
      <c r="C282" s="32" t="str">
        <f>'[19]BD Plan'!$B$3</f>
        <v>Santander</v>
      </c>
      <c r="D282" s="32" t="s">
        <v>231</v>
      </c>
      <c r="E282" s="32" t="s">
        <v>232</v>
      </c>
      <c r="F282" s="33">
        <v>3</v>
      </c>
      <c r="G282" s="33">
        <v>3</v>
      </c>
      <c r="H282" s="33" t="s">
        <v>6</v>
      </c>
      <c r="I282" s="3">
        <f t="shared" si="12"/>
        <v>1</v>
      </c>
      <c r="J282" s="32"/>
      <c r="K282" s="33"/>
      <c r="L282" s="33"/>
      <c r="M282" s="33"/>
      <c r="N282" s="3" t="str">
        <f t="shared" si="13"/>
        <v/>
      </c>
      <c r="O282" s="32"/>
      <c r="P282" s="33"/>
      <c r="Q282" s="33"/>
      <c r="R282" s="33"/>
      <c r="S282" s="3" t="str">
        <f t="shared" si="14"/>
        <v/>
      </c>
      <c r="T282" s="3" t="str">
        <f>IFERROR(IF(#REF!=0,"",IF((#REF!/#REF!)&gt;1,1,(#REF!/#REF!))),"")</f>
        <v/>
      </c>
      <c r="U282" s="3" t="str">
        <f>IFERROR(IF((#REF!+#REF!+Q282+#REF!)/#REF!&gt;1,1,(#REF!+#REF!+Q282+#REF!)/#REF!),"")</f>
        <v/>
      </c>
    </row>
    <row r="283" spans="1:21" s="25" customFormat="1" ht="57.6" customHeight="1" x14ac:dyDescent="0.3">
      <c r="A283" s="31" t="s">
        <v>165</v>
      </c>
      <c r="B283" s="31" t="s">
        <v>162</v>
      </c>
      <c r="C283" s="32" t="str">
        <f>'[19]BD Plan'!$B$3</f>
        <v>Santander</v>
      </c>
      <c r="D283" s="32" t="s">
        <v>166</v>
      </c>
      <c r="E283" s="32" t="s">
        <v>167</v>
      </c>
      <c r="F283" s="33">
        <v>20</v>
      </c>
      <c r="G283" s="33">
        <v>20</v>
      </c>
      <c r="H283" s="33" t="s">
        <v>6</v>
      </c>
      <c r="I283" s="3">
        <f t="shared" si="12"/>
        <v>1</v>
      </c>
      <c r="J283" s="32"/>
      <c r="K283" s="33"/>
      <c r="L283" s="33"/>
      <c r="M283" s="33"/>
      <c r="N283" s="3" t="str">
        <f t="shared" si="13"/>
        <v/>
      </c>
      <c r="O283" s="32"/>
      <c r="P283" s="33"/>
      <c r="Q283" s="33"/>
      <c r="R283" s="33"/>
      <c r="S283" s="3" t="str">
        <f t="shared" si="14"/>
        <v/>
      </c>
      <c r="T283" s="3" t="str">
        <f>IFERROR(IF(#REF!=0,"",IF((#REF!/#REF!)&gt;1,1,(#REF!/#REF!))),"")</f>
        <v/>
      </c>
      <c r="U283" s="3" t="str">
        <f>IFERROR(IF((#REF!+#REF!+Q283+#REF!)/#REF!&gt;1,1,(#REF!+#REF!+Q283+#REF!)/#REF!),"")</f>
        <v/>
      </c>
    </row>
    <row r="284" spans="1:21" s="25" customFormat="1" ht="57.6" customHeight="1" x14ac:dyDescent="0.3">
      <c r="A284" s="31" t="s">
        <v>170</v>
      </c>
      <c r="B284" s="31" t="s">
        <v>162</v>
      </c>
      <c r="C284" s="32" t="str">
        <f>'[19]BD Plan'!$B$3</f>
        <v>Santander</v>
      </c>
      <c r="D284" s="32" t="s">
        <v>171</v>
      </c>
      <c r="E284" s="32"/>
      <c r="F284" s="33"/>
      <c r="G284" s="33"/>
      <c r="H284" s="33"/>
      <c r="I284" s="3" t="str">
        <f t="shared" si="12"/>
        <v/>
      </c>
      <c r="J284" s="32" t="s">
        <v>172</v>
      </c>
      <c r="K284" s="33">
        <v>6</v>
      </c>
      <c r="L284" s="33">
        <v>6</v>
      </c>
      <c r="M284" s="33" t="s">
        <v>6</v>
      </c>
      <c r="N284" s="3">
        <f t="shared" si="13"/>
        <v>1</v>
      </c>
      <c r="O284" s="32"/>
      <c r="P284" s="33"/>
      <c r="Q284" s="33"/>
      <c r="R284" s="33"/>
      <c r="S284" s="3" t="str">
        <f t="shared" si="14"/>
        <v/>
      </c>
      <c r="T284" s="3" t="str">
        <f>IFERROR(IF(#REF!=0,"",IF((#REF!/#REF!)&gt;1,1,(#REF!/#REF!))),"")</f>
        <v/>
      </c>
      <c r="U284" s="3" t="str">
        <f>IFERROR(IF((#REF!+#REF!+Q284+#REF!)/#REF!&gt;1,1,(#REF!+#REF!+Q284+#REF!)/#REF!),"")</f>
        <v/>
      </c>
    </row>
    <row r="285" spans="1:21" s="25" customFormat="1" ht="57.6" customHeight="1" x14ac:dyDescent="0.3">
      <c r="A285" s="31" t="s">
        <v>235</v>
      </c>
      <c r="B285" s="31" t="s">
        <v>233</v>
      </c>
      <c r="C285" s="32" t="str">
        <f>'[19]BD Plan'!$B$3</f>
        <v>Santander</v>
      </c>
      <c r="D285" s="32" t="s">
        <v>236</v>
      </c>
      <c r="E285" s="32" t="s">
        <v>237</v>
      </c>
      <c r="F285" s="33">
        <v>24</v>
      </c>
      <c r="G285" s="33">
        <v>24</v>
      </c>
      <c r="H285" s="33" t="s">
        <v>6</v>
      </c>
      <c r="I285" s="3">
        <f t="shared" si="12"/>
        <v>1</v>
      </c>
      <c r="J285" s="32" t="s">
        <v>238</v>
      </c>
      <c r="K285" s="33">
        <v>1</v>
      </c>
      <c r="L285" s="33">
        <v>1</v>
      </c>
      <c r="M285" s="33" t="s">
        <v>11</v>
      </c>
      <c r="N285" s="3">
        <f t="shared" si="13"/>
        <v>1</v>
      </c>
      <c r="O285" s="32" t="s">
        <v>239</v>
      </c>
      <c r="P285" s="33">
        <v>4</v>
      </c>
      <c r="Q285" s="33">
        <v>4</v>
      </c>
      <c r="R285" s="33" t="s">
        <v>11</v>
      </c>
      <c r="S285" s="3">
        <f t="shared" si="14"/>
        <v>1</v>
      </c>
      <c r="T285" s="3" t="str">
        <f>IFERROR(IF(#REF!=0,"",IF((#REF!/#REF!)&gt;1,1,(#REF!/#REF!))),"")</f>
        <v/>
      </c>
      <c r="U285" s="3" t="str">
        <f>IFERROR(IF((#REF!+#REF!+Q285+#REF!)/#REF!&gt;1,1,(#REF!+#REF!+Q285+#REF!)/#REF!),"")</f>
        <v/>
      </c>
    </row>
    <row r="286" spans="1:21" s="25" customFormat="1" ht="57.6" customHeight="1" x14ac:dyDescent="0.3">
      <c r="A286" s="31" t="s">
        <v>240</v>
      </c>
      <c r="B286" s="31" t="s">
        <v>233</v>
      </c>
      <c r="C286" s="32" t="str">
        <f>'[19]BD Plan'!$B$3</f>
        <v>Santander</v>
      </c>
      <c r="D286" s="32" t="s">
        <v>241</v>
      </c>
      <c r="E286" s="32" t="s">
        <v>237</v>
      </c>
      <c r="F286" s="33">
        <v>24</v>
      </c>
      <c r="G286" s="33">
        <v>24</v>
      </c>
      <c r="H286" s="33" t="s">
        <v>6</v>
      </c>
      <c r="I286" s="3">
        <f t="shared" si="12"/>
        <v>1</v>
      </c>
      <c r="J286" s="32"/>
      <c r="K286" s="33"/>
      <c r="L286" s="33"/>
      <c r="M286" s="33"/>
      <c r="N286" s="3" t="str">
        <f t="shared" si="13"/>
        <v/>
      </c>
      <c r="O286" s="32" t="s">
        <v>239</v>
      </c>
      <c r="P286" s="33">
        <v>0</v>
      </c>
      <c r="Q286" s="33">
        <v>0</v>
      </c>
      <c r="R286" s="33" t="s">
        <v>11</v>
      </c>
      <c r="S286" s="3" t="str">
        <f t="shared" si="14"/>
        <v/>
      </c>
      <c r="T286" s="3" t="str">
        <f>IFERROR(IF(#REF!=0,"",IF((#REF!/#REF!)&gt;1,1,(#REF!/#REF!))),"")</f>
        <v/>
      </c>
      <c r="U286" s="3" t="str">
        <f>IFERROR(IF((#REF!+#REF!+Q286+#REF!)/#REF!&gt;1,1,(#REF!+#REF!+Q286+#REF!)/#REF!),"")</f>
        <v/>
      </c>
    </row>
    <row r="287" spans="1:21" s="25" customFormat="1" ht="57.6" customHeight="1" x14ac:dyDescent="0.3">
      <c r="A287" s="31" t="s">
        <v>43</v>
      </c>
      <c r="B287" s="31" t="s">
        <v>4</v>
      </c>
      <c r="C287" s="32" t="str">
        <f>'[20]BD Plan'!$B$3</f>
        <v>Sucre</v>
      </c>
      <c r="D287" s="32" t="s">
        <v>44</v>
      </c>
      <c r="E287" s="32"/>
      <c r="F287" s="33"/>
      <c r="G287" s="33"/>
      <c r="H287" s="33"/>
      <c r="I287" s="3" t="str">
        <f t="shared" si="12"/>
        <v/>
      </c>
      <c r="J287" s="32"/>
      <c r="K287" s="33"/>
      <c r="L287" s="33"/>
      <c r="M287" s="33"/>
      <c r="N287" s="3" t="str">
        <f t="shared" si="13"/>
        <v/>
      </c>
      <c r="O287" s="32" t="s">
        <v>45</v>
      </c>
      <c r="P287" s="33">
        <v>1</v>
      </c>
      <c r="Q287" s="33">
        <v>1</v>
      </c>
      <c r="R287" s="33" t="s">
        <v>6</v>
      </c>
      <c r="S287" s="3">
        <f t="shared" si="14"/>
        <v>1</v>
      </c>
      <c r="T287" s="3" t="str">
        <f>IFERROR(IF(#REF!=0,"",IF((#REF!/#REF!)&gt;1,1,(#REF!/#REF!))),"")</f>
        <v/>
      </c>
      <c r="U287" s="3" t="str">
        <f>IFERROR(IF((#REF!+#REF!+Q287+#REF!)/#REF!&gt;1,1,(#REF!+#REF!+Q287+#REF!)/#REF!),"")</f>
        <v/>
      </c>
    </row>
    <row r="288" spans="1:21" s="25" customFormat="1" ht="57.6" customHeight="1" x14ac:dyDescent="0.3">
      <c r="A288" s="31" t="s">
        <v>61</v>
      </c>
      <c r="B288" s="31" t="s">
        <v>57</v>
      </c>
      <c r="C288" s="32" t="str">
        <f>'[20]BD Plan'!$B$3</f>
        <v>Sucre</v>
      </c>
      <c r="D288" s="32" t="s">
        <v>62</v>
      </c>
      <c r="E288" s="32" t="s">
        <v>367</v>
      </c>
      <c r="F288" s="33">
        <v>3</v>
      </c>
      <c r="G288" s="33">
        <v>3</v>
      </c>
      <c r="H288" s="33" t="s">
        <v>6</v>
      </c>
      <c r="I288" s="3">
        <f t="shared" si="12"/>
        <v>1</v>
      </c>
      <c r="J288" s="32"/>
      <c r="K288" s="33"/>
      <c r="L288" s="33"/>
      <c r="M288" s="33"/>
      <c r="N288" s="3" t="str">
        <f t="shared" si="13"/>
        <v/>
      </c>
      <c r="O288" s="32"/>
      <c r="P288" s="33"/>
      <c r="Q288" s="33"/>
      <c r="R288" s="33"/>
      <c r="S288" s="3" t="str">
        <f t="shared" si="14"/>
        <v/>
      </c>
      <c r="T288" s="3" t="str">
        <f>IFERROR(IF(#REF!=0,"",IF((#REF!/#REF!)&gt;1,1,(#REF!/#REF!))),"")</f>
        <v/>
      </c>
      <c r="U288" s="3" t="str">
        <f>IFERROR(IF((#REF!+#REF!+Q288+#REF!)/#REF!&gt;1,1,(#REF!+#REF!+Q288+#REF!)/#REF!),"")</f>
        <v/>
      </c>
    </row>
    <row r="289" spans="1:21" s="25" customFormat="1" ht="57.6" customHeight="1" x14ac:dyDescent="0.3">
      <c r="A289" s="31" t="s">
        <v>64</v>
      </c>
      <c r="B289" s="31" t="s">
        <v>57</v>
      </c>
      <c r="C289" s="32" t="str">
        <f>'[20]BD Plan'!$B$3</f>
        <v>Sucre</v>
      </c>
      <c r="D289" s="32" t="s">
        <v>65</v>
      </c>
      <c r="E289" s="32" t="s">
        <v>368</v>
      </c>
      <c r="F289" s="33">
        <v>0</v>
      </c>
      <c r="G289" s="33">
        <v>0</v>
      </c>
      <c r="H289" s="33" t="s">
        <v>8</v>
      </c>
      <c r="I289" s="3" t="str">
        <f t="shared" si="12"/>
        <v/>
      </c>
      <c r="J289" s="32"/>
      <c r="K289" s="33"/>
      <c r="L289" s="33"/>
      <c r="M289" s="33"/>
      <c r="N289" s="3" t="str">
        <f t="shared" si="13"/>
        <v/>
      </c>
      <c r="O289" s="32"/>
      <c r="P289" s="33"/>
      <c r="Q289" s="33"/>
      <c r="R289" s="33"/>
      <c r="S289" s="3" t="str">
        <f t="shared" si="14"/>
        <v/>
      </c>
      <c r="T289" s="3" t="str">
        <f>IFERROR(IF(#REF!=0,"",IF((#REF!/#REF!)&gt;1,1,(#REF!/#REF!))),"")</f>
        <v/>
      </c>
      <c r="U289" s="3" t="str">
        <f>IFERROR(IF((#REF!+#REF!+Q289+#REF!)/#REF!&gt;1,1,(#REF!+#REF!+Q289+#REF!)/#REF!),"")</f>
        <v/>
      </c>
    </row>
    <row r="290" spans="1:21" s="25" customFormat="1" ht="57.6" customHeight="1" x14ac:dyDescent="0.3">
      <c r="A290" s="31" t="s">
        <v>67</v>
      </c>
      <c r="B290" s="31" t="s">
        <v>57</v>
      </c>
      <c r="C290" s="32" t="str">
        <f>'[20]BD Plan'!$B$3</f>
        <v>Sucre</v>
      </c>
      <c r="D290" s="32" t="s">
        <v>68</v>
      </c>
      <c r="E290" s="32" t="s">
        <v>369</v>
      </c>
      <c r="F290" s="33">
        <v>12</v>
      </c>
      <c r="G290" s="33">
        <v>11</v>
      </c>
      <c r="H290" s="33" t="s">
        <v>6</v>
      </c>
      <c r="I290" s="3">
        <f t="shared" si="12"/>
        <v>0.91666666666666663</v>
      </c>
      <c r="J290" s="32"/>
      <c r="K290" s="33"/>
      <c r="L290" s="33"/>
      <c r="M290" s="33"/>
      <c r="N290" s="3" t="str">
        <f t="shared" si="13"/>
        <v/>
      </c>
      <c r="O290" s="32"/>
      <c r="P290" s="33"/>
      <c r="Q290" s="33"/>
      <c r="R290" s="33"/>
      <c r="S290" s="3" t="str">
        <f t="shared" si="14"/>
        <v/>
      </c>
      <c r="T290" s="3" t="str">
        <f>IFERROR(IF(#REF!=0,"",IF((#REF!/#REF!)&gt;1,1,(#REF!/#REF!))),"")</f>
        <v/>
      </c>
      <c r="U290" s="3" t="str">
        <f>IFERROR(IF((#REF!+#REF!+Q290+#REF!)/#REF!&gt;1,1,(#REF!+#REF!+Q290+#REF!)/#REF!),"")</f>
        <v/>
      </c>
    </row>
    <row r="291" spans="1:21" s="25" customFormat="1" ht="57.6" customHeight="1" x14ac:dyDescent="0.3">
      <c r="A291" s="31" t="s">
        <v>70</v>
      </c>
      <c r="B291" s="31" t="s">
        <v>57</v>
      </c>
      <c r="C291" s="32" t="str">
        <f>'[20]BD Plan'!$B$3</f>
        <v>Sucre</v>
      </c>
      <c r="D291" s="32" t="s">
        <v>71</v>
      </c>
      <c r="E291" s="32" t="s">
        <v>370</v>
      </c>
      <c r="F291" s="33">
        <v>12</v>
      </c>
      <c r="G291" s="33">
        <v>12</v>
      </c>
      <c r="H291" s="33" t="s">
        <v>6</v>
      </c>
      <c r="I291" s="3">
        <f t="shared" si="12"/>
        <v>1</v>
      </c>
      <c r="J291" s="32"/>
      <c r="K291" s="33"/>
      <c r="L291" s="33"/>
      <c r="M291" s="33"/>
      <c r="N291" s="3" t="str">
        <f t="shared" si="13"/>
        <v/>
      </c>
      <c r="O291" s="32"/>
      <c r="P291" s="33"/>
      <c r="Q291" s="33"/>
      <c r="R291" s="33"/>
      <c r="S291" s="3" t="str">
        <f t="shared" si="14"/>
        <v/>
      </c>
      <c r="T291" s="3" t="str">
        <f>IFERROR(IF(#REF!=0,"",IF((#REF!/#REF!)&gt;1,1,(#REF!/#REF!))),"")</f>
        <v/>
      </c>
      <c r="U291" s="3" t="str">
        <f>IFERROR(IF((#REF!+#REF!+Q291+#REF!)/#REF!&gt;1,1,(#REF!+#REF!+Q291+#REF!)/#REF!),"")</f>
        <v/>
      </c>
    </row>
    <row r="292" spans="1:21" s="25" customFormat="1" ht="57.6" customHeight="1" x14ac:dyDescent="0.3">
      <c r="A292" s="31" t="s">
        <v>80</v>
      </c>
      <c r="B292" s="31" t="s">
        <v>79</v>
      </c>
      <c r="C292" s="32" t="str">
        <f>'[20]BD Plan'!$B$3</f>
        <v>Sucre</v>
      </c>
      <c r="D292" s="32" t="s">
        <v>81</v>
      </c>
      <c r="E292" s="32" t="s">
        <v>82</v>
      </c>
      <c r="F292" s="33">
        <v>33</v>
      </c>
      <c r="G292" s="33">
        <v>33</v>
      </c>
      <c r="H292" s="33" t="s">
        <v>6</v>
      </c>
      <c r="I292" s="3">
        <f t="shared" si="12"/>
        <v>1</v>
      </c>
      <c r="J292" s="32"/>
      <c r="K292" s="33"/>
      <c r="L292" s="33"/>
      <c r="M292" s="33"/>
      <c r="N292" s="3" t="str">
        <f t="shared" si="13"/>
        <v/>
      </c>
      <c r="O292" s="32"/>
      <c r="P292" s="33"/>
      <c r="Q292" s="33"/>
      <c r="R292" s="33"/>
      <c r="S292" s="3" t="str">
        <f t="shared" si="14"/>
        <v/>
      </c>
      <c r="T292" s="3" t="str">
        <f>IFERROR(IF(#REF!=0,"",IF((#REF!/#REF!)&gt;1,1,(#REF!/#REF!))),"")</f>
        <v/>
      </c>
      <c r="U292" s="3" t="str">
        <f>IFERROR(IF((#REF!+#REF!+Q292+#REF!)/#REF!&gt;1,1,(#REF!+#REF!+Q292+#REF!)/#REF!),"")</f>
        <v/>
      </c>
    </row>
    <row r="293" spans="1:21" s="25" customFormat="1" ht="57.6" customHeight="1" x14ac:dyDescent="0.3">
      <c r="A293" s="31" t="s">
        <v>83</v>
      </c>
      <c r="B293" s="31" t="s">
        <v>79</v>
      </c>
      <c r="C293" s="32" t="str">
        <f>'[20]BD Plan'!$B$3</f>
        <v>Sucre</v>
      </c>
      <c r="D293" s="32" t="s">
        <v>84</v>
      </c>
      <c r="E293" s="32" t="s">
        <v>85</v>
      </c>
      <c r="F293" s="33">
        <v>1</v>
      </c>
      <c r="G293" s="33">
        <v>1</v>
      </c>
      <c r="H293" s="33" t="s">
        <v>6</v>
      </c>
      <c r="I293" s="3">
        <f t="shared" si="12"/>
        <v>1</v>
      </c>
      <c r="J293" s="32"/>
      <c r="K293" s="33"/>
      <c r="L293" s="33"/>
      <c r="M293" s="33"/>
      <c r="N293" s="3" t="str">
        <f t="shared" si="13"/>
        <v/>
      </c>
      <c r="O293" s="32"/>
      <c r="P293" s="33"/>
      <c r="Q293" s="33"/>
      <c r="R293" s="33"/>
      <c r="S293" s="3" t="str">
        <f t="shared" si="14"/>
        <v/>
      </c>
      <c r="T293" s="3" t="str">
        <f>IFERROR(IF(#REF!=0,"",IF((#REF!/#REF!)&gt;1,1,(#REF!/#REF!))),"")</f>
        <v/>
      </c>
      <c r="U293" s="3" t="str">
        <f>IFERROR(IF((#REF!+#REF!+Q293+#REF!)/#REF!&gt;1,1,(#REF!+#REF!+Q293+#REF!)/#REF!),"")</f>
        <v/>
      </c>
    </row>
    <row r="294" spans="1:21" s="25" customFormat="1" ht="57.6" customHeight="1" x14ac:dyDescent="0.3">
      <c r="A294" s="31" t="s">
        <v>49</v>
      </c>
      <c r="B294" s="31" t="s">
        <v>46</v>
      </c>
      <c r="C294" s="32" t="str">
        <f>'[20]BD Plan'!$B$3</f>
        <v>Sucre</v>
      </c>
      <c r="D294" s="32" t="s">
        <v>50</v>
      </c>
      <c r="E294" s="32"/>
      <c r="F294" s="33"/>
      <c r="G294" s="33"/>
      <c r="H294" s="33"/>
      <c r="I294" s="3" t="str">
        <f t="shared" si="12"/>
        <v/>
      </c>
      <c r="J294" s="32" t="s">
        <v>51</v>
      </c>
      <c r="K294" s="33">
        <v>3</v>
      </c>
      <c r="L294" s="33">
        <v>3</v>
      </c>
      <c r="M294" s="33" t="s">
        <v>6</v>
      </c>
      <c r="N294" s="3">
        <f t="shared" si="13"/>
        <v>1</v>
      </c>
      <c r="O294" s="32"/>
      <c r="P294" s="33"/>
      <c r="Q294" s="33"/>
      <c r="R294" s="33"/>
      <c r="S294" s="3" t="str">
        <f t="shared" si="14"/>
        <v/>
      </c>
      <c r="T294" s="3" t="str">
        <f>IFERROR(IF(#REF!=0,"",IF((#REF!/#REF!)&gt;1,1,(#REF!/#REF!))),"")</f>
        <v/>
      </c>
      <c r="U294" s="3" t="str">
        <f>IFERROR(IF((#REF!+#REF!+Q294+#REF!)/#REF!&gt;1,1,(#REF!+#REF!+Q294+#REF!)/#REF!),"")</f>
        <v/>
      </c>
    </row>
    <row r="295" spans="1:21" s="25" customFormat="1" ht="57.6" customHeight="1" x14ac:dyDescent="0.3">
      <c r="A295" s="31" t="s">
        <v>52</v>
      </c>
      <c r="B295" s="31" t="s">
        <v>46</v>
      </c>
      <c r="C295" s="32" t="str">
        <f>'[20]BD Plan'!$B$3</f>
        <v>Sucre</v>
      </c>
      <c r="D295" s="32" t="s">
        <v>53</v>
      </c>
      <c r="E295" s="32"/>
      <c r="F295" s="33"/>
      <c r="G295" s="33"/>
      <c r="H295" s="33"/>
      <c r="I295" s="3" t="str">
        <f t="shared" si="12"/>
        <v/>
      </c>
      <c r="J295" s="32" t="s">
        <v>54</v>
      </c>
      <c r="K295" s="33">
        <v>1</v>
      </c>
      <c r="L295" s="33">
        <v>1</v>
      </c>
      <c r="M295" s="33" t="s">
        <v>6</v>
      </c>
      <c r="N295" s="3">
        <f t="shared" si="13"/>
        <v>1</v>
      </c>
      <c r="O295" s="32"/>
      <c r="P295" s="33"/>
      <c r="Q295" s="33"/>
      <c r="R295" s="33"/>
      <c r="S295" s="3" t="str">
        <f t="shared" si="14"/>
        <v/>
      </c>
      <c r="T295" s="3" t="str">
        <f>IFERROR(IF(#REF!=0,"",IF((#REF!/#REF!)&gt;1,1,(#REF!/#REF!))),"")</f>
        <v/>
      </c>
      <c r="U295" s="3" t="str">
        <f>IFERROR(IF((#REF!+#REF!+Q295+#REF!)/#REF!&gt;1,1,(#REF!+#REF!+Q295+#REF!)/#REF!),"")</f>
        <v/>
      </c>
    </row>
    <row r="296" spans="1:21" s="25" customFormat="1" ht="57.6" customHeight="1" x14ac:dyDescent="0.3">
      <c r="A296" s="31" t="s">
        <v>224</v>
      </c>
      <c r="B296" s="31" t="s">
        <v>221</v>
      </c>
      <c r="C296" s="32" t="str">
        <f>'[20]BD Plan'!$B$3</f>
        <v>Sucre</v>
      </c>
      <c r="D296" s="32" t="s">
        <v>225</v>
      </c>
      <c r="E296" s="32" t="s">
        <v>226</v>
      </c>
      <c r="F296" s="33">
        <v>44</v>
      </c>
      <c r="G296" s="33">
        <v>44</v>
      </c>
      <c r="H296" s="33" t="s">
        <v>6</v>
      </c>
      <c r="I296" s="3">
        <f t="shared" si="12"/>
        <v>1</v>
      </c>
      <c r="J296" s="32" t="s">
        <v>227</v>
      </c>
      <c r="K296" s="33">
        <v>3</v>
      </c>
      <c r="L296" s="33">
        <v>3</v>
      </c>
      <c r="M296" s="33" t="s">
        <v>6</v>
      </c>
      <c r="N296" s="3">
        <f t="shared" si="13"/>
        <v>1</v>
      </c>
      <c r="O296" s="32"/>
      <c r="P296" s="33"/>
      <c r="Q296" s="33"/>
      <c r="R296" s="33"/>
      <c r="S296" s="3" t="str">
        <f t="shared" si="14"/>
        <v/>
      </c>
      <c r="T296" s="3" t="str">
        <f>IFERROR(IF(#REF!=0,"",IF((#REF!/#REF!)&gt;1,1,(#REF!/#REF!))),"")</f>
        <v/>
      </c>
      <c r="U296" s="3" t="str">
        <f>IFERROR(IF((#REF!+#REF!+Q296+#REF!)/#REF!&gt;1,1,(#REF!+#REF!+Q296+#REF!)/#REF!),"")</f>
        <v/>
      </c>
    </row>
    <row r="297" spans="1:21" s="25" customFormat="1" ht="57.6" customHeight="1" x14ac:dyDescent="0.3">
      <c r="A297" s="31" t="s">
        <v>230</v>
      </c>
      <c r="B297" s="31" t="s">
        <v>221</v>
      </c>
      <c r="C297" s="32" t="str">
        <f>'[20]BD Plan'!$B$3</f>
        <v>Sucre</v>
      </c>
      <c r="D297" s="32" t="s">
        <v>231</v>
      </c>
      <c r="E297" s="32" t="s">
        <v>232</v>
      </c>
      <c r="F297" s="33">
        <v>3</v>
      </c>
      <c r="G297" s="33">
        <v>3</v>
      </c>
      <c r="H297" s="33" t="s">
        <v>6</v>
      </c>
      <c r="I297" s="3">
        <f t="shared" si="12"/>
        <v>1</v>
      </c>
      <c r="J297" s="32"/>
      <c r="K297" s="33"/>
      <c r="L297" s="33"/>
      <c r="M297" s="33"/>
      <c r="N297" s="3" t="str">
        <f t="shared" si="13"/>
        <v/>
      </c>
      <c r="O297" s="32"/>
      <c r="P297" s="33"/>
      <c r="Q297" s="33"/>
      <c r="R297" s="33"/>
      <c r="S297" s="3" t="str">
        <f t="shared" si="14"/>
        <v/>
      </c>
      <c r="T297" s="3" t="str">
        <f>IFERROR(IF(#REF!=0,"",IF((#REF!/#REF!)&gt;1,1,(#REF!/#REF!))),"")</f>
        <v/>
      </c>
      <c r="U297" s="3" t="str">
        <f>IFERROR(IF((#REF!+#REF!+Q297+#REF!)/#REF!&gt;1,1,(#REF!+#REF!+Q297+#REF!)/#REF!),"")</f>
        <v/>
      </c>
    </row>
    <row r="298" spans="1:21" s="25" customFormat="1" ht="57.6" customHeight="1" x14ac:dyDescent="0.3">
      <c r="A298" s="31" t="s">
        <v>165</v>
      </c>
      <c r="B298" s="31" t="s">
        <v>162</v>
      </c>
      <c r="C298" s="32" t="str">
        <f>'[20]BD Plan'!$B$3</f>
        <v>Sucre</v>
      </c>
      <c r="D298" s="32" t="s">
        <v>166</v>
      </c>
      <c r="E298" s="32" t="s">
        <v>167</v>
      </c>
      <c r="F298" s="33">
        <v>3</v>
      </c>
      <c r="G298" s="33">
        <v>3</v>
      </c>
      <c r="H298" s="33" t="s">
        <v>6</v>
      </c>
      <c r="I298" s="3">
        <f t="shared" si="12"/>
        <v>1</v>
      </c>
      <c r="J298" s="32"/>
      <c r="K298" s="33"/>
      <c r="L298" s="33"/>
      <c r="M298" s="33"/>
      <c r="N298" s="3" t="str">
        <f t="shared" si="13"/>
        <v/>
      </c>
      <c r="O298" s="32"/>
      <c r="P298" s="33"/>
      <c r="Q298" s="33"/>
      <c r="R298" s="33"/>
      <c r="S298" s="3" t="str">
        <f t="shared" si="14"/>
        <v/>
      </c>
      <c r="T298" s="3" t="str">
        <f>IFERROR(IF(#REF!=0,"",IF((#REF!/#REF!)&gt;1,1,(#REF!/#REF!))),"")</f>
        <v/>
      </c>
      <c r="U298" s="3" t="str">
        <f>IFERROR(IF((#REF!+#REF!+Q298+#REF!)/#REF!&gt;1,1,(#REF!+#REF!+Q298+#REF!)/#REF!),"")</f>
        <v/>
      </c>
    </row>
    <row r="299" spans="1:21" s="25" customFormat="1" ht="57.6" customHeight="1" x14ac:dyDescent="0.3">
      <c r="A299" s="31" t="s">
        <v>170</v>
      </c>
      <c r="B299" s="31" t="s">
        <v>162</v>
      </c>
      <c r="C299" s="32" t="str">
        <f>'[20]BD Plan'!$B$3</f>
        <v>Sucre</v>
      </c>
      <c r="D299" s="32" t="s">
        <v>171</v>
      </c>
      <c r="E299" s="32"/>
      <c r="F299" s="33"/>
      <c r="G299" s="33"/>
      <c r="H299" s="33"/>
      <c r="I299" s="3" t="str">
        <f t="shared" si="12"/>
        <v/>
      </c>
      <c r="J299" s="32" t="s">
        <v>172</v>
      </c>
      <c r="K299" s="33">
        <v>0</v>
      </c>
      <c r="L299" s="33">
        <v>0</v>
      </c>
      <c r="M299" s="33" t="s">
        <v>8</v>
      </c>
      <c r="N299" s="3" t="str">
        <f t="shared" si="13"/>
        <v/>
      </c>
      <c r="O299" s="32"/>
      <c r="P299" s="33"/>
      <c r="Q299" s="33"/>
      <c r="R299" s="33"/>
      <c r="S299" s="3" t="str">
        <f t="shared" si="14"/>
        <v/>
      </c>
      <c r="T299" s="3" t="str">
        <f>IFERROR(IF(#REF!=0,"",IF((#REF!/#REF!)&gt;1,1,(#REF!/#REF!))),"")</f>
        <v/>
      </c>
      <c r="U299" s="3" t="str">
        <f>IFERROR(IF((#REF!+#REF!+Q299+#REF!)/#REF!&gt;1,1,(#REF!+#REF!+Q299+#REF!)/#REF!),"")</f>
        <v/>
      </c>
    </row>
    <row r="300" spans="1:21" s="25" customFormat="1" ht="57.6" customHeight="1" x14ac:dyDescent="0.3">
      <c r="A300" s="31" t="s">
        <v>235</v>
      </c>
      <c r="B300" s="31" t="s">
        <v>233</v>
      </c>
      <c r="C300" s="32" t="str">
        <f>'[20]BD Plan'!$B$3</f>
        <v>Sucre</v>
      </c>
      <c r="D300" s="32" t="s">
        <v>236</v>
      </c>
      <c r="E300" s="32" t="s">
        <v>237</v>
      </c>
      <c r="F300" s="33">
        <v>24</v>
      </c>
      <c r="G300" s="33">
        <v>24</v>
      </c>
      <c r="H300" s="33" t="s">
        <v>6</v>
      </c>
      <c r="I300" s="3">
        <f t="shared" si="12"/>
        <v>1</v>
      </c>
      <c r="J300" s="32" t="s">
        <v>238</v>
      </c>
      <c r="K300" s="33">
        <v>1</v>
      </c>
      <c r="L300" s="33">
        <v>1</v>
      </c>
      <c r="M300" s="33" t="s">
        <v>6</v>
      </c>
      <c r="N300" s="3">
        <f t="shared" si="13"/>
        <v>1</v>
      </c>
      <c r="O300" s="32" t="s">
        <v>239</v>
      </c>
      <c r="P300" s="33">
        <v>1</v>
      </c>
      <c r="Q300" s="33">
        <v>1</v>
      </c>
      <c r="R300" s="33" t="s">
        <v>6</v>
      </c>
      <c r="S300" s="3">
        <f t="shared" si="14"/>
        <v>1</v>
      </c>
      <c r="T300" s="3" t="str">
        <f>IFERROR(IF(#REF!=0,"",IF((#REF!/#REF!)&gt;1,1,(#REF!/#REF!))),"")</f>
        <v/>
      </c>
      <c r="U300" s="3" t="str">
        <f>IFERROR(IF((#REF!+#REF!+Q300+#REF!)/#REF!&gt;1,1,(#REF!+#REF!+Q300+#REF!)/#REF!),"")</f>
        <v/>
      </c>
    </row>
    <row r="301" spans="1:21" s="25" customFormat="1" ht="57.6" customHeight="1" x14ac:dyDescent="0.3">
      <c r="A301" s="31" t="s">
        <v>240</v>
      </c>
      <c r="B301" s="31" t="s">
        <v>233</v>
      </c>
      <c r="C301" s="32" t="str">
        <f>'[20]BD Plan'!$B$3</f>
        <v>Sucre</v>
      </c>
      <c r="D301" s="32" t="s">
        <v>241</v>
      </c>
      <c r="E301" s="32" t="s">
        <v>237</v>
      </c>
      <c r="F301" s="33">
        <v>24</v>
      </c>
      <c r="G301" s="33">
        <v>24</v>
      </c>
      <c r="H301" s="33" t="s">
        <v>6</v>
      </c>
      <c r="I301" s="3">
        <f t="shared" si="12"/>
        <v>1</v>
      </c>
      <c r="J301" s="32"/>
      <c r="K301" s="33"/>
      <c r="L301" s="33"/>
      <c r="M301" s="33"/>
      <c r="N301" s="3" t="str">
        <f t="shared" si="13"/>
        <v/>
      </c>
      <c r="O301" s="32" t="s">
        <v>239</v>
      </c>
      <c r="P301" s="33">
        <v>1</v>
      </c>
      <c r="Q301" s="33">
        <v>1</v>
      </c>
      <c r="R301" s="33" t="s">
        <v>6</v>
      </c>
      <c r="S301" s="3">
        <f t="shared" si="14"/>
        <v>1</v>
      </c>
      <c r="T301" s="3" t="str">
        <f>IFERROR(IF(#REF!=0,"",IF((#REF!/#REF!)&gt;1,1,(#REF!/#REF!))),"")</f>
        <v/>
      </c>
      <c r="U301" s="3" t="str">
        <f>IFERROR(IF((#REF!+#REF!+Q301+#REF!)/#REF!&gt;1,1,(#REF!+#REF!+Q301+#REF!)/#REF!),"")</f>
        <v/>
      </c>
    </row>
    <row r="302" spans="1:21" s="25" customFormat="1" ht="57.6" customHeight="1" x14ac:dyDescent="0.3">
      <c r="A302" s="31" t="s">
        <v>43</v>
      </c>
      <c r="B302" s="31" t="s">
        <v>4</v>
      </c>
      <c r="C302" s="32" t="str">
        <f>'[21]BD Plan'!$B$3</f>
        <v>Tolima</v>
      </c>
      <c r="D302" s="32" t="s">
        <v>44</v>
      </c>
      <c r="E302" s="32"/>
      <c r="F302" s="33"/>
      <c r="G302" s="33"/>
      <c r="H302" s="33"/>
      <c r="I302" s="3" t="str">
        <f t="shared" si="12"/>
        <v/>
      </c>
      <c r="J302" s="32"/>
      <c r="K302" s="33"/>
      <c r="L302" s="33"/>
      <c r="M302" s="33"/>
      <c r="N302" s="3" t="str">
        <f t="shared" si="13"/>
        <v/>
      </c>
      <c r="O302" s="32" t="s">
        <v>45</v>
      </c>
      <c r="P302" s="33">
        <v>1</v>
      </c>
      <c r="Q302" s="33">
        <v>1</v>
      </c>
      <c r="R302" s="33" t="s">
        <v>6</v>
      </c>
      <c r="S302" s="3">
        <f t="shared" si="14"/>
        <v>1</v>
      </c>
      <c r="T302" s="3" t="str">
        <f>IFERROR(IF(#REF!=0,"",IF((#REF!/#REF!)&gt;1,1,(#REF!/#REF!))),"")</f>
        <v/>
      </c>
      <c r="U302" s="3" t="str">
        <f>IFERROR(IF((#REF!+#REF!+Q302+#REF!)/#REF!&gt;1,1,(#REF!+#REF!+Q302+#REF!)/#REF!),"")</f>
        <v/>
      </c>
    </row>
    <row r="303" spans="1:21" s="25" customFormat="1" ht="57.6" customHeight="1" x14ac:dyDescent="0.3">
      <c r="A303" s="31" t="s">
        <v>61</v>
      </c>
      <c r="B303" s="31" t="s">
        <v>57</v>
      </c>
      <c r="C303" s="32" t="str">
        <f>'[21]BD Plan'!$B$3</f>
        <v>Tolima</v>
      </c>
      <c r="D303" s="32" t="s">
        <v>62</v>
      </c>
      <c r="E303" s="32" t="s">
        <v>367</v>
      </c>
      <c r="F303" s="33">
        <v>3</v>
      </c>
      <c r="G303" s="33">
        <v>3</v>
      </c>
      <c r="H303" s="33" t="s">
        <v>6</v>
      </c>
      <c r="I303" s="3">
        <f t="shared" si="12"/>
        <v>1</v>
      </c>
      <c r="J303" s="32"/>
      <c r="K303" s="33"/>
      <c r="L303" s="33"/>
      <c r="M303" s="33"/>
      <c r="N303" s="3" t="str">
        <f t="shared" si="13"/>
        <v/>
      </c>
      <c r="O303" s="32"/>
      <c r="P303" s="33"/>
      <c r="Q303" s="33"/>
      <c r="R303" s="33"/>
      <c r="S303" s="3" t="str">
        <f t="shared" si="14"/>
        <v/>
      </c>
      <c r="T303" s="3" t="str">
        <f>IFERROR(IF(#REF!=0,"",IF((#REF!/#REF!)&gt;1,1,(#REF!/#REF!))),"")</f>
        <v/>
      </c>
      <c r="U303" s="3" t="str">
        <f>IFERROR(IF((#REF!+#REF!+Q303+#REF!)/#REF!&gt;1,1,(#REF!+#REF!+Q303+#REF!)/#REF!),"")</f>
        <v/>
      </c>
    </row>
    <row r="304" spans="1:21" s="25" customFormat="1" ht="57.6" customHeight="1" x14ac:dyDescent="0.3">
      <c r="A304" s="31" t="s">
        <v>64</v>
      </c>
      <c r="B304" s="31" t="s">
        <v>57</v>
      </c>
      <c r="C304" s="32" t="str">
        <f>'[21]BD Plan'!$B$3</f>
        <v>Tolima</v>
      </c>
      <c r="D304" s="32" t="s">
        <v>65</v>
      </c>
      <c r="E304" s="32" t="s">
        <v>368</v>
      </c>
      <c r="F304" s="33">
        <v>6</v>
      </c>
      <c r="G304" s="33">
        <v>6</v>
      </c>
      <c r="H304" s="33" t="s">
        <v>8</v>
      </c>
      <c r="I304" s="3">
        <f t="shared" si="12"/>
        <v>1</v>
      </c>
      <c r="J304" s="32"/>
      <c r="K304" s="33"/>
      <c r="L304" s="33"/>
      <c r="M304" s="33"/>
      <c r="N304" s="3" t="str">
        <f t="shared" si="13"/>
        <v/>
      </c>
      <c r="O304" s="32"/>
      <c r="P304" s="33"/>
      <c r="Q304" s="33"/>
      <c r="R304" s="33"/>
      <c r="S304" s="3" t="str">
        <f t="shared" si="14"/>
        <v/>
      </c>
      <c r="T304" s="3" t="str">
        <f>IFERROR(IF(#REF!=0,"",IF((#REF!/#REF!)&gt;1,1,(#REF!/#REF!))),"")</f>
        <v/>
      </c>
      <c r="U304" s="3" t="str">
        <f>IFERROR(IF((#REF!+#REF!+Q304+#REF!)/#REF!&gt;1,1,(#REF!+#REF!+Q304+#REF!)/#REF!),"")</f>
        <v/>
      </c>
    </row>
    <row r="305" spans="1:21" s="25" customFormat="1" ht="57.6" customHeight="1" x14ac:dyDescent="0.3">
      <c r="A305" s="31" t="s">
        <v>67</v>
      </c>
      <c r="B305" s="31" t="s">
        <v>57</v>
      </c>
      <c r="C305" s="32" t="str">
        <f>'[21]BD Plan'!$B$3</f>
        <v>Tolima</v>
      </c>
      <c r="D305" s="32" t="s">
        <v>68</v>
      </c>
      <c r="E305" s="32" t="s">
        <v>369</v>
      </c>
      <c r="F305" s="33">
        <v>6</v>
      </c>
      <c r="G305" s="33">
        <v>6</v>
      </c>
      <c r="H305" s="33" t="s">
        <v>11</v>
      </c>
      <c r="I305" s="3">
        <f t="shared" si="12"/>
        <v>1</v>
      </c>
      <c r="J305" s="32"/>
      <c r="K305" s="33"/>
      <c r="L305" s="33"/>
      <c r="M305" s="33"/>
      <c r="N305" s="3" t="str">
        <f t="shared" si="13"/>
        <v/>
      </c>
      <c r="O305" s="32"/>
      <c r="P305" s="33"/>
      <c r="Q305" s="33"/>
      <c r="R305" s="33"/>
      <c r="S305" s="3" t="str">
        <f t="shared" si="14"/>
        <v/>
      </c>
      <c r="T305" s="3" t="str">
        <f>IFERROR(IF(#REF!=0,"",IF((#REF!/#REF!)&gt;1,1,(#REF!/#REF!))),"")</f>
        <v/>
      </c>
      <c r="U305" s="3" t="str">
        <f>IFERROR(IF((#REF!+#REF!+Q305+#REF!)/#REF!&gt;1,1,(#REF!+#REF!+Q305+#REF!)/#REF!),"")</f>
        <v/>
      </c>
    </row>
    <row r="306" spans="1:21" s="25" customFormat="1" ht="57.6" customHeight="1" x14ac:dyDescent="0.3">
      <c r="A306" s="31" t="s">
        <v>70</v>
      </c>
      <c r="B306" s="31" t="s">
        <v>57</v>
      </c>
      <c r="C306" s="32" t="str">
        <f>'[21]BD Plan'!$B$3</f>
        <v>Tolima</v>
      </c>
      <c r="D306" s="32" t="s">
        <v>71</v>
      </c>
      <c r="E306" s="32" t="s">
        <v>370</v>
      </c>
      <c r="F306" s="33">
        <v>3</v>
      </c>
      <c r="G306" s="33">
        <v>3</v>
      </c>
      <c r="H306" s="33" t="s">
        <v>6</v>
      </c>
      <c r="I306" s="3">
        <f t="shared" si="12"/>
        <v>1</v>
      </c>
      <c r="J306" s="32"/>
      <c r="K306" s="33"/>
      <c r="L306" s="33"/>
      <c r="M306" s="33"/>
      <c r="N306" s="3" t="str">
        <f t="shared" si="13"/>
        <v/>
      </c>
      <c r="O306" s="32"/>
      <c r="P306" s="33"/>
      <c r="Q306" s="33"/>
      <c r="R306" s="33"/>
      <c r="S306" s="3" t="str">
        <f t="shared" si="14"/>
        <v/>
      </c>
      <c r="T306" s="3" t="str">
        <f>IFERROR(IF(#REF!=0,"",IF((#REF!/#REF!)&gt;1,1,(#REF!/#REF!))),"")</f>
        <v/>
      </c>
      <c r="U306" s="3" t="str">
        <f>IFERROR(IF((#REF!+#REF!+Q306+#REF!)/#REF!&gt;1,1,(#REF!+#REF!+Q306+#REF!)/#REF!),"")</f>
        <v/>
      </c>
    </row>
    <row r="307" spans="1:21" s="25" customFormat="1" ht="57.6" customHeight="1" x14ac:dyDescent="0.3">
      <c r="A307" s="31" t="s">
        <v>80</v>
      </c>
      <c r="B307" s="31" t="s">
        <v>79</v>
      </c>
      <c r="C307" s="32" t="str">
        <f>'[21]BD Plan'!$B$3</f>
        <v>Tolima</v>
      </c>
      <c r="D307" s="32" t="s">
        <v>81</v>
      </c>
      <c r="E307" s="32" t="s">
        <v>82</v>
      </c>
      <c r="F307" s="33">
        <v>29</v>
      </c>
      <c r="G307" s="33">
        <v>29</v>
      </c>
      <c r="H307" s="33" t="s">
        <v>6</v>
      </c>
      <c r="I307" s="3">
        <f t="shared" si="12"/>
        <v>1</v>
      </c>
      <c r="J307" s="32"/>
      <c r="K307" s="33"/>
      <c r="L307" s="33"/>
      <c r="M307" s="33"/>
      <c r="N307" s="3" t="str">
        <f t="shared" si="13"/>
        <v/>
      </c>
      <c r="O307" s="32"/>
      <c r="P307" s="33"/>
      <c r="Q307" s="33"/>
      <c r="R307" s="33"/>
      <c r="S307" s="3" t="str">
        <f t="shared" si="14"/>
        <v/>
      </c>
      <c r="T307" s="3" t="str">
        <f>IFERROR(IF(#REF!=0,"",IF((#REF!/#REF!)&gt;1,1,(#REF!/#REF!))),"")</f>
        <v/>
      </c>
      <c r="U307" s="3" t="str">
        <f>IFERROR(IF((#REF!+#REF!+Q307+#REF!)/#REF!&gt;1,1,(#REF!+#REF!+Q307+#REF!)/#REF!),"")</f>
        <v/>
      </c>
    </row>
    <row r="308" spans="1:21" s="25" customFormat="1" ht="57.6" customHeight="1" x14ac:dyDescent="0.3">
      <c r="A308" s="31" t="s">
        <v>83</v>
      </c>
      <c r="B308" s="31" t="s">
        <v>79</v>
      </c>
      <c r="C308" s="32" t="str">
        <f>'[21]BD Plan'!$B$3</f>
        <v>Tolima</v>
      </c>
      <c r="D308" s="32" t="s">
        <v>84</v>
      </c>
      <c r="E308" s="32" t="s">
        <v>85</v>
      </c>
      <c r="F308" s="33">
        <v>0</v>
      </c>
      <c r="G308" s="33">
        <v>0</v>
      </c>
      <c r="H308" s="33" t="s">
        <v>8</v>
      </c>
      <c r="I308" s="3" t="str">
        <f t="shared" si="12"/>
        <v/>
      </c>
      <c r="J308" s="32"/>
      <c r="K308" s="33"/>
      <c r="L308" s="33"/>
      <c r="M308" s="33"/>
      <c r="N308" s="3" t="str">
        <f t="shared" si="13"/>
        <v/>
      </c>
      <c r="O308" s="32"/>
      <c r="P308" s="33"/>
      <c r="Q308" s="33"/>
      <c r="R308" s="33"/>
      <c r="S308" s="3" t="str">
        <f t="shared" si="14"/>
        <v/>
      </c>
      <c r="T308" s="3" t="str">
        <f>IFERROR(IF(#REF!=0,"",IF((#REF!/#REF!)&gt;1,1,(#REF!/#REF!))),"")</f>
        <v/>
      </c>
      <c r="U308" s="3" t="str">
        <f>IFERROR(IF((#REF!+#REF!+Q308+#REF!)/#REF!&gt;1,1,(#REF!+#REF!+Q308+#REF!)/#REF!),"")</f>
        <v/>
      </c>
    </row>
    <row r="309" spans="1:21" s="25" customFormat="1" ht="57.6" customHeight="1" x14ac:dyDescent="0.3">
      <c r="A309" s="31" t="s">
        <v>49</v>
      </c>
      <c r="B309" s="31" t="s">
        <v>46</v>
      </c>
      <c r="C309" s="32" t="str">
        <f>'[21]BD Plan'!$B$3</f>
        <v>Tolima</v>
      </c>
      <c r="D309" s="32" t="s">
        <v>50</v>
      </c>
      <c r="E309" s="32"/>
      <c r="F309" s="33"/>
      <c r="G309" s="33"/>
      <c r="H309" s="33"/>
      <c r="I309" s="3" t="str">
        <f t="shared" si="12"/>
        <v/>
      </c>
      <c r="J309" s="32" t="s">
        <v>51</v>
      </c>
      <c r="K309" s="33">
        <v>1</v>
      </c>
      <c r="L309" s="33">
        <v>1</v>
      </c>
      <c r="M309" s="33" t="s">
        <v>11</v>
      </c>
      <c r="N309" s="3">
        <f t="shared" si="13"/>
        <v>1</v>
      </c>
      <c r="O309" s="32"/>
      <c r="P309" s="33"/>
      <c r="Q309" s="33"/>
      <c r="R309" s="33"/>
      <c r="S309" s="3" t="str">
        <f t="shared" si="14"/>
        <v/>
      </c>
      <c r="T309" s="3" t="str">
        <f>IFERROR(IF(#REF!=0,"",IF((#REF!/#REF!)&gt;1,1,(#REF!/#REF!))),"")</f>
        <v/>
      </c>
      <c r="U309" s="3" t="str">
        <f>IFERROR(IF((#REF!+#REF!+Q309+#REF!)/#REF!&gt;1,1,(#REF!+#REF!+Q309+#REF!)/#REF!),"")</f>
        <v/>
      </c>
    </row>
    <row r="310" spans="1:21" s="25" customFormat="1" ht="57.6" customHeight="1" x14ac:dyDescent="0.3">
      <c r="A310" s="31" t="s">
        <v>52</v>
      </c>
      <c r="B310" s="31" t="s">
        <v>46</v>
      </c>
      <c r="C310" s="32" t="str">
        <f>'[21]BD Plan'!$B$3</f>
        <v>Tolima</v>
      </c>
      <c r="D310" s="32" t="s">
        <v>53</v>
      </c>
      <c r="E310" s="32"/>
      <c r="F310" s="33"/>
      <c r="G310" s="33"/>
      <c r="H310" s="33"/>
      <c r="I310" s="3" t="str">
        <f t="shared" si="12"/>
        <v/>
      </c>
      <c r="J310" s="32" t="s">
        <v>54</v>
      </c>
      <c r="K310" s="33">
        <v>0</v>
      </c>
      <c r="L310" s="33">
        <v>0</v>
      </c>
      <c r="M310" s="33" t="s">
        <v>8</v>
      </c>
      <c r="N310" s="3" t="str">
        <f t="shared" si="13"/>
        <v/>
      </c>
      <c r="O310" s="32"/>
      <c r="P310" s="33"/>
      <c r="Q310" s="33"/>
      <c r="R310" s="33"/>
      <c r="S310" s="3" t="str">
        <f t="shared" si="14"/>
        <v/>
      </c>
      <c r="T310" s="3" t="str">
        <f>IFERROR(IF(#REF!=0,"",IF((#REF!/#REF!)&gt;1,1,(#REF!/#REF!))),"")</f>
        <v/>
      </c>
      <c r="U310" s="3" t="str">
        <f>IFERROR(IF((#REF!+#REF!+Q310+#REF!)/#REF!&gt;1,1,(#REF!+#REF!+Q310+#REF!)/#REF!),"")</f>
        <v/>
      </c>
    </row>
    <row r="311" spans="1:21" s="25" customFormat="1" ht="57.6" customHeight="1" x14ac:dyDescent="0.3">
      <c r="A311" s="31" t="s">
        <v>224</v>
      </c>
      <c r="B311" s="31" t="s">
        <v>221</v>
      </c>
      <c r="C311" s="32" t="str">
        <f>'[21]BD Plan'!$B$3</f>
        <v>Tolima</v>
      </c>
      <c r="D311" s="32" t="s">
        <v>225</v>
      </c>
      <c r="E311" s="32" t="s">
        <v>226</v>
      </c>
      <c r="F311" s="33">
        <v>59</v>
      </c>
      <c r="G311" s="33">
        <v>59</v>
      </c>
      <c r="H311" s="33" t="s">
        <v>6</v>
      </c>
      <c r="I311" s="3">
        <f t="shared" si="12"/>
        <v>1</v>
      </c>
      <c r="J311" s="32" t="s">
        <v>227</v>
      </c>
      <c r="K311" s="33">
        <v>3</v>
      </c>
      <c r="L311" s="33">
        <v>3</v>
      </c>
      <c r="M311" s="33" t="s">
        <v>6</v>
      </c>
      <c r="N311" s="3">
        <f t="shared" si="13"/>
        <v>1</v>
      </c>
      <c r="O311" s="32"/>
      <c r="P311" s="33"/>
      <c r="Q311" s="33"/>
      <c r="R311" s="33"/>
      <c r="S311" s="3" t="str">
        <f t="shared" si="14"/>
        <v/>
      </c>
      <c r="T311" s="3" t="str">
        <f>IFERROR(IF(#REF!=0,"",IF((#REF!/#REF!)&gt;1,1,(#REF!/#REF!))),"")</f>
        <v/>
      </c>
      <c r="U311" s="3" t="str">
        <f>IFERROR(IF((#REF!+#REF!+Q311+#REF!)/#REF!&gt;1,1,(#REF!+#REF!+Q311+#REF!)/#REF!),"")</f>
        <v/>
      </c>
    </row>
    <row r="312" spans="1:21" s="25" customFormat="1" ht="57.6" customHeight="1" x14ac:dyDescent="0.3">
      <c r="A312" s="31" t="s">
        <v>230</v>
      </c>
      <c r="B312" s="31" t="s">
        <v>221</v>
      </c>
      <c r="C312" s="32" t="str">
        <f>'[21]BD Plan'!$B$3</f>
        <v>Tolima</v>
      </c>
      <c r="D312" s="32" t="s">
        <v>231</v>
      </c>
      <c r="E312" s="32" t="s">
        <v>232</v>
      </c>
      <c r="F312" s="33">
        <v>3</v>
      </c>
      <c r="G312" s="33">
        <v>3</v>
      </c>
      <c r="H312" s="33" t="s">
        <v>6</v>
      </c>
      <c r="I312" s="3">
        <f t="shared" si="12"/>
        <v>1</v>
      </c>
      <c r="J312" s="32"/>
      <c r="K312" s="33"/>
      <c r="L312" s="33"/>
      <c r="M312" s="33"/>
      <c r="N312" s="3" t="str">
        <f t="shared" si="13"/>
        <v/>
      </c>
      <c r="O312" s="32"/>
      <c r="P312" s="33"/>
      <c r="Q312" s="33"/>
      <c r="R312" s="33"/>
      <c r="S312" s="3" t="str">
        <f t="shared" si="14"/>
        <v/>
      </c>
      <c r="T312" s="3" t="str">
        <f>IFERROR(IF(#REF!=0,"",IF((#REF!/#REF!)&gt;1,1,(#REF!/#REF!))),"")</f>
        <v/>
      </c>
      <c r="U312" s="3" t="str">
        <f>IFERROR(IF((#REF!+#REF!+Q312+#REF!)/#REF!&gt;1,1,(#REF!+#REF!+Q312+#REF!)/#REF!),"")</f>
        <v/>
      </c>
    </row>
    <row r="313" spans="1:21" s="25" customFormat="1" ht="57.6" customHeight="1" x14ac:dyDescent="0.3">
      <c r="A313" s="31" t="s">
        <v>165</v>
      </c>
      <c r="B313" s="31" t="s">
        <v>162</v>
      </c>
      <c r="C313" s="32" t="str">
        <f>'[21]BD Plan'!$B$3</f>
        <v>Tolima</v>
      </c>
      <c r="D313" s="32" t="s">
        <v>166</v>
      </c>
      <c r="E313" s="32" t="s">
        <v>167</v>
      </c>
      <c r="F313" s="33">
        <v>3</v>
      </c>
      <c r="G313" s="33">
        <v>3</v>
      </c>
      <c r="H313" s="33" t="s">
        <v>6</v>
      </c>
      <c r="I313" s="3">
        <f t="shared" si="12"/>
        <v>1</v>
      </c>
      <c r="J313" s="32"/>
      <c r="K313" s="33"/>
      <c r="L313" s="33"/>
      <c r="M313" s="33"/>
      <c r="N313" s="3" t="str">
        <f t="shared" si="13"/>
        <v/>
      </c>
      <c r="O313" s="32"/>
      <c r="P313" s="33"/>
      <c r="Q313" s="33"/>
      <c r="R313" s="33"/>
      <c r="S313" s="3" t="str">
        <f t="shared" si="14"/>
        <v/>
      </c>
      <c r="T313" s="3" t="str">
        <f>IFERROR(IF(#REF!=0,"",IF((#REF!/#REF!)&gt;1,1,(#REF!/#REF!))),"")</f>
        <v/>
      </c>
      <c r="U313" s="3" t="str">
        <f>IFERROR(IF((#REF!+#REF!+Q313+#REF!)/#REF!&gt;1,1,(#REF!+#REF!+Q313+#REF!)/#REF!),"")</f>
        <v/>
      </c>
    </row>
    <row r="314" spans="1:21" s="25" customFormat="1" ht="57.6" customHeight="1" x14ac:dyDescent="0.3">
      <c r="A314" s="31" t="s">
        <v>170</v>
      </c>
      <c r="B314" s="31" t="s">
        <v>162</v>
      </c>
      <c r="C314" s="32" t="str">
        <f>'[21]BD Plan'!$B$3</f>
        <v>Tolima</v>
      </c>
      <c r="D314" s="32" t="s">
        <v>171</v>
      </c>
      <c r="E314" s="32"/>
      <c r="F314" s="33"/>
      <c r="G314" s="33"/>
      <c r="H314" s="33"/>
      <c r="I314" s="3" t="str">
        <f t="shared" si="12"/>
        <v/>
      </c>
      <c r="J314" s="32" t="s">
        <v>172</v>
      </c>
      <c r="K314" s="33">
        <v>11</v>
      </c>
      <c r="L314" s="33">
        <v>11</v>
      </c>
      <c r="M314" s="33" t="s">
        <v>6</v>
      </c>
      <c r="N314" s="3">
        <f t="shared" si="13"/>
        <v>1</v>
      </c>
      <c r="O314" s="32"/>
      <c r="P314" s="33"/>
      <c r="Q314" s="33"/>
      <c r="R314" s="33"/>
      <c r="S314" s="3" t="str">
        <f t="shared" si="14"/>
        <v/>
      </c>
      <c r="T314" s="3" t="str">
        <f>IFERROR(IF(#REF!=0,"",IF((#REF!/#REF!)&gt;1,1,(#REF!/#REF!))),"")</f>
        <v/>
      </c>
      <c r="U314" s="3" t="str">
        <f>IFERROR(IF((#REF!+#REF!+Q314+#REF!)/#REF!&gt;1,1,(#REF!+#REF!+Q314+#REF!)/#REF!),"")</f>
        <v/>
      </c>
    </row>
    <row r="315" spans="1:21" s="25" customFormat="1" ht="57.6" customHeight="1" x14ac:dyDescent="0.3">
      <c r="A315" s="31" t="s">
        <v>235</v>
      </c>
      <c r="B315" s="31" t="s">
        <v>233</v>
      </c>
      <c r="C315" s="32" t="str">
        <f>'[21]BD Plan'!$B$3</f>
        <v>Tolima</v>
      </c>
      <c r="D315" s="32" t="s">
        <v>236</v>
      </c>
      <c r="E315" s="32" t="s">
        <v>237</v>
      </c>
      <c r="F315" s="33">
        <v>24</v>
      </c>
      <c r="G315" s="33">
        <v>24</v>
      </c>
      <c r="H315" s="33" t="s">
        <v>6</v>
      </c>
      <c r="I315" s="3">
        <f t="shared" si="12"/>
        <v>1</v>
      </c>
      <c r="J315" s="32" t="s">
        <v>238</v>
      </c>
      <c r="K315" s="33">
        <v>1</v>
      </c>
      <c r="L315" s="33">
        <v>1</v>
      </c>
      <c r="M315" s="33" t="s">
        <v>11</v>
      </c>
      <c r="N315" s="3">
        <f t="shared" si="13"/>
        <v>1</v>
      </c>
      <c r="O315" s="32" t="s">
        <v>239</v>
      </c>
      <c r="P315" s="33">
        <v>1</v>
      </c>
      <c r="Q315" s="33">
        <v>1</v>
      </c>
      <c r="R315" s="33" t="s">
        <v>6</v>
      </c>
      <c r="S315" s="3">
        <f t="shared" si="14"/>
        <v>1</v>
      </c>
      <c r="T315" s="3" t="str">
        <f>IFERROR(IF(#REF!=0,"",IF((#REF!/#REF!)&gt;1,1,(#REF!/#REF!))),"")</f>
        <v/>
      </c>
      <c r="U315" s="3" t="str">
        <f>IFERROR(IF((#REF!+#REF!+Q315+#REF!)/#REF!&gt;1,1,(#REF!+#REF!+Q315+#REF!)/#REF!),"")</f>
        <v/>
      </c>
    </row>
    <row r="316" spans="1:21" s="25" customFormat="1" ht="57.6" customHeight="1" x14ac:dyDescent="0.3">
      <c r="A316" s="31" t="s">
        <v>240</v>
      </c>
      <c r="B316" s="31" t="s">
        <v>233</v>
      </c>
      <c r="C316" s="32" t="str">
        <f>'[21]BD Plan'!$B$3</f>
        <v>Tolima</v>
      </c>
      <c r="D316" s="32" t="s">
        <v>241</v>
      </c>
      <c r="E316" s="32" t="s">
        <v>237</v>
      </c>
      <c r="F316" s="33">
        <v>24</v>
      </c>
      <c r="G316" s="33">
        <v>24</v>
      </c>
      <c r="H316" s="33" t="s">
        <v>6</v>
      </c>
      <c r="I316" s="3">
        <f t="shared" si="12"/>
        <v>1</v>
      </c>
      <c r="J316" s="32"/>
      <c r="K316" s="33"/>
      <c r="L316" s="33"/>
      <c r="M316" s="33"/>
      <c r="N316" s="3" t="str">
        <f t="shared" si="13"/>
        <v/>
      </c>
      <c r="O316" s="32" t="s">
        <v>239</v>
      </c>
      <c r="P316" s="33">
        <v>1</v>
      </c>
      <c r="Q316" s="33">
        <v>1</v>
      </c>
      <c r="R316" s="33" t="s">
        <v>6</v>
      </c>
      <c r="S316" s="3">
        <f t="shared" si="14"/>
        <v>1</v>
      </c>
      <c r="T316" s="3" t="str">
        <f>IFERROR(IF(#REF!=0,"",IF((#REF!/#REF!)&gt;1,1,(#REF!/#REF!))),"")</f>
        <v/>
      </c>
      <c r="U316" s="3" t="str">
        <f>IFERROR(IF((#REF!+#REF!+Q316+#REF!)/#REF!&gt;1,1,(#REF!+#REF!+Q316+#REF!)/#REF!),"")</f>
        <v/>
      </c>
    </row>
    <row r="317" spans="1:21" s="25" customFormat="1" ht="57.6" customHeight="1" x14ac:dyDescent="0.3">
      <c r="A317" s="31" t="s">
        <v>43</v>
      </c>
      <c r="B317" s="31" t="s">
        <v>4</v>
      </c>
      <c r="C317" s="32" t="str">
        <f>'[22]BD Plan'!$B$3</f>
        <v>Valle del Cauca</v>
      </c>
      <c r="D317" s="32" t="s">
        <v>44</v>
      </c>
      <c r="E317" s="32"/>
      <c r="F317" s="33"/>
      <c r="G317" s="33"/>
      <c r="H317" s="33"/>
      <c r="I317" s="3" t="str">
        <f t="shared" si="12"/>
        <v/>
      </c>
      <c r="J317" s="32"/>
      <c r="K317" s="33"/>
      <c r="L317" s="33"/>
      <c r="M317" s="33"/>
      <c r="N317" s="3" t="str">
        <f t="shared" si="13"/>
        <v/>
      </c>
      <c r="O317" s="32" t="s">
        <v>45</v>
      </c>
      <c r="P317" s="33">
        <v>1</v>
      </c>
      <c r="Q317" s="33">
        <v>1</v>
      </c>
      <c r="R317" s="33" t="s">
        <v>6</v>
      </c>
      <c r="S317" s="3">
        <f t="shared" si="14"/>
        <v>1</v>
      </c>
      <c r="T317" s="3" t="str">
        <f>IFERROR(IF(#REF!=0,"",IF((#REF!/#REF!)&gt;1,1,(#REF!/#REF!))),"")</f>
        <v/>
      </c>
      <c r="U317" s="3" t="str">
        <f>IFERROR(IF((#REF!+#REF!+Q317+#REF!)/#REF!&gt;1,1,(#REF!+#REF!+Q317+#REF!)/#REF!),"")</f>
        <v/>
      </c>
    </row>
    <row r="318" spans="1:21" s="25" customFormat="1" ht="57.6" customHeight="1" x14ac:dyDescent="0.3">
      <c r="A318" s="31" t="s">
        <v>61</v>
      </c>
      <c r="B318" s="31" t="s">
        <v>57</v>
      </c>
      <c r="C318" s="32" t="str">
        <f>'[22]BD Plan'!$B$3</f>
        <v>Valle del Cauca</v>
      </c>
      <c r="D318" s="32" t="s">
        <v>62</v>
      </c>
      <c r="E318" s="32" t="s">
        <v>367</v>
      </c>
      <c r="F318" s="33">
        <v>3</v>
      </c>
      <c r="G318" s="33">
        <v>3</v>
      </c>
      <c r="H318" s="33" t="s">
        <v>6</v>
      </c>
      <c r="I318" s="3">
        <f t="shared" si="12"/>
        <v>1</v>
      </c>
      <c r="J318" s="32"/>
      <c r="K318" s="33"/>
      <c r="L318" s="33"/>
      <c r="M318" s="33"/>
      <c r="N318" s="3" t="str">
        <f t="shared" si="13"/>
        <v/>
      </c>
      <c r="O318" s="32"/>
      <c r="P318" s="33"/>
      <c r="Q318" s="33"/>
      <c r="R318" s="33"/>
      <c r="S318" s="3" t="str">
        <f t="shared" si="14"/>
        <v/>
      </c>
      <c r="T318" s="3" t="str">
        <f>IFERROR(IF(#REF!=0,"",IF((#REF!/#REF!)&gt;1,1,(#REF!/#REF!))),"")</f>
        <v/>
      </c>
      <c r="U318" s="3" t="str">
        <f>IFERROR(IF((#REF!+#REF!+Q318+#REF!)/#REF!&gt;1,1,(#REF!+#REF!+Q318+#REF!)/#REF!),"")</f>
        <v/>
      </c>
    </row>
    <row r="319" spans="1:21" s="25" customFormat="1" ht="57.6" customHeight="1" x14ac:dyDescent="0.3">
      <c r="A319" s="31" t="s">
        <v>64</v>
      </c>
      <c r="B319" s="31" t="s">
        <v>57</v>
      </c>
      <c r="C319" s="32" t="str">
        <f>'[22]BD Plan'!$B$3</f>
        <v>Valle del Cauca</v>
      </c>
      <c r="D319" s="32" t="s">
        <v>65</v>
      </c>
      <c r="E319" s="32" t="s">
        <v>368</v>
      </c>
      <c r="F319" s="33">
        <v>0</v>
      </c>
      <c r="G319" s="33">
        <v>0</v>
      </c>
      <c r="H319" s="33" t="s">
        <v>8</v>
      </c>
      <c r="I319" s="3" t="str">
        <f t="shared" si="12"/>
        <v/>
      </c>
      <c r="J319" s="32"/>
      <c r="K319" s="33"/>
      <c r="L319" s="33"/>
      <c r="M319" s="33"/>
      <c r="N319" s="3" t="str">
        <f t="shared" si="13"/>
        <v/>
      </c>
      <c r="O319" s="32"/>
      <c r="P319" s="33"/>
      <c r="Q319" s="33"/>
      <c r="R319" s="33"/>
      <c r="S319" s="3" t="str">
        <f t="shared" si="14"/>
        <v/>
      </c>
      <c r="T319" s="3" t="str">
        <f>IFERROR(IF(#REF!=0,"",IF((#REF!/#REF!)&gt;1,1,(#REF!/#REF!))),"")</f>
        <v/>
      </c>
      <c r="U319" s="3" t="str">
        <f>IFERROR(IF((#REF!+#REF!+Q319+#REF!)/#REF!&gt;1,1,(#REF!+#REF!+Q319+#REF!)/#REF!),"")</f>
        <v/>
      </c>
    </row>
    <row r="320" spans="1:21" s="25" customFormat="1" ht="57.6" customHeight="1" x14ac:dyDescent="0.3">
      <c r="A320" s="31" t="s">
        <v>67</v>
      </c>
      <c r="B320" s="31" t="s">
        <v>57</v>
      </c>
      <c r="C320" s="32" t="str">
        <f>'[22]BD Plan'!$B$3</f>
        <v>Valle del Cauca</v>
      </c>
      <c r="D320" s="32" t="s">
        <v>68</v>
      </c>
      <c r="E320" s="32" t="s">
        <v>369</v>
      </c>
      <c r="F320" s="33">
        <v>6</v>
      </c>
      <c r="G320" s="33">
        <v>6</v>
      </c>
      <c r="H320" s="33" t="s">
        <v>6</v>
      </c>
      <c r="I320" s="3">
        <f t="shared" si="12"/>
        <v>1</v>
      </c>
      <c r="J320" s="32"/>
      <c r="K320" s="33"/>
      <c r="L320" s="33"/>
      <c r="M320" s="33"/>
      <c r="N320" s="3" t="str">
        <f t="shared" si="13"/>
        <v/>
      </c>
      <c r="O320" s="32"/>
      <c r="P320" s="33"/>
      <c r="Q320" s="33"/>
      <c r="R320" s="33"/>
      <c r="S320" s="3" t="str">
        <f t="shared" si="14"/>
        <v/>
      </c>
      <c r="T320" s="3" t="str">
        <f>IFERROR(IF(#REF!=0,"",IF((#REF!/#REF!)&gt;1,1,(#REF!/#REF!))),"")</f>
        <v/>
      </c>
      <c r="U320" s="3" t="str">
        <f>IFERROR(IF((#REF!+#REF!+Q320+#REF!)/#REF!&gt;1,1,(#REF!+#REF!+Q320+#REF!)/#REF!),"")</f>
        <v/>
      </c>
    </row>
    <row r="321" spans="1:21" s="25" customFormat="1" ht="57.6" customHeight="1" x14ac:dyDescent="0.3">
      <c r="A321" s="31" t="s">
        <v>70</v>
      </c>
      <c r="B321" s="31" t="s">
        <v>57</v>
      </c>
      <c r="C321" s="32" t="str">
        <f>'[22]BD Plan'!$B$3</f>
        <v>Valle del Cauca</v>
      </c>
      <c r="D321" s="32" t="s">
        <v>71</v>
      </c>
      <c r="E321" s="32" t="s">
        <v>370</v>
      </c>
      <c r="F321" s="33">
        <v>3</v>
      </c>
      <c r="G321" s="33">
        <v>3</v>
      </c>
      <c r="H321" s="33" t="s">
        <v>6</v>
      </c>
      <c r="I321" s="3">
        <f t="shared" si="12"/>
        <v>1</v>
      </c>
      <c r="J321" s="32"/>
      <c r="K321" s="33"/>
      <c r="L321" s="33"/>
      <c r="M321" s="33"/>
      <c r="N321" s="3" t="str">
        <f t="shared" si="13"/>
        <v/>
      </c>
      <c r="O321" s="32"/>
      <c r="P321" s="33"/>
      <c r="Q321" s="33"/>
      <c r="R321" s="33"/>
      <c r="S321" s="3" t="str">
        <f t="shared" si="14"/>
        <v/>
      </c>
      <c r="T321" s="3" t="str">
        <f>IFERROR(IF(#REF!=0,"",IF((#REF!/#REF!)&gt;1,1,(#REF!/#REF!))),"")</f>
        <v/>
      </c>
      <c r="U321" s="3" t="str">
        <f>IFERROR(IF((#REF!+#REF!+Q321+#REF!)/#REF!&gt;1,1,(#REF!+#REF!+Q321+#REF!)/#REF!),"")</f>
        <v/>
      </c>
    </row>
    <row r="322" spans="1:21" s="25" customFormat="1" ht="57.6" customHeight="1" x14ac:dyDescent="0.3">
      <c r="A322" s="31" t="s">
        <v>80</v>
      </c>
      <c r="B322" s="31" t="s">
        <v>79</v>
      </c>
      <c r="C322" s="32" t="str">
        <f>'[22]BD Plan'!$B$3</f>
        <v>Valle del Cauca</v>
      </c>
      <c r="D322" s="32" t="s">
        <v>81</v>
      </c>
      <c r="E322" s="32" t="s">
        <v>82</v>
      </c>
      <c r="F322" s="33">
        <v>2</v>
      </c>
      <c r="G322" s="33">
        <v>2</v>
      </c>
      <c r="H322" s="33" t="s">
        <v>6</v>
      </c>
      <c r="I322" s="3">
        <f t="shared" ref="I322:I331" si="15">IFERROR(IF(F322=0,"",IF((G322/F322)&gt;1,1,(G322/F322))),"")</f>
        <v>1</v>
      </c>
      <c r="J322" s="32"/>
      <c r="K322" s="33"/>
      <c r="L322" s="33"/>
      <c r="M322" s="33"/>
      <c r="N322" s="3" t="str">
        <f t="shared" ref="N322:N331" si="16">IFERROR(IF(K322=0,"",IF((L322/K322)&gt;1,1,(L322/K322))),"")</f>
        <v/>
      </c>
      <c r="O322" s="32"/>
      <c r="P322" s="33"/>
      <c r="Q322" s="33"/>
      <c r="R322" s="33"/>
      <c r="S322" s="3" t="str">
        <f t="shared" ref="S322:S331" si="17">IFERROR(IF(P322=0,"",IF((Q322/P322)&gt;1,1,(Q322/P322))),"")</f>
        <v/>
      </c>
      <c r="T322" s="3" t="str">
        <f>IFERROR(IF(#REF!=0,"",IF((#REF!/#REF!)&gt;1,1,(#REF!/#REF!))),"")</f>
        <v/>
      </c>
      <c r="U322" s="3" t="str">
        <f>IFERROR(IF((#REF!+#REF!+Q322+#REF!)/#REF!&gt;1,1,(#REF!+#REF!+Q322+#REF!)/#REF!),"")</f>
        <v/>
      </c>
    </row>
    <row r="323" spans="1:21" s="25" customFormat="1" ht="57.6" customHeight="1" x14ac:dyDescent="0.3">
      <c r="A323" s="31" t="s">
        <v>83</v>
      </c>
      <c r="B323" s="31" t="s">
        <v>79</v>
      </c>
      <c r="C323" s="32" t="str">
        <f>'[22]BD Plan'!$B$3</f>
        <v>Valle del Cauca</v>
      </c>
      <c r="D323" s="32" t="s">
        <v>84</v>
      </c>
      <c r="E323" s="32" t="s">
        <v>85</v>
      </c>
      <c r="F323" s="33">
        <v>0</v>
      </c>
      <c r="G323" s="33">
        <v>0</v>
      </c>
      <c r="H323" s="33" t="s">
        <v>6</v>
      </c>
      <c r="I323" s="3" t="str">
        <f t="shared" si="15"/>
        <v/>
      </c>
      <c r="J323" s="32"/>
      <c r="K323" s="33"/>
      <c r="L323" s="33"/>
      <c r="M323" s="33"/>
      <c r="N323" s="3" t="str">
        <f t="shared" si="16"/>
        <v/>
      </c>
      <c r="O323" s="32"/>
      <c r="P323" s="33"/>
      <c r="Q323" s="33"/>
      <c r="R323" s="33"/>
      <c r="S323" s="3" t="str">
        <f t="shared" si="17"/>
        <v/>
      </c>
      <c r="T323" s="3" t="str">
        <f>IFERROR(IF(#REF!=0,"",IF((#REF!/#REF!)&gt;1,1,(#REF!/#REF!))),"")</f>
        <v/>
      </c>
      <c r="U323" s="3" t="str">
        <f>IFERROR(IF((#REF!+#REF!+Q323+#REF!)/#REF!&gt;1,1,(#REF!+#REF!+Q323+#REF!)/#REF!),"")</f>
        <v/>
      </c>
    </row>
    <row r="324" spans="1:21" s="25" customFormat="1" ht="57.6" customHeight="1" x14ac:dyDescent="0.3">
      <c r="A324" s="31" t="s">
        <v>49</v>
      </c>
      <c r="B324" s="31" t="s">
        <v>46</v>
      </c>
      <c r="C324" s="32" t="str">
        <f>'[22]BD Plan'!$B$3</f>
        <v>Valle del Cauca</v>
      </c>
      <c r="D324" s="32" t="s">
        <v>50</v>
      </c>
      <c r="E324" s="32"/>
      <c r="F324" s="33"/>
      <c r="G324" s="33"/>
      <c r="H324" s="33"/>
      <c r="I324" s="3" t="str">
        <f t="shared" si="15"/>
        <v/>
      </c>
      <c r="J324" s="32" t="s">
        <v>51</v>
      </c>
      <c r="K324" s="33">
        <v>1</v>
      </c>
      <c r="L324" s="33">
        <v>1</v>
      </c>
      <c r="M324" s="33" t="s">
        <v>6</v>
      </c>
      <c r="N324" s="3">
        <f t="shared" si="16"/>
        <v>1</v>
      </c>
      <c r="O324" s="32"/>
      <c r="P324" s="33"/>
      <c r="Q324" s="33"/>
      <c r="R324" s="33"/>
      <c r="S324" s="3" t="str">
        <f t="shared" si="17"/>
        <v/>
      </c>
      <c r="T324" s="3" t="str">
        <f>IFERROR(IF(#REF!=0,"",IF((#REF!/#REF!)&gt;1,1,(#REF!/#REF!))),"")</f>
        <v/>
      </c>
      <c r="U324" s="3" t="str">
        <f>IFERROR(IF((#REF!+#REF!+Q324+#REF!)/#REF!&gt;1,1,(#REF!+#REF!+Q324+#REF!)/#REF!),"")</f>
        <v/>
      </c>
    </row>
    <row r="325" spans="1:21" s="25" customFormat="1" ht="57.6" customHeight="1" x14ac:dyDescent="0.3">
      <c r="A325" s="31" t="s">
        <v>52</v>
      </c>
      <c r="B325" s="31" t="s">
        <v>46</v>
      </c>
      <c r="C325" s="32" t="str">
        <f>'[22]BD Plan'!$B$3</f>
        <v>Valle del Cauca</v>
      </c>
      <c r="D325" s="32" t="s">
        <v>53</v>
      </c>
      <c r="E325" s="32"/>
      <c r="F325" s="33"/>
      <c r="G325" s="33"/>
      <c r="H325" s="33"/>
      <c r="I325" s="3" t="str">
        <f t="shared" si="15"/>
        <v/>
      </c>
      <c r="J325" s="32" t="s">
        <v>54</v>
      </c>
      <c r="K325" s="33">
        <v>0</v>
      </c>
      <c r="L325" s="33">
        <v>0</v>
      </c>
      <c r="M325" s="33" t="s">
        <v>6</v>
      </c>
      <c r="N325" s="3" t="str">
        <f t="shared" si="16"/>
        <v/>
      </c>
      <c r="O325" s="32"/>
      <c r="P325" s="33"/>
      <c r="Q325" s="33"/>
      <c r="R325" s="33"/>
      <c r="S325" s="3" t="str">
        <f t="shared" si="17"/>
        <v/>
      </c>
      <c r="T325" s="3" t="str">
        <f>IFERROR(IF(#REF!=0,"",IF((#REF!/#REF!)&gt;1,1,(#REF!/#REF!))),"")</f>
        <v/>
      </c>
      <c r="U325" s="3" t="str">
        <f>IFERROR(IF((#REF!+#REF!+Q325+#REF!)/#REF!&gt;1,1,(#REF!+#REF!+Q325+#REF!)/#REF!),"")</f>
        <v/>
      </c>
    </row>
    <row r="326" spans="1:21" s="25" customFormat="1" ht="57.6" customHeight="1" x14ac:dyDescent="0.3">
      <c r="A326" s="31" t="s">
        <v>224</v>
      </c>
      <c r="B326" s="31" t="s">
        <v>221</v>
      </c>
      <c r="C326" s="32" t="str">
        <f>'[22]BD Plan'!$B$3</f>
        <v>Valle del Cauca</v>
      </c>
      <c r="D326" s="32" t="s">
        <v>225</v>
      </c>
      <c r="E326" s="32" t="s">
        <v>226</v>
      </c>
      <c r="F326" s="33">
        <v>2</v>
      </c>
      <c r="G326" s="33">
        <v>2</v>
      </c>
      <c r="H326" s="33" t="s">
        <v>6</v>
      </c>
      <c r="I326" s="3">
        <f t="shared" si="15"/>
        <v>1</v>
      </c>
      <c r="J326" s="32" t="s">
        <v>227</v>
      </c>
      <c r="K326" s="33">
        <v>1</v>
      </c>
      <c r="L326" s="33">
        <v>1</v>
      </c>
      <c r="M326" s="33"/>
      <c r="N326" s="3">
        <f t="shared" si="16"/>
        <v>1</v>
      </c>
      <c r="O326" s="32"/>
      <c r="P326" s="33"/>
      <c r="Q326" s="33"/>
      <c r="R326" s="33"/>
      <c r="S326" s="3" t="str">
        <f t="shared" si="17"/>
        <v/>
      </c>
      <c r="T326" s="3" t="str">
        <f>IFERROR(IF(#REF!=0,"",IF((#REF!/#REF!)&gt;1,1,(#REF!/#REF!))),"")</f>
        <v/>
      </c>
      <c r="U326" s="3" t="str">
        <f>IFERROR(IF((#REF!+#REF!+Q326+#REF!)/#REF!&gt;1,1,(#REF!+#REF!+Q326+#REF!)/#REF!),"")</f>
        <v/>
      </c>
    </row>
    <row r="327" spans="1:21" s="25" customFormat="1" ht="57.6" customHeight="1" x14ac:dyDescent="0.3">
      <c r="A327" s="31" t="s">
        <v>230</v>
      </c>
      <c r="B327" s="31" t="s">
        <v>221</v>
      </c>
      <c r="C327" s="32" t="str">
        <f>'[22]BD Plan'!$B$3</f>
        <v>Valle del Cauca</v>
      </c>
      <c r="D327" s="32" t="s">
        <v>231</v>
      </c>
      <c r="E327" s="32" t="s">
        <v>232</v>
      </c>
      <c r="F327" s="33">
        <v>3</v>
      </c>
      <c r="G327" s="33">
        <v>3</v>
      </c>
      <c r="H327" s="33" t="s">
        <v>6</v>
      </c>
      <c r="I327" s="3">
        <f t="shared" si="15"/>
        <v>1</v>
      </c>
      <c r="J327" s="32"/>
      <c r="K327" s="33"/>
      <c r="L327" s="33"/>
      <c r="M327" s="33"/>
      <c r="N327" s="3" t="str">
        <f t="shared" si="16"/>
        <v/>
      </c>
      <c r="O327" s="32"/>
      <c r="P327" s="33"/>
      <c r="Q327" s="33"/>
      <c r="R327" s="33"/>
      <c r="S327" s="3" t="str">
        <f t="shared" si="17"/>
        <v/>
      </c>
      <c r="T327" s="3" t="str">
        <f>IFERROR(IF(#REF!=0,"",IF((#REF!/#REF!)&gt;1,1,(#REF!/#REF!))),"")</f>
        <v/>
      </c>
      <c r="U327" s="3" t="str">
        <f>IFERROR(IF((#REF!+#REF!+Q327+#REF!)/#REF!&gt;1,1,(#REF!+#REF!+Q327+#REF!)/#REF!),"")</f>
        <v/>
      </c>
    </row>
    <row r="328" spans="1:21" s="25" customFormat="1" ht="57.6" customHeight="1" x14ac:dyDescent="0.3">
      <c r="A328" s="31" t="s">
        <v>165</v>
      </c>
      <c r="B328" s="31" t="s">
        <v>162</v>
      </c>
      <c r="C328" s="32" t="str">
        <f>'[22]BD Plan'!$B$3</f>
        <v>Valle del Cauca</v>
      </c>
      <c r="D328" s="32" t="s">
        <v>166</v>
      </c>
      <c r="E328" s="32" t="s">
        <v>167</v>
      </c>
      <c r="F328" s="33">
        <v>3</v>
      </c>
      <c r="G328" s="33">
        <v>3</v>
      </c>
      <c r="H328" s="33" t="s">
        <v>6</v>
      </c>
      <c r="I328" s="3">
        <f t="shared" si="15"/>
        <v>1</v>
      </c>
      <c r="J328" s="32"/>
      <c r="K328" s="33"/>
      <c r="L328" s="33"/>
      <c r="M328" s="33"/>
      <c r="N328" s="3" t="str">
        <f t="shared" si="16"/>
        <v/>
      </c>
      <c r="O328" s="32"/>
      <c r="P328" s="33"/>
      <c r="Q328" s="33"/>
      <c r="R328" s="33"/>
      <c r="S328" s="3" t="str">
        <f t="shared" si="17"/>
        <v/>
      </c>
      <c r="T328" s="3" t="str">
        <f>IFERROR(IF(#REF!=0,"",IF((#REF!/#REF!)&gt;1,1,(#REF!/#REF!))),"")</f>
        <v/>
      </c>
      <c r="U328" s="3" t="str">
        <f>IFERROR(IF((#REF!+#REF!+Q328+#REF!)/#REF!&gt;1,1,(#REF!+#REF!+Q328+#REF!)/#REF!),"")</f>
        <v/>
      </c>
    </row>
    <row r="329" spans="1:21" s="25" customFormat="1" ht="57.6" customHeight="1" x14ac:dyDescent="0.3">
      <c r="A329" s="31" t="s">
        <v>170</v>
      </c>
      <c r="B329" s="31" t="s">
        <v>162</v>
      </c>
      <c r="C329" s="32" t="str">
        <f>'[22]BD Plan'!$B$3</f>
        <v>Valle del Cauca</v>
      </c>
      <c r="D329" s="32" t="s">
        <v>171</v>
      </c>
      <c r="E329" s="32"/>
      <c r="F329" s="33"/>
      <c r="G329" s="33"/>
      <c r="H329" s="33"/>
      <c r="I329" s="3" t="str">
        <f t="shared" si="15"/>
        <v/>
      </c>
      <c r="J329" s="32" t="s">
        <v>172</v>
      </c>
      <c r="K329" s="33">
        <v>3</v>
      </c>
      <c r="L329" s="33">
        <v>3</v>
      </c>
      <c r="M329" s="33" t="s">
        <v>6</v>
      </c>
      <c r="N329" s="3">
        <f t="shared" si="16"/>
        <v>1</v>
      </c>
      <c r="O329" s="32"/>
      <c r="P329" s="33"/>
      <c r="Q329" s="33"/>
      <c r="R329" s="33"/>
      <c r="S329" s="3" t="str">
        <f t="shared" si="17"/>
        <v/>
      </c>
      <c r="T329" s="3" t="str">
        <f>IFERROR(IF(#REF!=0,"",IF((#REF!/#REF!)&gt;1,1,(#REF!/#REF!))),"")</f>
        <v/>
      </c>
      <c r="U329" s="3" t="str">
        <f>IFERROR(IF((#REF!+#REF!+Q329+#REF!)/#REF!&gt;1,1,(#REF!+#REF!+Q329+#REF!)/#REF!),"")</f>
        <v/>
      </c>
    </row>
    <row r="330" spans="1:21" s="25" customFormat="1" ht="57.6" customHeight="1" x14ac:dyDescent="0.3">
      <c r="A330" s="31" t="s">
        <v>235</v>
      </c>
      <c r="B330" s="31" t="s">
        <v>233</v>
      </c>
      <c r="C330" s="32" t="str">
        <f>'[22]BD Plan'!$B$3</f>
        <v>Valle del Cauca</v>
      </c>
      <c r="D330" s="32" t="s">
        <v>236</v>
      </c>
      <c r="E330" s="32" t="s">
        <v>237</v>
      </c>
      <c r="F330" s="33">
        <v>24</v>
      </c>
      <c r="G330" s="33">
        <v>24</v>
      </c>
      <c r="H330" s="33" t="s">
        <v>6</v>
      </c>
      <c r="I330" s="3">
        <f t="shared" si="15"/>
        <v>1</v>
      </c>
      <c r="J330" s="32" t="s">
        <v>238</v>
      </c>
      <c r="K330" s="33">
        <v>1</v>
      </c>
      <c r="L330" s="33">
        <v>1</v>
      </c>
      <c r="M330" s="33" t="s">
        <v>6</v>
      </c>
      <c r="N330" s="3">
        <f t="shared" si="16"/>
        <v>1</v>
      </c>
      <c r="O330" s="32" t="s">
        <v>239</v>
      </c>
      <c r="P330" s="33">
        <v>1</v>
      </c>
      <c r="Q330" s="33">
        <v>1</v>
      </c>
      <c r="R330" s="33" t="s">
        <v>6</v>
      </c>
      <c r="S330" s="3">
        <f t="shared" si="17"/>
        <v>1</v>
      </c>
      <c r="T330" s="3" t="str">
        <f>IFERROR(IF(#REF!=0,"",IF((#REF!/#REF!)&gt;1,1,(#REF!/#REF!))),"")</f>
        <v/>
      </c>
      <c r="U330" s="3" t="str">
        <f>IFERROR(IF((#REF!+#REF!+Q330+#REF!)/#REF!&gt;1,1,(#REF!+#REF!+Q330+#REF!)/#REF!),"")</f>
        <v/>
      </c>
    </row>
    <row r="331" spans="1:21" s="25" customFormat="1" ht="57.6" customHeight="1" x14ac:dyDescent="0.3">
      <c r="A331" s="31" t="s">
        <v>240</v>
      </c>
      <c r="B331" s="31" t="s">
        <v>233</v>
      </c>
      <c r="C331" s="32" t="str">
        <f>'[22]BD Plan'!$B$3</f>
        <v>Valle del Cauca</v>
      </c>
      <c r="D331" s="32" t="s">
        <v>241</v>
      </c>
      <c r="E331" s="32" t="s">
        <v>237</v>
      </c>
      <c r="F331" s="33">
        <v>24</v>
      </c>
      <c r="G331" s="33">
        <v>24</v>
      </c>
      <c r="H331" s="33" t="s">
        <v>6</v>
      </c>
      <c r="I331" s="3">
        <f t="shared" si="15"/>
        <v>1</v>
      </c>
      <c r="J331" s="32"/>
      <c r="K331" s="33"/>
      <c r="L331" s="33"/>
      <c r="M331" s="33"/>
      <c r="N331" s="3" t="str">
        <f t="shared" si="16"/>
        <v/>
      </c>
      <c r="O331" s="32" t="s">
        <v>239</v>
      </c>
      <c r="P331" s="33">
        <v>1</v>
      </c>
      <c r="Q331" s="33">
        <v>1</v>
      </c>
      <c r="R331" s="33" t="s">
        <v>6</v>
      </c>
      <c r="S331" s="3">
        <f t="shared" si="17"/>
        <v>1</v>
      </c>
      <c r="T331" s="3" t="str">
        <f>IFERROR(IF(#REF!=0,"",IF((#REF!/#REF!)&gt;1,1,(#REF!/#REF!))),"")</f>
        <v/>
      </c>
      <c r="U331" s="3" t="str">
        <f>IFERROR(IF((#REF!+#REF!+Q331+#REF!)/#REF!&gt;1,1,(#REF!+#REF!+Q331+#REF!)/#REF!),"")</f>
        <v/>
      </c>
    </row>
  </sheetData>
  <sheetProtection algorithmName="SHA-512" hashValue="T2uzgMQqomWnt1JqmlC0LjsYh1T9XCUq4mA3Cmv7n27tw566NIouHAFiah5sJhnVuanDlLF24D+Ug65T+sR2ow==" saltValue="BS6YuH1xzzqfyupBf8HiyA==" spinCount="100000" sheet="1" objects="1" scenarios="1"/>
  <autoFilter ref="A1:U331" xr:uid="{D6DFE6C7-45FD-4327-8208-C180FC5AB631}"/>
  <dataValidations disablePrompts="1" count="1">
    <dataValidation type="list" allowBlank="1" showInputMessage="1" showErrorMessage="1" sqref="D2:D14 D17:D29 D32:D44 D47:D59 D62:D74 D77:D89 D92:D104 D107:D119 D122:D134 D137:D149 D152:D164 D167:D179 D182:D194 D197:D209 D212:D224 D227:D239 D242:D254 D257:D269 D272:D284 D287:D299 D302:D314 D317:D329" xr:uid="{DC530F45-12A7-4201-882D-A81C792B4BFB}">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Informe Consolidado</vt:lpstr>
      <vt:lpstr>Procesos</vt:lpstr>
      <vt:lpstr>Territoriales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Fernando Gallego Moreno</dc:creator>
  <cp:lastModifiedBy>user</cp:lastModifiedBy>
  <dcterms:created xsi:type="dcterms:W3CDTF">2021-11-30T03:31:19Z</dcterms:created>
  <dcterms:modified xsi:type="dcterms:W3CDTF">2021-11-30T18:42:40Z</dcterms:modified>
</cp:coreProperties>
</file>