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Natalia Pineda\2021\IGAC\Indicadores\PMI\"/>
    </mc:Choice>
  </mc:AlternateContent>
  <xr:revisionPtr revIDLastSave="0" documentId="13_ncr:1_{9F1F0ADB-D8FB-49B9-BA0B-9784DA8BAC0E}" xr6:coauthVersionLast="47" xr6:coauthVersionMax="47" xr10:uidLastSave="{00000000-0000-0000-0000-000000000000}"/>
  <bookViews>
    <workbookView xWindow="-120" yWindow="-120" windowWidth="20730" windowHeight="11160" firstSheet="1" activeTab="1" xr2:uid="{5EB3BCF1-9B94-4789-8998-AE9B11CD2D4A}"/>
  </bookViews>
  <sheets>
    <sheet name="2020" sheetId="3" state="hidden" r:id="rId1"/>
    <sheet name="2021_II TRIM" sheetId="2" r:id="rId2"/>
    <sheet name="Proyectos" sheetId="1" state="hidden" r:id="rId3"/>
  </sheets>
  <definedNames>
    <definedName name="_xlnm._FilterDatabase" localSheetId="0" hidden="1">'2020'!$A$7:$BU$10</definedName>
    <definedName name="_xlnm._FilterDatabase" localSheetId="1" hidden="1">'2021_II TRIM'!$A$7:$BR$10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0" i="3" l="1"/>
  <c r="V9" i="3"/>
  <c r="V8" i="3"/>
  <c r="S10" i="2"/>
  <c r="S9" i="2"/>
  <c r="S8" i="2"/>
</calcChain>
</file>

<file path=xl/sharedStrings.xml><?xml version="1.0" encoding="utf-8"?>
<sst xmlns="http://schemas.openxmlformats.org/spreadsheetml/2006/main" count="813" uniqueCount="431">
  <si>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</si>
  <si>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</si>
  <si>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</si>
  <si>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</si>
  <si>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</si>
  <si>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</si>
  <si>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</si>
  <si>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</si>
  <si>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</si>
  <si>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</si>
  <si>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</si>
  <si>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</si>
  <si>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</si>
  <si>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</si>
  <si>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</si>
  <si>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</si>
  <si>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</si>
  <si>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</si>
  <si>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</si>
  <si>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</si>
  <si>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</si>
  <si>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</si>
  <si>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</si>
  <si>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</si>
  <si>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</si>
  <si>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</si>
  <si>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</si>
  <si>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</si>
  <si>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</si>
  <si>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</si>
  <si>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</si>
  <si>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</si>
  <si>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</si>
  <si>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</si>
  <si>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</si>
  <si>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</si>
  <si>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</si>
  <si>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</si>
  <si>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</si>
  <si>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</si>
  <si>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</si>
  <si>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</si>
  <si>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</si>
  <si>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</si>
  <si>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</si>
  <si>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</si>
  <si>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</si>
  <si>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</si>
  <si>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</si>
  <si>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</si>
  <si>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</si>
  <si>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</si>
  <si>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</si>
  <si>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</si>
  <si>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</si>
  <si>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</si>
  <si>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</si>
  <si>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</si>
  <si>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</si>
  <si>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</si>
  <si>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</si>
  <si>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</si>
  <si>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</si>
  <si>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</si>
  <si>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</si>
  <si>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</si>
  <si>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</si>
  <si>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</si>
  <si>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</si>
  <si>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</si>
  <si>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</si>
  <si>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</si>
  <si>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</si>
  <si>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</si>
  <si>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</si>
  <si>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</si>
  <si>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</si>
  <si>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</si>
  <si>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</si>
  <si>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</si>
  <si>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</si>
  <si>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</si>
  <si>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</si>
  <si>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</si>
  <si>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</si>
  <si>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</si>
  <si>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</si>
  <si>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</si>
  <si>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</si>
  <si>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</si>
  <si>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</si>
  <si>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</si>
  <si>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</si>
  <si>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</si>
  <si>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</si>
  <si>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</si>
  <si>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</si>
  <si>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</si>
  <si>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</si>
  <si>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</si>
  <si>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</si>
  <si>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</si>
  <si>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</si>
  <si>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</si>
  <si>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</si>
  <si>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</si>
  <si>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</si>
  <si>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</si>
  <si>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</si>
  <si>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</si>
  <si>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</si>
  <si>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</si>
  <si>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</si>
  <si>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</si>
  <si>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</si>
  <si>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</si>
  <si>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</si>
  <si>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</si>
  <si>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</si>
  <si>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</si>
  <si>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</si>
  <si>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</si>
  <si>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</si>
  <si>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</si>
  <si>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</si>
  <si>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</si>
  <si>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</si>
  <si>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</si>
  <si>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</si>
  <si>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</si>
  <si>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</si>
  <si>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</si>
  <si>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</si>
  <si>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</si>
  <si>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</si>
  <si>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</si>
  <si>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</si>
  <si>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</si>
  <si>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</si>
  <si>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</si>
  <si>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</si>
  <si>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</si>
  <si>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</si>
  <si>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</si>
  <si>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</si>
  <si>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</si>
  <si>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</si>
  <si>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</si>
  <si>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</si>
  <si>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</si>
  <si>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</si>
  <si>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</si>
  <si>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</si>
  <si>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</si>
  <si>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</si>
  <si>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</si>
  <si>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</si>
  <si>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</si>
  <si>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</si>
  <si>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</si>
  <si>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</si>
  <si>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</si>
  <si>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</si>
  <si>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</si>
  <si>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</si>
  <si>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</si>
  <si>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</si>
  <si>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</si>
  <si>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</si>
  <si>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</si>
  <si>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</si>
  <si>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</si>
  <si>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</si>
  <si>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</si>
  <si>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</si>
  <si>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</si>
  <si>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</si>
  <si>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</si>
  <si>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</si>
  <si>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</si>
  <si>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</si>
  <si>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</si>
  <si>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</si>
  <si>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</si>
  <si>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</si>
  <si>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</si>
  <si>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</si>
  <si>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</si>
  <si>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</si>
  <si>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</si>
  <si>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</si>
  <si>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</si>
  <si>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</si>
  <si>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</si>
  <si>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</si>
  <si>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</si>
  <si>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</si>
  <si>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</si>
  <si>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</si>
  <si>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</si>
  <si>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</si>
  <si>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</si>
  <si>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</si>
  <si>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</si>
  <si>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</si>
  <si>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</si>
  <si>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</si>
  <si>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</si>
  <si>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</si>
  <si>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</si>
  <si>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</si>
  <si>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</si>
  <si>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</si>
  <si>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</si>
  <si>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</si>
  <si>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</si>
  <si>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</si>
  <si>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</si>
  <si>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</si>
  <si>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</si>
  <si>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</si>
  <si>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</si>
  <si>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</si>
  <si>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</si>
  <si>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</si>
  <si>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</si>
  <si>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</si>
  <si>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</si>
  <si>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</si>
  <si>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</si>
  <si>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</si>
  <si>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</si>
  <si>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</si>
  <si>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</si>
  <si>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</si>
  <si>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</si>
  <si>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</si>
  <si>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</si>
  <si>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</si>
  <si>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</si>
  <si>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</si>
  <si>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</si>
  <si>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</si>
  <si>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</si>
  <si>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</si>
  <si>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</si>
  <si>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</si>
  <si>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</si>
  <si>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</si>
  <si>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</si>
  <si>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</si>
  <si>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</si>
  <si>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</si>
  <si>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</si>
  <si>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</si>
  <si>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</si>
  <si>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</si>
  <si>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</si>
  <si>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</si>
  <si>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</si>
  <si>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</si>
  <si>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</si>
  <si>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</si>
  <si>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</si>
  <si>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</si>
  <si>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</si>
  <si>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</si>
  <si>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</si>
  <si>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</si>
  <si>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</si>
  <si>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</si>
  <si>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</si>
  <si>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</si>
  <si>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</si>
  <si>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</si>
  <si>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</si>
  <si>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</si>
  <si>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</si>
  <si>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</si>
  <si>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</si>
  <si>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</si>
  <si>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</si>
  <si>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</si>
  <si>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</si>
  <si>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</si>
  <si>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</si>
  <si>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</si>
  <si>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</si>
  <si>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</si>
  <si>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</si>
  <si>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</si>
  <si>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</si>
  <si>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</si>
  <si>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</si>
  <si>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</si>
  <si>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</si>
  <si>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</si>
  <si>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</si>
  <si>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</si>
  <si>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</si>
  <si>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</si>
  <si>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</si>
  <si>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</si>
  <si>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</si>
  <si>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</si>
  <si>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</si>
  <si>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</si>
  <si>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</si>
  <si>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</si>
  <si>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</si>
  <si>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</si>
  <si>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</si>
  <si>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</si>
  <si>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</si>
  <si>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</si>
  <si>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</si>
  <si>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</si>
  <si>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</si>
  <si>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</si>
  <si>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</si>
  <si>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</si>
  <si>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</si>
  <si>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</si>
  <si>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</si>
  <si>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</si>
  <si>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</si>
  <si>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</si>
  <si>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</si>
  <si>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</si>
  <si>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</si>
  <si>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</si>
  <si>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</si>
  <si>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</si>
  <si>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</si>
  <si>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</si>
  <si>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</si>
  <si>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</si>
  <si>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</si>
  <si>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</si>
  <si>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</si>
  <si>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</si>
  <si>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</si>
  <si>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</si>
  <si>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</si>
  <si>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</si>
  <si>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</si>
  <si>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</si>
  <si>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</si>
  <si>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</si>
  <si>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</si>
  <si>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</si>
  <si>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</si>
  <si>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</si>
  <si>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</si>
  <si>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</si>
  <si>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</si>
  <si>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</si>
  <si>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</si>
  <si>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</si>
  <si>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</si>
  <si>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</si>
  <si>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</si>
  <si>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</si>
  <si>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</si>
  <si>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</si>
  <si>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</si>
  <si>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</si>
  <si>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</si>
  <si>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</si>
  <si>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</si>
  <si>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</si>
  <si>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</si>
  <si>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</si>
  <si>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</si>
  <si>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</si>
  <si>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</si>
  <si>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</si>
  <si>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</si>
  <si>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</si>
  <si>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</si>
  <si>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</si>
  <si>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</si>
  <si>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</si>
  <si>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</si>
  <si>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</si>
  <si>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</si>
  <si>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</si>
  <si>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</si>
  <si>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</si>
  <si>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</si>
  <si>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</si>
  <si>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</si>
  <si>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</si>
  <si>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</si>
  <si>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</si>
  <si>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</si>
  <si>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</si>
  <si>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</si>
  <si>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</si>
  <si>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</si>
  <si>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</si>
  <si>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</si>
  <si>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</si>
  <si>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</si>
  <si>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</si>
  <si>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</si>
  <si>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</si>
  <si>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</si>
  <si>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</si>
  <si>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</si>
  <si>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</si>
  <si>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</si>
  <si>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</si>
  <si>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</si>
  <si>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</si>
  <si>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</si>
  <si>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</si>
  <si>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</si>
  <si>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</si>
  <si>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</si>
  <si>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</si>
  <si>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</si>
  <si>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PORCENTAJE AVANCE SEGUNDO TRIMESTRE 2021</t>
  </si>
  <si>
    <t>AVANCE REAL TERCER TRIMESTRE 2021 (ACUMULADO)</t>
  </si>
  <si>
    <t>AVANCE CUALITATIVO TERCER TRIMESTRE 2021</t>
  </si>
  <si>
    <t>Dirección de Gestión Catastral</t>
  </si>
  <si>
    <t>Dirección de Tecnologías de la Información y Comunicaciones</t>
  </si>
  <si>
    <t>Durante el tercer trimestre de 2021 se realizaron las siguientes actividades para el cumplimiento del indicador:
* Se llevó a cabo el reconocimiento predial de 19.464 predios que corresponden a 19.464 hectáreas del municipio de Villavicencio, con lo cual se terminó el reconocimiento del 100% de los predios rurales del municipio. Dicho proceso se encuentra en la fase de control de calidad requerida para la culminación de la intervención catastral rural de esta entidad territorial.
* Se llevó a cabo el reconocimiento predial de 5.556 predios que corresponden a 1.357,465 hectáreas del municipio de Popayán.
* Se llevó a cabo el reconocimiento predial de 7.029 predios que corresponden a 39.602,15 hectáreas de los municipios de Socha, Tasco, Socotá, Sativasur, Corrales, Betéitiva y Busbanzá en el departamento de Boyacá</t>
  </si>
  <si>
    <t>De acuerdo con lo planeado para la vigencia 2021, se tenía prevista la intervención del municipio de Mirití del Departamento de Amazonas. Sin embargo, este municipio cuenta con 4 resguardos indígenas que representan la totalidad del área municipal, por lo que no es posible continuar con las actividades de levantamiento catastral dado que se requiere adelantar proceso de consulta previa para llevar a cabo dicha intervención.
Es de aclarar, que al cierre de la vigencia 2020, en el proceso de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proceso que implica unos costos y tiempos mayores a los requeridos en el desarrollo de una concertación. Así las cosas, las diferentes entidades del Gobierno Nacional, responsables de liderar y coordinar los procesos de gestión catastral en estos territorios, requirieron definir y planear las actividades y recursos necesarios para la ejecución de la Consulta. Por lo anterior, solo hasta que se lleve a cabo este proceso se podrán adelantar las actividades catastrales en territorios étnicos, a nivel nacional.
Dada la situación anteriormente descrita, en el presente reporte no se dará cuenta de actividades específicas relacionadas con el proceso de intervención catastral. Por lo cual, este se centrará en la descripción de las actividades desarrolladas en el proceso de consulta previa, llevadas a cabo en el periodo jul-sep de 2021, las cuales se describen a continuación:
Pueblos indígenas
- En sesión del 13 de julio con la Mesa Permanente de Concertación, se acordó una nueva ruta metodológica para realizar la consulta previa, la cual quedó establecida para un plazo de ocho meses. Igualmente, se acordó que dichos tiempos comenzaban a contar a partir de la firma de los contratos.
- Posterior a esta reunión se han sostenido diversos espacios con cada una de las organizaciones para brindar claridades sobre el proceso contractual.
- En la semana del 27 de septiembre se enviaron las invitaciones para que las organizaciones presenten las propuestas donde esbozan la metodología, actividades y demás requisitos que plantea la celebración de contratos con recursos de los créditos. Es importante mencionar que para ello fue fundamental la realización de las reuniones de aclaración de dudas de los formatos y demás inquietudes que tenían las organizaciones, los cuales se aclararon en las reuniones sostenidas posterior al 13 de julio.
Comunidades NARP
- Durante el trimestre se adelantó el proceso contractual para que a través de la Comisión Consultiva de Alto Nivel (CCAN) se pudieran hacer las recomendaciones al documento metodológico para la participación de las comunidades NARP en el catastro multipropósito. Para ello, fue necesario realizar una reunión con algunos delegados de la Subcomisión V de territorios de la CCAN en la que se brindó orientación y se resolvieron las inquietudes con respecto al desarrollo contractual y elaboración de propuestas, requisito para avanzar con la firma del contrato. A través de este contrato se busca brindar las garantías necesarias para que las comunidades puedan participar en condiciones idóneas en la elaboración de las recomendaciones al documento metodológico.
Es preciso enfatizar que solo es posible avanzar en las actividades de levantamiento de información catastral en los territorios étnicos constituidos, una vez se surta la consulta previa y su respectivo proceso de contratación.</t>
  </si>
  <si>
    <t>Con corte al 30 de septiembre 2021, se logró un 62 % de avance acumulado, frente a lo programado en la presente vigencia (70%), que corresponde a la ejecución de las siguientes actividades:
1. Durante la vigencia 2020, se obtuvo un avance del 50% que corresponde a la implementación de la herramienta de captura de información en campo (CICA), mediante la cual se incorporaron las variables LADM_COL (Modelo Extendido de Catastro Registro. Perfil colombiano de la norma internacional definida como Modelo para el Ámbito de la Administración del Territorio) establecidas en el modelo, incluida la variable étnica.
2. De igual manera, con corte del 30 de septiembre 2021 se logró un avance del 12% adicional, mediante la realización de las siguientes acciones:
• Se presenta un cumplimiento del 8% que corresponde a la modificación de la estructura de la base de datos del Sistema Nacional Catastral – SNC (Sistema de Gestión Catastral que maneja actualmente el IGAC), donde se adicionó el campo “Grupo Étnico” que incluye la información de la variable étnica y la parametrización del dominio con alternativas de selección (Ninguno, indígena, Rrom, Raizal, Palenquero y Negro-Afrocolombiano). Adicionalmente, se realizó la puesta en producción del campo en mención y cargue total de los datos de dicha variable a la tabla “Persona” que contiene la información general del propietario y/o poseedor de un bien inmueble.
• Así mismo, se continua adelantando el proceso contratación de la fábrica de software, encargada de apoyar la etapa de desarrollo del nuevo Sistema Nacional de Información Catastral. Es así, que a la fecha se mantiene un avance del 4%, dado que, se continua con la elaboración y presentación de los términos de referencia al BID, para su aprobación final.</t>
  </si>
  <si>
    <t>Reporte de avance indicadores del Plan Marco de Implementación (PMI) del Acuerdo Final para la Terminación del Conflicto y la Construcción de una Paz Estable y Duradera​
Instituto Geográfico Agustín Codazzi - IGAC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</si>
</sst>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 #,##0_-;\-&quot;$&quot;\ * #,##0_-;_-&quot;$&quot;\ *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0">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7" fillId="10" borderId="8" xfId="1" applyFont="1" applyFill="1" applyBorder="1" applyAlignment="1">
      <alignment horizontal="center" vertical="center" wrapText="1"/>
    </xf>
    <xf numFmtId="9" fontId="7" fillId="10" borderId="8" xfId="3"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49" t="s">
        <v>405</v>
      </c>
      <c r="B1" s="50"/>
      <c r="C1" s="50"/>
      <c r="D1" s="50"/>
      <c r="E1" s="50"/>
      <c r="F1" s="50"/>
      <c r="G1" s="50"/>
      <c r="H1" s="50"/>
      <c r="I1" s="50"/>
      <c r="J1" s="50"/>
      <c r="K1" s="50"/>
      <c r="L1" s="50"/>
      <c r="M1" s="50"/>
      <c r="N1" s="50"/>
      <c r="O1" s="50"/>
      <c r="P1" s="50"/>
      <c r="Q1" s="50"/>
      <c r="R1" s="50"/>
      <c r="S1" s="50"/>
      <c r="T1" s="50"/>
      <c r="U1" s="50"/>
      <c r="V1" s="50"/>
      <c r="W1" s="50"/>
      <c r="X1" s="50"/>
      <c r="Y1" s="51"/>
    </row>
    <row r="2" spans="1:25" ht="21" customHeight="1" x14ac:dyDescent="0.25">
      <c r="A2" s="52"/>
      <c r="B2" s="53"/>
      <c r="C2" s="53"/>
      <c r="D2" s="53"/>
      <c r="E2" s="53"/>
      <c r="F2" s="53"/>
      <c r="G2" s="53"/>
      <c r="H2" s="53"/>
      <c r="I2" s="53"/>
      <c r="J2" s="53"/>
      <c r="K2" s="53"/>
      <c r="L2" s="53"/>
      <c r="M2" s="53"/>
      <c r="N2" s="53"/>
      <c r="O2" s="53"/>
      <c r="P2" s="53"/>
      <c r="Q2" s="53"/>
      <c r="R2" s="53"/>
      <c r="S2" s="53"/>
      <c r="T2" s="53"/>
      <c r="U2" s="53"/>
      <c r="V2" s="53"/>
      <c r="W2" s="53"/>
      <c r="X2" s="53"/>
      <c r="Y2" s="54"/>
    </row>
    <row r="3" spans="1:25" ht="10.5" customHeight="1" x14ac:dyDescent="0.25">
      <c r="A3" s="52"/>
      <c r="B3" s="53"/>
      <c r="C3" s="53"/>
      <c r="D3" s="53"/>
      <c r="E3" s="53"/>
      <c r="F3" s="53"/>
      <c r="G3" s="53"/>
      <c r="H3" s="53"/>
      <c r="I3" s="53"/>
      <c r="J3" s="53"/>
      <c r="K3" s="53"/>
      <c r="L3" s="53"/>
      <c r="M3" s="53"/>
      <c r="N3" s="53"/>
      <c r="O3" s="53"/>
      <c r="P3" s="53"/>
      <c r="Q3" s="53"/>
      <c r="R3" s="53"/>
      <c r="S3" s="53"/>
      <c r="T3" s="53"/>
      <c r="U3" s="53"/>
      <c r="V3" s="53"/>
      <c r="W3" s="53"/>
      <c r="X3" s="53"/>
      <c r="Y3" s="54"/>
    </row>
    <row r="4" spans="1:25" ht="21" hidden="1" customHeight="1" x14ac:dyDescent="0.25">
      <c r="A4" s="52"/>
      <c r="B4" s="53"/>
      <c r="C4" s="53"/>
      <c r="D4" s="53"/>
      <c r="E4" s="53"/>
      <c r="F4" s="53"/>
      <c r="G4" s="53"/>
      <c r="H4" s="53"/>
      <c r="I4" s="53"/>
      <c r="J4" s="53"/>
      <c r="K4" s="53"/>
      <c r="L4" s="53"/>
      <c r="M4" s="53"/>
      <c r="N4" s="53"/>
      <c r="O4" s="53"/>
      <c r="P4" s="53"/>
      <c r="Q4" s="53"/>
      <c r="R4" s="53"/>
      <c r="S4" s="53"/>
      <c r="T4" s="53"/>
      <c r="U4" s="53"/>
      <c r="V4" s="53"/>
      <c r="W4" s="53"/>
      <c r="X4" s="53"/>
      <c r="Y4" s="54"/>
    </row>
    <row r="5" spans="1:25" s="2" customFormat="1" ht="30" customHeight="1" x14ac:dyDescent="0.25">
      <c r="A5" s="55" t="s">
        <v>0</v>
      </c>
      <c r="B5" s="55"/>
      <c r="C5" s="55"/>
      <c r="D5" s="55"/>
      <c r="E5" s="55"/>
      <c r="F5" s="55"/>
      <c r="G5" s="56" t="s">
        <v>1</v>
      </c>
      <c r="H5" s="56"/>
      <c r="I5" s="56"/>
      <c r="J5" s="56"/>
      <c r="K5" s="56"/>
      <c r="L5" s="56"/>
      <c r="M5" s="56"/>
      <c r="N5" s="57" t="s">
        <v>396</v>
      </c>
      <c r="O5" s="57"/>
      <c r="P5" s="57"/>
      <c r="Q5" s="57"/>
      <c r="R5" s="59" t="s">
        <v>406</v>
      </c>
      <c r="S5" s="60"/>
      <c r="T5" s="60"/>
      <c r="U5" s="60"/>
      <c r="V5" s="60"/>
      <c r="W5" s="61"/>
      <c r="X5" s="58" t="s">
        <v>400</v>
      </c>
      <c r="Y5" s="58" t="s">
        <v>421</v>
      </c>
    </row>
    <row r="6" spans="1:25" s="2" customFormat="1" ht="30" customHeight="1" x14ac:dyDescent="0.25">
      <c r="A6" s="40"/>
      <c r="B6" s="40"/>
      <c r="C6" s="40"/>
      <c r="D6" s="40"/>
      <c r="E6" s="40"/>
      <c r="F6" s="40"/>
      <c r="G6" s="41"/>
      <c r="H6" s="41"/>
      <c r="I6" s="41"/>
      <c r="J6" s="41"/>
      <c r="K6" s="41"/>
      <c r="L6" s="41"/>
      <c r="M6" s="41"/>
      <c r="N6" s="57"/>
      <c r="O6" s="57"/>
      <c r="P6" s="57"/>
      <c r="Q6" s="57"/>
      <c r="R6" s="62"/>
      <c r="S6" s="63"/>
      <c r="T6" s="63"/>
      <c r="U6" s="63"/>
      <c r="V6" s="63"/>
      <c r="W6" s="64"/>
      <c r="X6" s="58"/>
      <c r="Y6" s="58"/>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58"/>
      <c r="Y7" s="58"/>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7" priority="3" operator="containsText" text="2018">
      <formula>NOT(ISERROR(SEARCH("2018",M5)))</formula>
    </cfRule>
    <cfRule type="containsText" dxfId="6" priority="4" operator="containsText" text="2017">
      <formula>NOT(ISERROR(SEARCH("2017",M5)))</formula>
    </cfRule>
  </conditionalFormatting>
  <conditionalFormatting sqref="K7">
    <cfRule type="containsText" dxfId="5" priority="1" operator="containsText" text="2018">
      <formula>NOT(ISERROR(SEARCH("2018",K7)))</formula>
    </cfRule>
    <cfRule type="containsText" dxfId="4"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abSelected="1" topLeftCell="I1" zoomScale="60" zoomScaleNormal="60" workbookViewId="0">
      <pane ySplit="7" topLeftCell="A9" activePane="bottomLeft" state="frozen"/>
      <selection activeCell="J1" sqref="J1"/>
      <selection pane="bottomLeft" activeCell="I9" sqref="I9"/>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35.140625" style="1" customWidth="1"/>
    <col min="21" max="21" width="20.42578125" style="1" customWidth="1"/>
    <col min="22" max="22" width="22.42578125" style="1" customWidth="1"/>
    <col min="23" max="16384" width="14.85546875" style="1"/>
  </cols>
  <sheetData>
    <row r="1" spans="1:22" ht="23.25" customHeight="1" x14ac:dyDescent="0.25">
      <c r="A1" s="67" t="s">
        <v>430</v>
      </c>
      <c r="B1" s="50"/>
      <c r="C1" s="50"/>
      <c r="D1" s="50"/>
      <c r="E1" s="50"/>
      <c r="F1" s="50"/>
      <c r="G1" s="50"/>
      <c r="H1" s="50"/>
      <c r="I1" s="50"/>
      <c r="J1" s="50"/>
      <c r="K1" s="50"/>
      <c r="L1" s="50"/>
      <c r="M1" s="50"/>
      <c r="N1" s="50"/>
      <c r="O1" s="50"/>
      <c r="P1" s="50"/>
      <c r="Q1" s="50"/>
      <c r="R1" s="50"/>
      <c r="S1" s="50"/>
      <c r="T1" s="50"/>
      <c r="U1" s="50"/>
      <c r="V1" s="51"/>
    </row>
    <row r="2" spans="1:22" ht="21" customHeight="1" x14ac:dyDescent="0.25">
      <c r="A2" s="52"/>
      <c r="B2" s="53"/>
      <c r="C2" s="53"/>
      <c r="D2" s="53"/>
      <c r="E2" s="53"/>
      <c r="F2" s="53"/>
      <c r="G2" s="53"/>
      <c r="H2" s="53"/>
      <c r="I2" s="53"/>
      <c r="J2" s="53"/>
      <c r="K2" s="53"/>
      <c r="L2" s="53"/>
      <c r="M2" s="53"/>
      <c r="N2" s="53"/>
      <c r="O2" s="53"/>
      <c r="P2" s="53"/>
      <c r="Q2" s="53"/>
      <c r="R2" s="53"/>
      <c r="S2" s="53"/>
      <c r="T2" s="53"/>
      <c r="U2" s="53"/>
      <c r="V2" s="54"/>
    </row>
    <row r="3" spans="1:22" ht="10.5" customHeight="1" x14ac:dyDescent="0.25">
      <c r="A3" s="52"/>
      <c r="B3" s="53"/>
      <c r="C3" s="53"/>
      <c r="D3" s="53"/>
      <c r="E3" s="53"/>
      <c r="F3" s="53"/>
      <c r="G3" s="53"/>
      <c r="H3" s="53"/>
      <c r="I3" s="53"/>
      <c r="J3" s="53"/>
      <c r="K3" s="53"/>
      <c r="L3" s="53"/>
      <c r="M3" s="53"/>
      <c r="N3" s="53"/>
      <c r="O3" s="53"/>
      <c r="P3" s="53"/>
      <c r="Q3" s="53"/>
      <c r="R3" s="53"/>
      <c r="S3" s="53"/>
      <c r="T3" s="53"/>
      <c r="U3" s="53"/>
      <c r="V3" s="54"/>
    </row>
    <row r="4" spans="1:22" ht="21" hidden="1" customHeight="1" x14ac:dyDescent="0.25">
      <c r="A4" s="52"/>
      <c r="B4" s="53"/>
      <c r="C4" s="53"/>
      <c r="D4" s="53"/>
      <c r="E4" s="53"/>
      <c r="F4" s="53"/>
      <c r="G4" s="53"/>
      <c r="H4" s="53"/>
      <c r="I4" s="53"/>
      <c r="J4" s="53"/>
      <c r="K4" s="53"/>
      <c r="L4" s="53"/>
      <c r="M4" s="53"/>
      <c r="N4" s="53"/>
      <c r="O4" s="53"/>
      <c r="P4" s="53"/>
      <c r="Q4" s="53"/>
      <c r="R4" s="53"/>
      <c r="S4" s="53"/>
      <c r="T4" s="53"/>
      <c r="U4" s="53"/>
      <c r="V4" s="68"/>
    </row>
    <row r="5" spans="1:22" s="2" customFormat="1" ht="30" customHeight="1" x14ac:dyDescent="0.25">
      <c r="A5" s="55" t="s">
        <v>0</v>
      </c>
      <c r="B5" s="55"/>
      <c r="C5" s="55"/>
      <c r="D5" s="55"/>
      <c r="E5" s="55"/>
      <c r="F5" s="55"/>
      <c r="G5" s="56" t="s">
        <v>1</v>
      </c>
      <c r="H5" s="56"/>
      <c r="I5" s="56"/>
      <c r="J5" s="56"/>
      <c r="K5" s="56"/>
      <c r="L5" s="56"/>
      <c r="M5" s="56"/>
      <c r="N5" s="57" t="s">
        <v>396</v>
      </c>
      <c r="O5" s="57"/>
      <c r="P5" s="57"/>
      <c r="Q5" s="57"/>
      <c r="R5" s="69" t="s">
        <v>406</v>
      </c>
      <c r="S5" s="69"/>
      <c r="T5" s="69"/>
      <c r="U5" s="58" t="s">
        <v>400</v>
      </c>
      <c r="V5" s="65" t="s">
        <v>421</v>
      </c>
    </row>
    <row r="6" spans="1:22" s="2" customFormat="1" ht="30" customHeight="1" x14ac:dyDescent="0.25">
      <c r="A6" s="26"/>
      <c r="B6" s="26"/>
      <c r="C6" s="26"/>
      <c r="D6" s="26"/>
      <c r="E6" s="26"/>
      <c r="F6" s="26"/>
      <c r="G6" s="27"/>
      <c r="H6" s="27"/>
      <c r="I6" s="27"/>
      <c r="J6" s="27"/>
      <c r="K6" s="27"/>
      <c r="L6" s="27"/>
      <c r="M6" s="27"/>
      <c r="N6" s="57"/>
      <c r="O6" s="57"/>
      <c r="P6" s="57"/>
      <c r="Q6" s="57"/>
      <c r="R6" s="69"/>
      <c r="S6" s="69"/>
      <c r="T6" s="69"/>
      <c r="U6" s="58"/>
      <c r="V6" s="65"/>
    </row>
    <row r="7" spans="1:22"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48" t="s">
        <v>423</v>
      </c>
      <c r="S7" s="48" t="s">
        <v>422</v>
      </c>
      <c r="T7" s="48" t="s">
        <v>424</v>
      </c>
      <c r="U7" s="58"/>
      <c r="V7" s="66"/>
    </row>
    <row r="8" spans="1:22" s="13" customFormat="1" ht="144" customHeight="1" x14ac:dyDescent="0.25">
      <c r="A8" s="14">
        <v>1</v>
      </c>
      <c r="B8" s="10" t="s">
        <v>16</v>
      </c>
      <c r="C8" s="10" t="s">
        <v>17</v>
      </c>
      <c r="D8" s="10" t="s">
        <v>19</v>
      </c>
      <c r="E8" s="10" t="s">
        <v>20</v>
      </c>
      <c r="F8" s="15" t="s">
        <v>13</v>
      </c>
      <c r="G8" s="9" t="s">
        <v>21</v>
      </c>
      <c r="H8" s="10" t="s">
        <v>14</v>
      </c>
      <c r="I8" s="16" t="s">
        <v>22</v>
      </c>
      <c r="J8" s="16" t="s">
        <v>398</v>
      </c>
      <c r="K8" s="16" t="s">
        <v>425</v>
      </c>
      <c r="L8" s="11">
        <v>2017</v>
      </c>
      <c r="M8" s="17">
        <v>2023</v>
      </c>
      <c r="N8" s="18">
        <v>0</v>
      </c>
      <c r="O8" s="18">
        <v>3</v>
      </c>
      <c r="P8" s="18">
        <v>57</v>
      </c>
      <c r="Q8" s="18">
        <v>112</v>
      </c>
      <c r="R8" s="18">
        <v>8</v>
      </c>
      <c r="S8" s="33">
        <f>R8/P8</f>
        <v>0.14035087719298245</v>
      </c>
      <c r="T8" s="34" t="s">
        <v>427</v>
      </c>
      <c r="U8" s="25" t="s">
        <v>401</v>
      </c>
      <c r="V8" s="38" t="s">
        <v>419</v>
      </c>
    </row>
    <row r="9" spans="1:22" s="13" customFormat="1" ht="383.25" customHeight="1" x14ac:dyDescent="0.25">
      <c r="A9" s="19">
        <v>1</v>
      </c>
      <c r="B9" s="8" t="s">
        <v>16</v>
      </c>
      <c r="C9" s="8" t="s">
        <v>17</v>
      </c>
      <c r="D9" s="8" t="s">
        <v>19</v>
      </c>
      <c r="E9" s="8" t="s">
        <v>33</v>
      </c>
      <c r="F9" s="8" t="s">
        <v>34</v>
      </c>
      <c r="G9" s="12" t="s">
        <v>35</v>
      </c>
      <c r="H9" s="8" t="s">
        <v>32</v>
      </c>
      <c r="I9" s="8" t="s">
        <v>36</v>
      </c>
      <c r="J9" s="10" t="s">
        <v>399</v>
      </c>
      <c r="K9" s="16" t="s">
        <v>425</v>
      </c>
      <c r="L9" s="17">
        <v>2017</v>
      </c>
      <c r="M9" s="17">
        <v>2026</v>
      </c>
      <c r="N9" s="18">
        <v>0</v>
      </c>
      <c r="O9" s="18">
        <v>2</v>
      </c>
      <c r="P9" s="18">
        <v>8.6</v>
      </c>
      <c r="Q9" s="18">
        <v>14.6</v>
      </c>
      <c r="R9" s="42">
        <v>1.94</v>
      </c>
      <c r="S9" s="43">
        <f>R9/P9</f>
        <v>0.2255813953488372</v>
      </c>
      <c r="T9" s="44" t="s">
        <v>428</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426</v>
      </c>
      <c r="L10" s="17">
        <v>2017</v>
      </c>
      <c r="M10" s="17">
        <v>2026</v>
      </c>
      <c r="N10" s="18">
        <v>0</v>
      </c>
      <c r="O10" s="18">
        <v>50</v>
      </c>
      <c r="P10" s="18">
        <v>70</v>
      </c>
      <c r="Q10" s="18">
        <v>100</v>
      </c>
      <c r="R10" s="45">
        <v>62</v>
      </c>
      <c r="S10" s="46">
        <f>R10/P10</f>
        <v>0.88571428571428568</v>
      </c>
      <c r="T10" s="47" t="s">
        <v>429</v>
      </c>
      <c r="U10" s="25" t="s">
        <v>402</v>
      </c>
      <c r="V10" s="38" t="s">
        <v>419</v>
      </c>
    </row>
    <row r="11" spans="1:22" x14ac:dyDescent="0.25">
      <c r="F11" s="2"/>
      <c r="H11" s="2"/>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65035">
    <cfRule type="containsText" dxfId="3" priority="4" operator="containsText" text="2018">
      <formula>NOT(ISERROR(SEARCH("2018",M5)))</formula>
    </cfRule>
    <cfRule type="containsText" dxfId="2" priority="5" operator="containsText" text="2017">
      <formula>NOT(ISERROR(SEARCH("2017",M5)))</formula>
    </cfRule>
  </conditionalFormatting>
  <conditionalFormatting sqref="K7">
    <cfRule type="containsText" dxfId="1" priority="1" operator="containsText" text="2018">
      <formula>NOT(ISERROR(SEARCH("2018",K7)))</formula>
    </cfRule>
    <cfRule type="containsText" dxfId="0" priority="2" operator="containsText" text="2017">
      <formula>NOT(ISERROR(SEARCH("2017",K7)))</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2.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customXml/itemProps3.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2021_II 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2021-10-20T17:52:58Z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