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Natalia Pineda\2022\IGAC\Indicadores\SIIPO\"/>
    </mc:Choice>
  </mc:AlternateContent>
  <xr:revisionPtr revIDLastSave="0" documentId="13_ncr:1_{73BB0984-EF6F-45BE-A65F-92E44338863E}" xr6:coauthVersionLast="47" xr6:coauthVersionMax="47" xr10:uidLastSave="{00000000-0000-0000-0000-000000000000}"/>
  <bookViews>
    <workbookView xWindow="-120" yWindow="-120" windowWidth="20730" windowHeight="11160" firstSheet="1" activeTab="1" xr2:uid="{5EB3BCF1-9B94-4789-8998-AE9B11CD2D4A}"/>
  </bookViews>
  <sheets>
    <sheet name="2020" sheetId="3" state="hidden" r:id="rId1"/>
    <sheet name="2021_II TRIM" sheetId="2" r:id="rId2"/>
    <sheet name="Proyectos" sheetId="1" state="hidden" r:id="rId3"/>
  </sheets>
  <definedNames>
    <definedName name="_xlnm._FilterDatabase" localSheetId="0" hidden="1">'2020'!$A$7:$BU$10</definedName>
    <definedName name="_xlnm._FilterDatabase" localSheetId="1" hidden="1">'2021_II TRIM'!$A$7:$BR$10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0" i="3" l="1"/>
  <c r="V9" i="3"/>
  <c r="V8" i="3"/>
  <c r="S10" i="2"/>
  <c r="S9" i="2"/>
  <c r="S8" i="2"/>
</calcChain>
</file>

<file path=xl/sharedStrings.xml><?xml version="1.0" encoding="utf-8"?>
<sst xmlns="http://schemas.openxmlformats.org/spreadsheetml/2006/main" count="824" uniqueCount="435">
  <si>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</si>
  <si>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</si>
  <si>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</si>
  <si>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</si>
  <si>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</si>
  <si>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</si>
  <si>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</si>
  <si>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</si>
  <si>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</si>
  <si>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</si>
  <si>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</si>
  <si>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</si>
  <si>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</si>
  <si>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</si>
  <si>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</si>
  <si>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</si>
  <si>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</si>
  <si>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</si>
  <si>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</si>
  <si>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</si>
  <si>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</si>
  <si>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</si>
  <si>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</si>
  <si>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</si>
  <si>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</si>
  <si>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</si>
  <si>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</si>
  <si>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</si>
  <si>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</si>
  <si>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</si>
  <si>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</si>
  <si>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</si>
  <si>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</si>
  <si>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</si>
  <si>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</si>
  <si>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</si>
  <si>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</si>
  <si>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</si>
  <si>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</si>
  <si>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</si>
  <si>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</si>
  <si>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</si>
  <si>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</si>
  <si>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</si>
  <si>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</si>
  <si>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</si>
  <si>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</si>
  <si>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</si>
  <si>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</si>
  <si>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</si>
  <si>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</si>
  <si>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</si>
  <si>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</si>
  <si>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</si>
  <si>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</si>
  <si>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</si>
  <si>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</si>
  <si>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</si>
  <si>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</si>
  <si>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</si>
  <si>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</si>
  <si>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</si>
  <si>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</si>
  <si>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</si>
  <si>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</si>
  <si>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</si>
  <si>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</si>
  <si>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</si>
  <si>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</si>
  <si>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</si>
  <si>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</si>
  <si>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</si>
  <si>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</si>
  <si>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</si>
  <si>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</si>
  <si>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</si>
  <si>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</si>
  <si>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</si>
  <si>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</si>
  <si>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</si>
  <si>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</si>
  <si>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</si>
  <si>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</si>
  <si>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</si>
  <si>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</si>
  <si>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</si>
  <si>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</si>
  <si>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</si>
  <si>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</si>
  <si>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</si>
  <si>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</si>
  <si>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</si>
  <si>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</si>
  <si>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</si>
  <si>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</si>
  <si>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</si>
  <si>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</si>
  <si>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</si>
  <si>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</si>
  <si>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</si>
  <si>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</si>
  <si>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</si>
  <si>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</si>
  <si>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</si>
  <si>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</si>
  <si>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</si>
  <si>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</si>
  <si>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</si>
  <si>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</si>
  <si>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</si>
  <si>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</si>
  <si>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</si>
  <si>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</si>
  <si>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</si>
  <si>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</si>
  <si>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</si>
  <si>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</si>
  <si>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</si>
  <si>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</si>
  <si>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</si>
  <si>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</si>
  <si>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</si>
  <si>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</si>
  <si>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</si>
  <si>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</si>
  <si>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</si>
  <si>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</si>
  <si>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</si>
  <si>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</si>
  <si>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</si>
  <si>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</si>
  <si>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</si>
  <si>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</si>
  <si>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</si>
  <si>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</si>
  <si>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</si>
  <si>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</si>
  <si>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</si>
  <si>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</si>
  <si>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</si>
  <si>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</si>
  <si>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</si>
  <si>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</si>
  <si>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</si>
  <si>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</si>
  <si>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</si>
  <si>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</si>
  <si>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</si>
  <si>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</si>
  <si>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</si>
  <si>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</si>
  <si>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</si>
  <si>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</si>
  <si>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</si>
  <si>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</si>
  <si>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</si>
  <si>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</si>
  <si>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</si>
  <si>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</si>
  <si>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</si>
  <si>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</si>
  <si>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</si>
  <si>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</si>
  <si>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</si>
  <si>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</si>
  <si>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</si>
  <si>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</si>
  <si>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</si>
  <si>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</si>
  <si>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</si>
  <si>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</si>
  <si>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</si>
  <si>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</si>
  <si>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</si>
  <si>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</si>
  <si>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</si>
  <si>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</si>
  <si>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</si>
  <si>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</si>
  <si>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</si>
  <si>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</si>
  <si>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</si>
  <si>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</si>
  <si>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</si>
  <si>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</si>
  <si>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</si>
  <si>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</si>
  <si>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</si>
  <si>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</si>
  <si>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</si>
  <si>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</si>
  <si>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</si>
  <si>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</si>
  <si>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</si>
  <si>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</si>
  <si>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</si>
  <si>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</si>
  <si>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</si>
  <si>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</si>
  <si>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</si>
  <si>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</si>
  <si>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</si>
  <si>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</si>
  <si>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</si>
  <si>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</si>
  <si>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</si>
  <si>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</si>
  <si>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</si>
  <si>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</si>
  <si>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</si>
  <si>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</si>
  <si>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</si>
  <si>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</si>
  <si>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</si>
  <si>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</si>
  <si>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</si>
  <si>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</si>
  <si>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</si>
  <si>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</si>
  <si>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</si>
  <si>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</si>
  <si>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</si>
  <si>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</si>
  <si>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</si>
  <si>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</si>
  <si>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</si>
  <si>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</si>
  <si>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</si>
  <si>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</si>
  <si>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</si>
  <si>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</si>
  <si>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</si>
  <si>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</si>
  <si>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</si>
  <si>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</si>
  <si>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</si>
  <si>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</si>
  <si>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</si>
  <si>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</si>
  <si>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</si>
  <si>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</si>
  <si>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</si>
  <si>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</si>
  <si>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</si>
  <si>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</si>
  <si>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</si>
  <si>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</si>
  <si>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</si>
  <si>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</si>
  <si>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</si>
  <si>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</si>
  <si>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</si>
  <si>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</si>
  <si>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</si>
  <si>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</si>
  <si>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</si>
  <si>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</si>
  <si>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</si>
  <si>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</si>
  <si>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</si>
  <si>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</si>
  <si>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</si>
  <si>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</si>
  <si>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</si>
  <si>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</si>
  <si>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</si>
  <si>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</si>
  <si>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</si>
  <si>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</si>
  <si>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</si>
  <si>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</si>
  <si>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</si>
  <si>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</si>
  <si>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</si>
  <si>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</si>
  <si>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</si>
  <si>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</si>
  <si>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</si>
  <si>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</si>
  <si>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</si>
  <si>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</si>
  <si>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</si>
  <si>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</si>
  <si>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</si>
  <si>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</si>
  <si>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</si>
  <si>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</si>
  <si>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</si>
  <si>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</si>
  <si>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</si>
  <si>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</si>
  <si>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</si>
  <si>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</si>
  <si>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</si>
  <si>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</si>
  <si>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</si>
  <si>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</si>
  <si>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</si>
  <si>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</si>
  <si>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</si>
  <si>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</si>
  <si>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</si>
  <si>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</si>
  <si>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</si>
  <si>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</si>
  <si>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</si>
  <si>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</si>
  <si>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</si>
  <si>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</si>
  <si>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</si>
  <si>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</si>
  <si>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</si>
  <si>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</si>
  <si>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</si>
  <si>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</si>
  <si>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</si>
  <si>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</si>
  <si>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</si>
  <si>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</si>
  <si>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</si>
  <si>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</si>
  <si>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</si>
  <si>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</si>
  <si>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</si>
  <si>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</si>
  <si>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</si>
  <si>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</si>
  <si>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</si>
  <si>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</si>
  <si>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</si>
  <si>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</si>
  <si>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</si>
  <si>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</si>
  <si>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</si>
  <si>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</si>
  <si>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</si>
  <si>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</si>
  <si>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</si>
  <si>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</si>
  <si>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</si>
  <si>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</si>
  <si>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</si>
  <si>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</si>
  <si>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</si>
  <si>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</si>
  <si>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</si>
  <si>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</si>
  <si>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</si>
  <si>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</si>
  <si>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</si>
  <si>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</si>
  <si>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</si>
  <si>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</si>
  <si>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</si>
  <si>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</si>
  <si>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</si>
  <si>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</si>
  <si>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</si>
  <si>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</si>
  <si>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</si>
  <si>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</si>
  <si>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</si>
  <si>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</si>
  <si>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</si>
  <si>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</si>
  <si>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</si>
  <si>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</si>
  <si>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</si>
  <si>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</si>
  <si>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</si>
  <si>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</si>
  <si>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</si>
  <si>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</si>
  <si>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</si>
  <si>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</si>
  <si>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</si>
  <si>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</si>
  <si>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</si>
  <si>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</si>
  <si>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</si>
  <si>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</si>
  <si>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</si>
  <si>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</si>
  <si>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</si>
  <si>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</si>
  <si>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</si>
  <si>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</si>
  <si>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</si>
  <si>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</si>
  <si>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</si>
  <si>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</si>
  <si>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</si>
  <si>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</si>
  <si>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</si>
  <si>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</si>
  <si>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</si>
  <si>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</si>
  <si>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</si>
  <si>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</si>
  <si>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</si>
  <si>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</si>
  <si>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</si>
  <si>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</si>
  <si>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</si>
  <si>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</si>
  <si>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</si>
  <si>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</si>
  <si>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</si>
  <si>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</si>
  <si>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</si>
  <si>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</si>
  <si>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</si>
  <si>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</si>
  <si>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</si>
  <si>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</si>
  <si>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</si>
  <si>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</si>
  <si>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</si>
  <si>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</si>
  <si>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</si>
  <si>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</si>
  <si>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</si>
  <si>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Dirección de Gestión Catastral</t>
  </si>
  <si>
    <t>Dirección de Tecnologías de la Información y Comunicaciones</t>
  </si>
  <si>
    <t>Reporte de avance indicadores del Plan Marco de Implementación (PMI) del Acuerdo Final para la Terminación del Conflicto y la Construcción de una Paz Estable y Duradera​
Instituto Geográfico Agustín Codazzi - IGAC</t>
  </si>
  <si>
    <t>PORCENTAJE AVANCE CUARTO TRIMESTRE 2021</t>
  </si>
  <si>
    <t>AVANCE CUALITATIVO CUARTO TRIMESTRE 2021 (CIERRE VIGENCIA)</t>
  </si>
  <si>
    <t>AVANCE ACUMULADO A 31 DE DICIEMBRE 2021</t>
  </si>
  <si>
    <t>A.E.17</t>
  </si>
  <si>
    <t>Guía metodológica con los criterios para la implementacion del proceso de gestión catastral multipropósito que se establezca en la Ley que regula la materia para los territorios de las comunidades y pueblos NARP, construida por un equipo técnico definido por las organizaciones nacionales NARP de caracter nacional, el cual tendrá una composición máxima de 10 personas.</t>
  </si>
  <si>
    <t>Número</t>
  </si>
  <si>
    <t>Con corte a 31 de diciembre de 2021 se logró un acumulado de 14 municipios con catastro rural multipropósito formado o actualizado, frente a lo programado en misma vigencia (57 municipios). Las siguientes fueron las actividades realizadas para contribuir al cumplimiento del indicador:
*En la vigencia 2020 se intervinieron catastralmente 8 municipios, de la siguiente manera:
Cuatro (4) intervenidos por el IGAC:
· Cumaribo (Vichada): Proceso de formación
· Arauca y Cravo Norte (Arauca): Proceso de actualización y de manera parcial proceso de actualización
· Villavicencio (Meta): Proceso de actualización parcial
Cuatro (4) municipios restantes intervenidos por Catastro Antioquia: Nariño, Buriticá, Dabeiba y Yalí.
*En la vigencia 2021 se intervinieron catastralmente 6 municipios por parte del IGAC, así:
· Tarapacá, Puerto Arica y La Pedrera (Amazonas): Formación catastral parcial rural.
· Gachancipá (Cundinamarca), Villavicencio (Meta) y Popayán (Cauca): Actualización catastral parcial rural.
Es de aclarar que la información reportada en el presente informe es preliminar, el número de municipios con catastro rural multipropósito formado y/o actualizado final oficial podría tener una variación, dado que se encuentra en proceso la consolidación final de la información de la vigencia 2021 que corresponde a otros gestores catastrales habilitados. Dicha información será reportada en el mes febrero cuando se obtenga el reporte completo de los gestores, con corte al mes de diciembre de la vigencia 2021</t>
  </si>
  <si>
    <t xml:space="preserve">Al mes de diciembre de 2021, no se registró avance en el porcentaje de territorios étnicos con levantamiento catastral, el cual fue de 1,94% al cierre de 2020. Lo anterior obedece a la siguiente situación.
De acuerdo con lo planeado para la vigencia 2021, se tenía prevista la intervención del municipio de Mirití del Departamento de Amazonas. Sin embargo, este municipio cuenta con cuatro resguardos indígenas que representan la totalidad del área municipal, por lo que no es posible continuar con las actividades de levantamiento de información catastral dado que se requiere adelantar proceso de consulta previa para llevar a cabo dicha intervención.
Es de aclarar, que al cierre de la vigencia 2020, en el proceso de concertación de la guía metodológica para la implementación del catastro multipropósito en territorios con presencia de comunidades étnicas,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proceso que implica unos costos y tiempos mayores a los requeridos en el desarrollo de una concertación. Así las cosas, las diferentes entidades del Gobierno Nacional, responsables de liderar y coordinar los procesos de gestión catastral en estos territorios, requirieron definir y planear las actividades y recursos necesarios para la ejecución de la Consulta.
Por lo anterior, solo hasta que se lleve a cabo este proceso se podrán adelantar las actividades catastrales en territorios étnicos, a nivel nacional. No obstante, se llevaron a cabo las siguientes actividades en el marco del proceso de consulta previa:
*Organizaciones indígenas
Durante el tercer trimestre 2021, se dio inicio al proceso precontractual con el fondo privado colombiano Fondo Acción y las organizaciones indígenas, en el cual se logró adelantar el proceso documental tanto de las propuestas técnicas, metodológicas y financieras de las organizaciones indígenas para llevar a cabo el proceso de consulta previa en los diferentes territorios étnicos a nivel nacional, como de los procedimientos y protocolos para el manejo de las entregas de los 8 productos establecidos durante el proceso de la consulta previa.
Durante los meses de octubre y noviembre se recibieron las propuestas de algunas organizaciones indígenas. En virtud de lo anterior, con corte al 30 de diciembre las propuestas de las organizaciones Yukpa, Wayuu y CRIC fueron evaluadas, negociadas y se estima que en enero de la 2022 se elaboré el contrato para dar inicio al proceso de consulta previa.
En lo relacionado con las organizaciones AICO, Gobierno Mayor, OPIAC, ONIC y CIT, se avanzó en la negociación sobre cuáles de las propuestas pasarán a ejecutarse a través de la figura de convenio. Con respecto a la organización CIT en el mes de diciembre se recibió la novedad del pronunciamiento del Consejo de Estado, en el cuál no se reconoce la representación legal de esta organización, dado lo anterior, el IGAC solicitó autorización para hacer acercamientos con el resguardo Kogui-Malayo-Arhuaco, para adelantar nuevamente todo el proceso.
* NARP
En el mes de diciembre, se realizó una segunda sesión con la Comisión Consultiva de Alto Nivel. Aunque se avanzó de manera positiva en el proceso de recomendaciones al documento metodológico para la participación de las comunidades NARP en el catastro multipropósito, se encuentra pendiente una sesión adicional como consecuencia de la complejidad de algunas temáticas que se generaron con relación al catastro multipropósito y su incidencia e impacto frente al territorio y su ocupación en torno a las comunidades negras, afrocolombianas, raizales y palenqueras. Se acordó convocar a la Comisión Consultiva de Alto Nivel - CCAN a una nueva sesión durante el primer trimestre del 2022 para aclarar las inquietudes surgidas de los temas expuestos y así finalizar el ejercicio de revisión y aprobación del documento. </t>
  </si>
  <si>
    <t xml:space="preserve">Con corte a diciembre de 2021, se logró un 68 % de avance acumulado, frente a lo programado en la actual vigencia, establecido en 70%. Dicho avance corresponde a la ejecución de las actividades descritas a continuación:
1. Durante la vigencia 2020, se obtuvo un avance del 50% que corresponde a la implementación de la herramienta de captura de información en campo (CICA), mediante la cual se incorporaron las variables LADM_COL (Modelo Extendido de Catastro Registro. Perfil colombiano de la norma internacional definida como Modelo para el Ámbito de la Administración del Territorio) establecidas en el modelo, incluida la variable étnica.
2. Con respecto a la vigencia 2021 (periodo enero-diciembre) se logró un avance del 18% adicional, mediante la realización de las siguientes acciones:
• Avance del 8% correspondiente a la modificación de la estructura de la base de datos del Sistema Nacional Catastral – SNC (Sistema de Gestión Catastral que maneja actualmente el IGAC), donde se adicionó el campo “GrupoEtnico” que incluye la información de la variable étnica y la parametrización del dominio con alternativas de selección (Ninguno, indígena, Rrom, Raizal, Palenquero y Negro-Afrocolombiano). Adicionalmente, se realizó la puesta en producción del campo en mención y cargue total de los datos de dicha variable a la tabla “Persona” que contiene la información general del propietario y/o poseedor de un bien inmueble.
• Avance del 10% que corresponde a la formalización del contrato con la empresa INDRA Colombia S.A.S. para la prestación de servicios de fábrica de software. Esta empresa será la encargada de apoyar la etapa para el mejoramiento e implementación del nuevo Sistema Nacional Catastral, el cual se plantea como una plataforma tecnológica moderna, ajustada a los estándares establecidos por el Gobierno Nacional en materia de catastro multipropósito, con el uso de tecnologías modernas tanto en base de datos como en la capa de presentación al usuario. Así mismo, esta fábrica de software se encargará de la construcción de las variables en lo correspondiente a pantallas y generación de los reportes necesarios en el actual Sistema Nacional Catastral -SNC y dará continuidad a la información que contiene la variable étnica y la parametrización del dominio con alternativas de selección (Ninguno, indígena, Rrom, Raizal, Palenquero y Negro-Afrocolombiano) en el diseño y construcción del Nuevo Sistema Nacional Catastral (SNC). </t>
  </si>
  <si>
    <t>Al mes de diciembre de 2021, no se registra avance cuantitativo del indicador, dada la siguiente situación.
Durante la vigencia 2020 se iniciaron los procesos de diálogo entre el Gobierno Nacional y los delegados de las comunidades indígenas y NARP para la concertación conjunta de la guía metodológica para la implementación del proceso catastral en territorios étnicos. Al cierre de esta vigencia, durante dichos procesos,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proceso que implica unos costos y tiempos mayores a los requeridos en el desarrollo de una concertación. Así las cosas, las diferentes entidades del Gobierno Nacional, responsables de liderar y coordinar los procesos de gestión catastral en estos territorios, requirieron definir y planear las actividades y recursos necesarios para la ejecución de la Consulta. Dada la situación anteriormente descrita, los reportes de avance del indicador se han centrado en las actividades desarrolladas en el marco de dicho proceso de Consulta. 
En virtud de esto, con corte al 30 de diciembre, se presentaron los siguientes avances para el cumplimiento del indicador con las comunidades negras, afrocolombianas, raizales y palenqueras -NARP- y con los pueblos indígenas.
*Comunidades NARP
En el mes de diciembre, se realizó una segunda sesión con la Comisión Consultiva de Alto Nivel. Aunque se avanzó de manera positiva en el proceso de recomendaciones al documento metodológico para la participación de las comunidades NARP en el catastro multipropósito, se encuentra pendiente una sesión adicional como consecuencia de la complejidad de algunas temáticas que se generaron con relación al catastro multipropósito y su incidencia e impacto frente al territorio y su ocupación en torno a las comunidades negras, afrocolombianas, raizales y palenqueras. En el desarrollo de este ejercicio se fijaron posiciones alrededor de temas como la representatividad de las diferentes formas organizativas; la normatividad que protege y garantiza los derechos de las comunidades negras afrocolombianas, raizales y Palenqueras; el esquema operativo de participación del Catastro Multipropósito entre otros temas de trascendental importancia para estas comunidades. Se acordó convocar a la Comisión Consultiva de Alto Nivel - CCAN a una nueva sesión durante el primer trimestre del 2022 para aclarar las inquietudes surgidas de los temas expuestos y así finalizar el ejercicio de revisión y aprobación del documento.
Con este proceso de las recomendaciones, se espera contar con una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*Organizaciones indígenas
Durante el tercer trimestre 2021, se dio inicio al proceso precontractual con el fondo privado colombiano Fondo Acción y las organizaciones indígenas, en el cual se logró adelantar el proceso documental tanto de las propuestas técnicas, metodológicas y financieras de las organizaciones indígenas para llevar a cabo el proceso de consulta previa en los diferentes territorios étnicos a nivel nacional, como de los procedimientos y protocolos para el manejo de las entregas de los 8 productos establecidos durante el proceso de la consulta previa.
Durante los meses de octubre y noviembre se recibieron las propuestas de varias organizaciones indígenas. En virtud de lo anterior, con corte al 30 de diciembre las propuestas de las organizaciones Yukpa, Wayuu y CRIC fueron evaluadas, negociadas y se estima que en enero de la 2022 se elaboré el contrato para dar inicio al proceso de consulta previa.
En lo relacionado con las organizaciones AICO, Gobierno Mayor, OPIAC, ONIC y CIT, se avanzó en la negociación sobre cuáles de las propuestas pasarán a ejecutarse a través de la figura de convenio. Con respecto a la organización CIT en el mes de diciembre se recibió la novedad del pronunciamiento del Consejo de Estado, en el cuál no se reconoce la representación legal de esta organización, dado lo anterior, el IGAC solicitó autorización para hacer acercamientos con el resguardo Kogui-Malayo-Arhuaco, para adelantar nuevamente todo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</si>
</sst>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 #,##0_-;\-&quot;$&quot;\ * #,##0_-;_-&quot;$&quot;\ *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5">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7" fillId="10" borderId="8" xfId="1" applyFont="1" applyFill="1" applyBorder="1" applyAlignment="1">
      <alignment horizontal="center" vertical="center" wrapText="1"/>
    </xf>
    <xf numFmtId="9" fontId="7" fillId="10" borderId="8" xfId="3" applyFont="1" applyFill="1" applyBorder="1" applyAlignment="1">
      <alignment horizontal="center"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6" fillId="11" borderId="2" xfId="1" applyFont="1" applyFill="1" applyBorder="1" applyAlignment="1">
      <alignment horizontal="center"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6" fillId="11" borderId="1" xfId="1" applyFont="1" applyFill="1" applyBorder="1" applyAlignment="1">
      <alignment horizontal="center" vertical="center"/>
    </xf>
    <xf numFmtId="0" fontId="7" fillId="0" borderId="1" xfId="1" applyFont="1" applyBorder="1" applyAlignment="1">
      <alignment horizontal="justify"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vertical="center"/>
    </xf>
    <xf numFmtId="0" fontId="5" fillId="0" borderId="1" xfId="1" applyFont="1" applyBorder="1" applyAlignment="1">
      <alignment vertical="center" wrapText="1"/>
    </xf>
  </cellXfs>
  <cellStyles count="4">
    <cellStyle name="Moneda" xfId="2" builtinId="4"/>
    <cellStyle name="Normal" xfId="0" builtinId="0"/>
    <cellStyle name="Normal 2" xfId="1" xr:uid="{6C20BDA0-20A8-4DAD-8F20-AC4E0E6BB186}"/>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317500</xdr:colOff>
      <xdr:row>0</xdr:row>
      <xdr:rowOff>0</xdr:rowOff>
    </xdr:from>
    <xdr:to>
      <xdr:col>1</xdr:col>
      <xdr:colOff>857249</xdr:colOff>
      <xdr:row>2</xdr:row>
      <xdr:rowOff>104124</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740833" y="0"/>
          <a:ext cx="539749" cy="6650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49" t="s">
        <v>405</v>
      </c>
      <c r="B1" s="50"/>
      <c r="C1" s="50"/>
      <c r="D1" s="50"/>
      <c r="E1" s="50"/>
      <c r="F1" s="50"/>
      <c r="G1" s="50"/>
      <c r="H1" s="50"/>
      <c r="I1" s="50"/>
      <c r="J1" s="50"/>
      <c r="K1" s="50"/>
      <c r="L1" s="50"/>
      <c r="M1" s="50"/>
      <c r="N1" s="50"/>
      <c r="O1" s="50"/>
      <c r="P1" s="50"/>
      <c r="Q1" s="50"/>
      <c r="R1" s="50"/>
      <c r="S1" s="50"/>
      <c r="T1" s="50"/>
      <c r="U1" s="50"/>
      <c r="V1" s="50"/>
      <c r="W1" s="50"/>
      <c r="X1" s="50"/>
      <c r="Y1" s="51"/>
    </row>
    <row r="2" spans="1:25" ht="21" customHeight="1" x14ac:dyDescent="0.25">
      <c r="A2" s="52"/>
      <c r="B2" s="53"/>
      <c r="C2" s="53"/>
      <c r="D2" s="53"/>
      <c r="E2" s="53"/>
      <c r="F2" s="53"/>
      <c r="G2" s="53"/>
      <c r="H2" s="53"/>
      <c r="I2" s="53"/>
      <c r="J2" s="53"/>
      <c r="K2" s="53"/>
      <c r="L2" s="53"/>
      <c r="M2" s="53"/>
      <c r="N2" s="53"/>
      <c r="O2" s="53"/>
      <c r="P2" s="53"/>
      <c r="Q2" s="53"/>
      <c r="R2" s="53"/>
      <c r="S2" s="53"/>
      <c r="T2" s="53"/>
      <c r="U2" s="53"/>
      <c r="V2" s="53"/>
      <c r="W2" s="53"/>
      <c r="X2" s="53"/>
      <c r="Y2" s="54"/>
    </row>
    <row r="3" spans="1:25" ht="10.5" customHeight="1" x14ac:dyDescent="0.25">
      <c r="A3" s="52"/>
      <c r="B3" s="53"/>
      <c r="C3" s="53"/>
      <c r="D3" s="53"/>
      <c r="E3" s="53"/>
      <c r="F3" s="53"/>
      <c r="G3" s="53"/>
      <c r="H3" s="53"/>
      <c r="I3" s="53"/>
      <c r="J3" s="53"/>
      <c r="K3" s="53"/>
      <c r="L3" s="53"/>
      <c r="M3" s="53"/>
      <c r="N3" s="53"/>
      <c r="O3" s="53"/>
      <c r="P3" s="53"/>
      <c r="Q3" s="53"/>
      <c r="R3" s="53"/>
      <c r="S3" s="53"/>
      <c r="T3" s="53"/>
      <c r="U3" s="53"/>
      <c r="V3" s="53"/>
      <c r="W3" s="53"/>
      <c r="X3" s="53"/>
      <c r="Y3" s="54"/>
    </row>
    <row r="4" spans="1:25" ht="21" hidden="1" customHeight="1" x14ac:dyDescent="0.25">
      <c r="A4" s="52"/>
      <c r="B4" s="53"/>
      <c r="C4" s="53"/>
      <c r="D4" s="53"/>
      <c r="E4" s="53"/>
      <c r="F4" s="53"/>
      <c r="G4" s="53"/>
      <c r="H4" s="53"/>
      <c r="I4" s="53"/>
      <c r="J4" s="53"/>
      <c r="K4" s="53"/>
      <c r="L4" s="53"/>
      <c r="M4" s="53"/>
      <c r="N4" s="53"/>
      <c r="O4" s="53"/>
      <c r="P4" s="53"/>
      <c r="Q4" s="53"/>
      <c r="R4" s="53"/>
      <c r="S4" s="53"/>
      <c r="T4" s="53"/>
      <c r="U4" s="53"/>
      <c r="V4" s="53"/>
      <c r="W4" s="53"/>
      <c r="X4" s="53"/>
      <c r="Y4" s="54"/>
    </row>
    <row r="5" spans="1:25" s="2" customFormat="1" ht="30" customHeight="1" x14ac:dyDescent="0.25">
      <c r="A5" s="55" t="s">
        <v>0</v>
      </c>
      <c r="B5" s="55"/>
      <c r="C5" s="55"/>
      <c r="D5" s="55"/>
      <c r="E5" s="55"/>
      <c r="F5" s="55"/>
      <c r="G5" s="56" t="s">
        <v>1</v>
      </c>
      <c r="H5" s="56"/>
      <c r="I5" s="56"/>
      <c r="J5" s="56"/>
      <c r="K5" s="56"/>
      <c r="L5" s="56"/>
      <c r="M5" s="56"/>
      <c r="N5" s="57" t="s">
        <v>396</v>
      </c>
      <c r="O5" s="57"/>
      <c r="P5" s="57"/>
      <c r="Q5" s="57"/>
      <c r="R5" s="59" t="s">
        <v>406</v>
      </c>
      <c r="S5" s="60"/>
      <c r="T5" s="60"/>
      <c r="U5" s="60"/>
      <c r="V5" s="60"/>
      <c r="W5" s="61"/>
      <c r="X5" s="58" t="s">
        <v>400</v>
      </c>
      <c r="Y5" s="58" t="s">
        <v>421</v>
      </c>
    </row>
    <row r="6" spans="1:25" s="2" customFormat="1" ht="30" customHeight="1" x14ac:dyDescent="0.25">
      <c r="A6" s="40"/>
      <c r="B6" s="40"/>
      <c r="C6" s="40"/>
      <c r="D6" s="40"/>
      <c r="E6" s="40"/>
      <c r="F6" s="40"/>
      <c r="G6" s="41"/>
      <c r="H6" s="41"/>
      <c r="I6" s="41"/>
      <c r="J6" s="41"/>
      <c r="K6" s="41"/>
      <c r="L6" s="41"/>
      <c r="M6" s="41"/>
      <c r="N6" s="57"/>
      <c r="O6" s="57"/>
      <c r="P6" s="57"/>
      <c r="Q6" s="57"/>
      <c r="R6" s="62"/>
      <c r="S6" s="63"/>
      <c r="T6" s="63"/>
      <c r="U6" s="63"/>
      <c r="V6" s="63"/>
      <c r="W6" s="64"/>
      <c r="X6" s="58"/>
      <c r="Y6" s="58"/>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58"/>
      <c r="Y7" s="58"/>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9" priority="3" operator="containsText" text="2018">
      <formula>NOT(ISERROR(SEARCH("2018",M5)))</formula>
    </cfRule>
    <cfRule type="containsText" dxfId="8" priority="4" operator="containsText" text="2017">
      <formula>NOT(ISERROR(SEARCH("2017",M5)))</formula>
    </cfRule>
  </conditionalFormatting>
  <conditionalFormatting sqref="K7">
    <cfRule type="containsText" dxfId="7" priority="1" operator="containsText" text="2018">
      <formula>NOT(ISERROR(SEARCH("2018",K7)))</formula>
    </cfRule>
    <cfRule type="containsText" dxfId="6"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V21"/>
  <sheetViews>
    <sheetView tabSelected="1" topLeftCell="Q1" zoomScale="50" zoomScaleNormal="50" workbookViewId="0">
      <pane ySplit="7" topLeftCell="A9" activePane="bottomLeft" state="frozen"/>
      <selection activeCell="J1" sqref="J1"/>
      <selection pane="bottomLeft" activeCell="S9" sqref="S9"/>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11"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199.28515625" style="1" customWidth="1"/>
    <col min="21" max="21" width="20.42578125" style="1" customWidth="1"/>
    <col min="22" max="22" width="22.42578125" style="1" customWidth="1"/>
    <col min="23" max="16384" width="14.85546875" style="1"/>
  </cols>
  <sheetData>
    <row r="1" spans="1:22" ht="23.25" customHeight="1" x14ac:dyDescent="0.25">
      <c r="A1" s="67" t="s">
        <v>424</v>
      </c>
      <c r="B1" s="50"/>
      <c r="C1" s="50"/>
      <c r="D1" s="50"/>
      <c r="E1" s="50"/>
      <c r="F1" s="50"/>
      <c r="G1" s="50"/>
      <c r="H1" s="50"/>
      <c r="I1" s="50"/>
      <c r="J1" s="50"/>
      <c r="K1" s="50"/>
      <c r="L1" s="50"/>
      <c r="M1" s="50"/>
      <c r="N1" s="50"/>
      <c r="O1" s="50"/>
      <c r="P1" s="50"/>
      <c r="Q1" s="50"/>
      <c r="R1" s="50"/>
      <c r="S1" s="50"/>
      <c r="T1" s="50"/>
      <c r="U1" s="50"/>
      <c r="V1" s="51"/>
    </row>
    <row r="2" spans="1:22" ht="21" customHeight="1" x14ac:dyDescent="0.25">
      <c r="A2" s="52"/>
      <c r="B2" s="53"/>
      <c r="C2" s="53"/>
      <c r="D2" s="53"/>
      <c r="E2" s="53"/>
      <c r="F2" s="53"/>
      <c r="G2" s="53"/>
      <c r="H2" s="53"/>
      <c r="I2" s="53"/>
      <c r="J2" s="53"/>
      <c r="K2" s="53"/>
      <c r="L2" s="53"/>
      <c r="M2" s="53"/>
      <c r="N2" s="53"/>
      <c r="O2" s="53"/>
      <c r="P2" s="53"/>
      <c r="Q2" s="53"/>
      <c r="R2" s="53"/>
      <c r="S2" s="53"/>
      <c r="T2" s="53"/>
      <c r="U2" s="53"/>
      <c r="V2" s="54"/>
    </row>
    <row r="3" spans="1:22" ht="10.5" customHeight="1" x14ac:dyDescent="0.25">
      <c r="A3" s="52"/>
      <c r="B3" s="53"/>
      <c r="C3" s="53"/>
      <c r="D3" s="53"/>
      <c r="E3" s="53"/>
      <c r="F3" s="53"/>
      <c r="G3" s="53"/>
      <c r="H3" s="53"/>
      <c r="I3" s="53"/>
      <c r="J3" s="53"/>
      <c r="K3" s="53"/>
      <c r="L3" s="53"/>
      <c r="M3" s="53"/>
      <c r="N3" s="53"/>
      <c r="O3" s="53"/>
      <c r="P3" s="53"/>
      <c r="Q3" s="53"/>
      <c r="R3" s="53"/>
      <c r="S3" s="53"/>
      <c r="T3" s="53"/>
      <c r="U3" s="53"/>
      <c r="V3" s="54"/>
    </row>
    <row r="4" spans="1:22" ht="21" hidden="1" customHeight="1" x14ac:dyDescent="0.25">
      <c r="A4" s="52"/>
      <c r="B4" s="53"/>
      <c r="C4" s="53"/>
      <c r="D4" s="53"/>
      <c r="E4" s="53"/>
      <c r="F4" s="53"/>
      <c r="G4" s="53"/>
      <c r="H4" s="53"/>
      <c r="I4" s="53"/>
      <c r="J4" s="53"/>
      <c r="K4" s="53"/>
      <c r="L4" s="53"/>
      <c r="M4" s="53"/>
      <c r="N4" s="53"/>
      <c r="O4" s="53"/>
      <c r="P4" s="53"/>
      <c r="Q4" s="53"/>
      <c r="R4" s="53"/>
      <c r="S4" s="53"/>
      <c r="T4" s="53"/>
      <c r="U4" s="53"/>
      <c r="V4" s="68"/>
    </row>
    <row r="5" spans="1:22" s="2" customFormat="1" ht="30" customHeight="1" x14ac:dyDescent="0.25">
      <c r="A5" s="55" t="s">
        <v>0</v>
      </c>
      <c r="B5" s="55"/>
      <c r="C5" s="55"/>
      <c r="D5" s="55"/>
      <c r="E5" s="55"/>
      <c r="F5" s="55"/>
      <c r="G5" s="56" t="s">
        <v>1</v>
      </c>
      <c r="H5" s="56"/>
      <c r="I5" s="56"/>
      <c r="J5" s="56"/>
      <c r="K5" s="56"/>
      <c r="L5" s="56"/>
      <c r="M5" s="56"/>
      <c r="N5" s="57" t="s">
        <v>396</v>
      </c>
      <c r="O5" s="57"/>
      <c r="P5" s="57"/>
      <c r="Q5" s="57"/>
      <c r="R5" s="69" t="s">
        <v>406</v>
      </c>
      <c r="S5" s="69"/>
      <c r="T5" s="69"/>
      <c r="U5" s="58" t="s">
        <v>400</v>
      </c>
      <c r="V5" s="65" t="s">
        <v>421</v>
      </c>
    </row>
    <row r="6" spans="1:22" s="2" customFormat="1" ht="30" customHeight="1" x14ac:dyDescent="0.25">
      <c r="A6" s="26"/>
      <c r="B6" s="26"/>
      <c r="C6" s="26"/>
      <c r="D6" s="26"/>
      <c r="E6" s="26"/>
      <c r="F6" s="26"/>
      <c r="G6" s="27"/>
      <c r="H6" s="27"/>
      <c r="I6" s="27"/>
      <c r="J6" s="27"/>
      <c r="K6" s="27"/>
      <c r="L6" s="27"/>
      <c r="M6" s="27"/>
      <c r="N6" s="57"/>
      <c r="O6" s="57"/>
      <c r="P6" s="57"/>
      <c r="Q6" s="57"/>
      <c r="R6" s="69"/>
      <c r="S6" s="69"/>
      <c r="T6" s="69"/>
      <c r="U6" s="58"/>
      <c r="V6" s="65"/>
    </row>
    <row r="7" spans="1:22"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48" t="s">
        <v>427</v>
      </c>
      <c r="S7" s="48" t="s">
        <v>425</v>
      </c>
      <c r="T7" s="48" t="s">
        <v>426</v>
      </c>
      <c r="U7" s="58"/>
      <c r="V7" s="66"/>
    </row>
    <row r="8" spans="1:22" s="13" customFormat="1" ht="378.75" customHeight="1" x14ac:dyDescent="0.25">
      <c r="A8" s="14">
        <v>1</v>
      </c>
      <c r="B8" s="10" t="s">
        <v>16</v>
      </c>
      <c r="C8" s="10" t="s">
        <v>17</v>
      </c>
      <c r="D8" s="10" t="s">
        <v>19</v>
      </c>
      <c r="E8" s="10" t="s">
        <v>20</v>
      </c>
      <c r="F8" s="15" t="s">
        <v>13</v>
      </c>
      <c r="G8" s="9" t="s">
        <v>21</v>
      </c>
      <c r="H8" s="10" t="s">
        <v>14</v>
      </c>
      <c r="I8" s="16" t="s">
        <v>22</v>
      </c>
      <c r="J8" s="16" t="s">
        <v>398</v>
      </c>
      <c r="K8" s="16" t="s">
        <v>422</v>
      </c>
      <c r="L8" s="11">
        <v>2017</v>
      </c>
      <c r="M8" s="17">
        <v>2023</v>
      </c>
      <c r="N8" s="18">
        <v>0</v>
      </c>
      <c r="O8" s="18">
        <v>3</v>
      </c>
      <c r="P8" s="18">
        <v>57</v>
      </c>
      <c r="Q8" s="18">
        <v>112</v>
      </c>
      <c r="R8" s="18">
        <v>14</v>
      </c>
      <c r="S8" s="33">
        <f>R8/P8</f>
        <v>0.24561403508771928</v>
      </c>
      <c r="T8" s="34" t="s">
        <v>431</v>
      </c>
      <c r="U8" s="25" t="s">
        <v>401</v>
      </c>
      <c r="V8" s="38" t="s">
        <v>419</v>
      </c>
    </row>
    <row r="9" spans="1:22" s="13" customFormat="1" ht="409.5" customHeight="1" x14ac:dyDescent="0.25">
      <c r="A9" s="19">
        <v>1</v>
      </c>
      <c r="B9" s="8" t="s">
        <v>16</v>
      </c>
      <c r="C9" s="8" t="s">
        <v>17</v>
      </c>
      <c r="D9" s="8" t="s">
        <v>19</v>
      </c>
      <c r="E9" s="8" t="s">
        <v>33</v>
      </c>
      <c r="F9" s="8" t="s">
        <v>34</v>
      </c>
      <c r="G9" s="12" t="s">
        <v>35</v>
      </c>
      <c r="H9" s="8" t="s">
        <v>32</v>
      </c>
      <c r="I9" s="8" t="s">
        <v>36</v>
      </c>
      <c r="J9" s="10" t="s">
        <v>399</v>
      </c>
      <c r="K9" s="16" t="s">
        <v>422</v>
      </c>
      <c r="L9" s="17">
        <v>2017</v>
      </c>
      <c r="M9" s="17">
        <v>2026</v>
      </c>
      <c r="N9" s="18">
        <v>0</v>
      </c>
      <c r="O9" s="18">
        <v>2</v>
      </c>
      <c r="P9" s="18">
        <v>8.6</v>
      </c>
      <c r="Q9" s="18">
        <v>14.6</v>
      </c>
      <c r="R9" s="42">
        <v>1.94</v>
      </c>
      <c r="S9" s="43">
        <f>R9/P9</f>
        <v>0.2255813953488372</v>
      </c>
      <c r="T9" s="44" t="s">
        <v>432</v>
      </c>
      <c r="U9" s="25" t="s">
        <v>401</v>
      </c>
      <c r="V9" s="38" t="s">
        <v>419</v>
      </c>
    </row>
    <row r="10" spans="1:22" s="13" customFormat="1" ht="261.75" customHeight="1" x14ac:dyDescent="0.25">
      <c r="A10" s="19">
        <v>1</v>
      </c>
      <c r="B10" s="8" t="s">
        <v>16</v>
      </c>
      <c r="C10" s="8" t="s">
        <v>17</v>
      </c>
      <c r="D10" s="8" t="s">
        <v>19</v>
      </c>
      <c r="E10" s="8" t="s">
        <v>33</v>
      </c>
      <c r="F10" s="8" t="s">
        <v>37</v>
      </c>
      <c r="G10" s="12" t="s">
        <v>38</v>
      </c>
      <c r="H10" s="8" t="s">
        <v>32</v>
      </c>
      <c r="I10" s="8" t="s">
        <v>39</v>
      </c>
      <c r="J10" s="10" t="s">
        <v>399</v>
      </c>
      <c r="K10" s="16" t="s">
        <v>423</v>
      </c>
      <c r="L10" s="17">
        <v>2017</v>
      </c>
      <c r="M10" s="17">
        <v>2026</v>
      </c>
      <c r="N10" s="18">
        <v>0</v>
      </c>
      <c r="O10" s="18">
        <v>50</v>
      </c>
      <c r="P10" s="18">
        <v>70</v>
      </c>
      <c r="Q10" s="18">
        <v>100</v>
      </c>
      <c r="R10" s="45">
        <v>68</v>
      </c>
      <c r="S10" s="46">
        <f>R10/P10</f>
        <v>0.97142857142857142</v>
      </c>
      <c r="T10" s="47" t="s">
        <v>433</v>
      </c>
      <c r="U10" s="25" t="s">
        <v>402</v>
      </c>
      <c r="V10" s="38" t="s">
        <v>419</v>
      </c>
    </row>
    <row r="11" spans="1:22" ht="409.5" x14ac:dyDescent="0.25">
      <c r="A11" s="72">
        <v>1</v>
      </c>
      <c r="B11" s="8" t="s">
        <v>16</v>
      </c>
      <c r="C11" s="34" t="s">
        <v>33</v>
      </c>
      <c r="D11" s="8" t="s">
        <v>19</v>
      </c>
      <c r="E11" s="8" t="s">
        <v>33</v>
      </c>
      <c r="F11" s="34" t="s">
        <v>37</v>
      </c>
      <c r="G11" s="70" t="s">
        <v>428</v>
      </c>
      <c r="H11" s="71" t="s">
        <v>32</v>
      </c>
      <c r="I11" s="34" t="s">
        <v>429</v>
      </c>
      <c r="J11" s="18" t="s">
        <v>430</v>
      </c>
      <c r="K11" s="34" t="s">
        <v>422</v>
      </c>
      <c r="L11" s="18">
        <v>2017</v>
      </c>
      <c r="M11" s="18">
        <v>2026</v>
      </c>
      <c r="N11" s="18">
        <v>0</v>
      </c>
      <c r="O11" s="72">
        <v>0</v>
      </c>
      <c r="P11" s="72">
        <v>1</v>
      </c>
      <c r="Q11" s="72">
        <v>0</v>
      </c>
      <c r="R11" s="72">
        <v>0</v>
      </c>
      <c r="S11" s="72">
        <v>0</v>
      </c>
      <c r="T11" s="74" t="s">
        <v>434</v>
      </c>
      <c r="U11" s="73"/>
      <c r="V11" s="73"/>
    </row>
    <row r="12" spans="1:22" x14ac:dyDescent="0.25">
      <c r="F12" s="2"/>
      <c r="H12" s="2"/>
    </row>
    <row r="13" spans="1:22" x14ac:dyDescent="0.25">
      <c r="F13" s="2"/>
      <c r="H13" s="2"/>
    </row>
    <row r="14" spans="1:22" x14ac:dyDescent="0.25">
      <c r="F14" s="2"/>
      <c r="H14" s="2"/>
    </row>
    <row r="15" spans="1:22" x14ac:dyDescent="0.25">
      <c r="F15" s="2"/>
      <c r="H15" s="2"/>
    </row>
    <row r="16" spans="1:22"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R10" xr:uid="{F07BD70F-E604-4221-98B9-79575693B770}"/>
  <mergeCells count="7">
    <mergeCell ref="U5:U7"/>
    <mergeCell ref="V5:V7"/>
    <mergeCell ref="A1:V4"/>
    <mergeCell ref="A5:F5"/>
    <mergeCell ref="G5:M5"/>
    <mergeCell ref="N5:Q6"/>
    <mergeCell ref="R5:T6"/>
  </mergeCells>
  <conditionalFormatting sqref="M5:M10 M12:M65035">
    <cfRule type="containsText" dxfId="5" priority="6" operator="containsText" text="2018">
      <formula>NOT(ISERROR(SEARCH("2018",M5)))</formula>
    </cfRule>
    <cfRule type="containsText" dxfId="4" priority="7" operator="containsText" text="2017">
      <formula>NOT(ISERROR(SEARCH("2017",M5)))</formula>
    </cfRule>
  </conditionalFormatting>
  <conditionalFormatting sqref="K7">
    <cfRule type="containsText" dxfId="3" priority="3" operator="containsText" text="2018">
      <formula>NOT(ISERROR(SEARCH("2018",K7)))</formula>
    </cfRule>
    <cfRule type="containsText" dxfId="2" priority="4" operator="containsText" text="2017">
      <formula>NOT(ISERROR(SEARCH("2017",K7)))</formula>
    </cfRule>
  </conditionalFormatting>
  <conditionalFormatting sqref="J11">
    <cfRule type="containsText" dxfId="1" priority="1" operator="containsText" text="2018">
      <formula>NOT(ISERROR(SEARCH("2018",J11)))</formula>
    </cfRule>
    <cfRule type="containsText" dxfId="0" priority="2" operator="containsText" text="2017">
      <formula>NOT(ISERROR(SEARCH("2017",J11)))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2021_II TRIM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2022-02-17T17:21:04Z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