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Natalia Pineda\2023\IGAC\Indicadores\SIIPO\Reportes de avance 2023\"/>
    </mc:Choice>
  </mc:AlternateContent>
  <xr:revisionPtr revIDLastSave="0" documentId="13_ncr:1_{72655F0D-FD33-4A86-B878-A93EE862D91D}" xr6:coauthVersionLast="46" xr6:coauthVersionMax="46" xr10:uidLastSave="{00000000-0000-0000-0000-000000000000}"/>
  <bookViews>
    <workbookView xWindow="-120" yWindow="-120" windowWidth="20730" windowHeight="11040" firstSheet="1" activeTab="1" xr2:uid="{5EB3BCF1-9B94-4789-8998-AE9B11CD2D4A}"/>
  </bookViews>
  <sheets>
    <sheet name="2020" sheetId="3" state="hidden" r:id="rId1"/>
    <sheet name="2023_ISEM" sheetId="2" r:id="rId2"/>
    <sheet name="Proyectos" sheetId="1" state="hidden" r:id="rId3"/>
  </sheets>
  <definedNames>
    <definedName name="_xlnm._FilterDatabase" localSheetId="0" hidden="1">'2020'!$A$7:$BU$10</definedName>
    <definedName name="_xlnm._FilterDatabase" localSheetId="1" hidden="1">'2023_ISEM'!$A$6:$BR$9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2" l="1"/>
  <c r="V10" i="3" l="1"/>
  <c r="V9" i="3"/>
  <c r="V8" i="3"/>
</calcChain>
</file>

<file path=xl/sharedStrings.xml><?xml version="1.0" encoding="utf-8"?>
<sst xmlns="http://schemas.openxmlformats.org/spreadsheetml/2006/main" count="839" uniqueCount="440">
  <si>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</si>
  <si>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</si>
  <si>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</si>
  <si>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</si>
  <si>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</si>
  <si>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</si>
  <si>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</si>
  <si>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</si>
  <si>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</si>
  <si>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</si>
  <si>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</si>
  <si>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</si>
  <si>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</si>
  <si>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</si>
  <si>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</si>
  <si>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</si>
  <si>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</si>
  <si>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</si>
  <si>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</si>
  <si>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</si>
  <si>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</si>
  <si>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</si>
  <si>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</si>
  <si>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</si>
  <si>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</si>
  <si>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</si>
  <si>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</si>
  <si>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</si>
  <si>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</si>
  <si>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</si>
  <si>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</si>
  <si>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</si>
  <si>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</si>
  <si>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</si>
  <si>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</si>
  <si>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</si>
  <si>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</si>
  <si>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</si>
  <si>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</si>
  <si>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</si>
  <si>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</si>
  <si>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</si>
  <si>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</si>
  <si>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</si>
  <si>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</si>
  <si>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</si>
  <si>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</si>
  <si>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</si>
  <si>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</si>
  <si>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</si>
  <si>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</si>
  <si>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</si>
  <si>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</si>
  <si>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</si>
  <si>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</si>
  <si>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</si>
  <si>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</si>
  <si>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</si>
  <si>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</si>
  <si>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</si>
  <si>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</si>
  <si>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</si>
  <si>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</si>
  <si>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</si>
  <si>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</si>
  <si>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</si>
  <si>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</si>
  <si>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</si>
  <si>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</si>
  <si>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</si>
  <si>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</si>
  <si>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</si>
  <si>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</si>
  <si>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</si>
  <si>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</si>
  <si>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</si>
  <si>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</si>
  <si>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</si>
  <si>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</si>
  <si>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</si>
  <si>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</si>
  <si>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</si>
  <si>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</si>
  <si>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</si>
  <si>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</si>
  <si>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</si>
  <si>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</si>
  <si>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</si>
  <si>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</si>
  <si>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</si>
  <si>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</si>
  <si>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</si>
  <si>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</si>
  <si>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</si>
  <si>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</si>
  <si>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</si>
  <si>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</si>
  <si>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</si>
  <si>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</si>
  <si>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</si>
  <si>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</si>
  <si>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</si>
  <si>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</si>
  <si>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</si>
  <si>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</si>
  <si>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</si>
  <si>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</si>
  <si>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</si>
  <si>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</si>
  <si>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</si>
  <si>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</si>
  <si>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</si>
  <si>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</si>
  <si>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</si>
  <si>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</si>
  <si>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</si>
  <si>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</si>
  <si>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</si>
  <si>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</si>
  <si>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</si>
  <si>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</si>
  <si>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</si>
  <si>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</si>
  <si>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</si>
  <si>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</si>
  <si>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</si>
  <si>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</si>
  <si>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</si>
  <si>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</si>
  <si>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</si>
  <si>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</si>
  <si>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</si>
  <si>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</si>
  <si>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</si>
  <si>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</si>
  <si>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</si>
  <si>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</si>
  <si>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</si>
  <si>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</si>
  <si>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</si>
  <si>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</si>
  <si>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</si>
  <si>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</si>
  <si>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</si>
  <si>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</si>
  <si>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</si>
  <si>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</si>
  <si>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</si>
  <si>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</si>
  <si>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</si>
  <si>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</si>
  <si>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</si>
  <si>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</si>
  <si>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</si>
  <si>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</si>
  <si>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</si>
  <si>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</si>
  <si>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</si>
  <si>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</si>
  <si>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</si>
  <si>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</si>
  <si>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</si>
  <si>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</si>
  <si>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</si>
  <si>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</si>
  <si>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</si>
  <si>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</si>
  <si>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</si>
  <si>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</si>
  <si>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</si>
  <si>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</si>
  <si>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</si>
  <si>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</si>
  <si>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</si>
  <si>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</si>
  <si>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</si>
  <si>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</si>
  <si>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</si>
  <si>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</si>
  <si>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</si>
  <si>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</si>
  <si>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</si>
  <si>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</si>
  <si>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</si>
  <si>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</si>
  <si>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</si>
  <si>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</si>
  <si>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</si>
  <si>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</si>
  <si>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</si>
  <si>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</si>
  <si>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</si>
  <si>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</si>
  <si>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</si>
  <si>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</si>
  <si>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</si>
  <si>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</si>
  <si>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</si>
  <si>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</si>
  <si>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</si>
  <si>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</si>
  <si>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</si>
  <si>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</si>
  <si>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</si>
  <si>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</si>
  <si>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</si>
  <si>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</si>
  <si>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</si>
  <si>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</si>
  <si>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</si>
  <si>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</si>
  <si>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</si>
  <si>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</si>
  <si>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</si>
  <si>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</si>
  <si>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</si>
  <si>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</si>
  <si>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</si>
  <si>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</si>
  <si>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</si>
  <si>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</si>
  <si>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</si>
  <si>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</si>
  <si>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</si>
  <si>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</si>
  <si>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</si>
  <si>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</si>
  <si>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</si>
  <si>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</si>
  <si>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</si>
  <si>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</si>
  <si>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</si>
  <si>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</si>
  <si>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</si>
  <si>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</si>
  <si>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</si>
  <si>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</si>
  <si>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</si>
  <si>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</si>
  <si>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</si>
  <si>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</si>
  <si>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</si>
  <si>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</si>
  <si>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</si>
  <si>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</si>
  <si>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</si>
  <si>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</si>
  <si>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</si>
  <si>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</si>
  <si>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</si>
  <si>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</si>
  <si>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</si>
  <si>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</si>
  <si>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</si>
  <si>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</si>
  <si>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</si>
  <si>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</si>
  <si>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</si>
  <si>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</si>
  <si>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</si>
  <si>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</si>
  <si>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</si>
  <si>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</si>
  <si>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</si>
  <si>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</si>
  <si>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</si>
  <si>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</si>
  <si>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</si>
  <si>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</si>
  <si>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</si>
  <si>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</si>
  <si>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</si>
  <si>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</si>
  <si>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</si>
  <si>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</si>
  <si>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</si>
  <si>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</si>
  <si>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</si>
  <si>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</si>
  <si>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</si>
  <si>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</si>
  <si>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</si>
  <si>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</si>
  <si>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</si>
  <si>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</si>
  <si>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</si>
  <si>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</si>
  <si>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</si>
  <si>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</si>
  <si>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</si>
  <si>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</si>
  <si>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</si>
  <si>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</si>
  <si>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</si>
  <si>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</si>
  <si>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</si>
  <si>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</si>
  <si>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</si>
  <si>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</si>
  <si>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</si>
  <si>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</si>
  <si>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</si>
  <si>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</si>
  <si>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</si>
  <si>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</si>
  <si>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</si>
  <si>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</si>
  <si>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</si>
  <si>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</si>
  <si>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</si>
  <si>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</si>
  <si>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</si>
  <si>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</si>
  <si>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</si>
  <si>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</si>
  <si>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</si>
  <si>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</si>
  <si>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</si>
  <si>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</si>
  <si>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</si>
  <si>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</si>
  <si>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</si>
  <si>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</si>
  <si>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</si>
  <si>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</si>
  <si>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</si>
  <si>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</si>
  <si>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</si>
  <si>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</si>
  <si>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</si>
  <si>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</si>
  <si>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</si>
  <si>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</si>
  <si>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</si>
  <si>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</si>
  <si>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</si>
  <si>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</si>
  <si>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</si>
  <si>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</si>
  <si>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</si>
  <si>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</si>
  <si>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</si>
  <si>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</si>
  <si>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</si>
  <si>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</si>
  <si>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</si>
  <si>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</si>
  <si>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</si>
  <si>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</si>
  <si>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</si>
  <si>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</si>
  <si>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</si>
  <si>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</si>
  <si>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</si>
  <si>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</si>
  <si>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</si>
  <si>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</si>
  <si>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</si>
  <si>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</si>
  <si>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</si>
  <si>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</si>
  <si>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</si>
  <si>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</si>
  <si>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</si>
  <si>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</si>
  <si>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</si>
  <si>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</si>
  <si>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</si>
  <si>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</si>
  <si>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</si>
  <si>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</si>
  <si>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</si>
  <si>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</si>
  <si>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</si>
  <si>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</si>
  <si>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</si>
  <si>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</si>
  <si>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</si>
  <si>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</si>
  <si>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</si>
  <si>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</si>
  <si>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</si>
  <si>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</si>
  <si>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</si>
  <si>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</si>
  <si>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</si>
  <si>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</si>
  <si>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</si>
  <si>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</si>
  <si>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</si>
  <si>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</si>
  <si>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</si>
  <si>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</si>
  <si>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</si>
  <si>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</si>
  <si>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</si>
  <si>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</si>
  <si>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</si>
  <si>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</si>
  <si>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</si>
  <si>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</si>
  <si>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</si>
  <si>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</si>
  <si>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</si>
  <si>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</si>
  <si>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</si>
  <si>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</si>
  <si>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</si>
  <si>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</si>
  <si>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</si>
  <si>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</si>
  <si>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</si>
  <si>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</si>
  <si>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</si>
  <si>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</si>
  <si>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</si>
  <si>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</si>
  <si>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</si>
  <si>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</si>
  <si>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</si>
  <si>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</si>
  <si>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Fuente de información oficial</t>
  </si>
  <si>
    <t>Dirección de Gestión Catastral</t>
  </si>
  <si>
    <t>Dirección de Tecnologías de la Información y Comunicaciones</t>
  </si>
  <si>
    <t>A.E.17</t>
  </si>
  <si>
    <t>Número</t>
  </si>
  <si>
    <t xml:space="preserve">Anual </t>
  </si>
  <si>
    <t>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</si>
  <si>
    <t>AVANCE A 30 DE JUNIO DE 2023</t>
  </si>
  <si>
    <t>PORCENTAJE AVANCE PRIMER SEMESTRE 2023</t>
  </si>
  <si>
    <t xml:space="preserve">Observaciones </t>
  </si>
  <si>
    <t xml:space="preserve">AVANCE CUALITATIVO PRIMER SEMESTRE 2023 </t>
  </si>
  <si>
    <t xml:space="preserve">Al mes de junio se obtuvo un  2.5% de avance, a partir de la siguientes actividades:
*Se dio inicio a las mesas técnicas interdisciplinarias  para la definición y conceptualización  de variables requeridas en los procesos de formación, actualización y conservación de acuerdo al estándar LADM_COL, considerando además la  variable étnica.
* Se consolidó la definición funcional del marco conceptual del Sistema de Gestión Catastral Multipropósito - SGCM, que contempla la definición y aprobación de la visión del nuevo sistema en donde se referencian los procesos y subprocesos de la gestión catastral que serán gestionados integralmente en la herramienta tecnológica, es decir los procesos de formación, actualización, conservación y difusión de la información catastral, buscando la implementación armónica de la política pública de catastro multipropósito y la inclusión de nuevas metodologías y herramientas tecnológicas conforme con la normativa técnica, que incluyen la adopción de las variables del modelo extendido de Catastro  - Registro, la incorporación de la variable étnica cuyo dominio contará con las alternativas de selección: "Ninguno, indígena, Rrom, Raizal, Palenquero y Negro-Afrocolombiano". 
*A partir de los documentos de visión detallados se dio inicio  a la identificación de la necesidad de ajustes de los modelos, extendido y de aplicación  conforme con los ajuste normativos previstos, tanto en  SNC como  en los documentos de conceptualización del SGCM.
*A partir de la definición funcional consolidada del marco conceptual del Sistema de Gestión Catastral Multipropósito, que contempla la definición y aprobación de la visión del nuevo sistema se inicia el proceso de especificación del PMV1 del SGCM.
*Implementación de la estructura de la base de datos del Sistema Nacional Catastral – SNC (Sistema que maneja actualmente el IGAC), donde se adicionó el campo “GrupoEtnico” que incluye la información de la variable étnica y la parametrización del dominio con alternativas de selección (Ninguno, indígena, Rrom, Raizal, Palenquero y Negro-Afrocolombiano).
* Se generaron los documentos de especificación técnica (en construcción) de las funcionalidades particulares de PMV_01_005 Control de Calidad, PMV_01_006 Módulo de Generación de Productos y PMV_01_007 Módulo de Monitoreo y Seguimiento, PMV_01_008 Módulo de Ejecución del  SGC. 
* El  IGAC, se encuentra en procesos de ajustes normativos,   que pretenden garantizar  la inclusión de nuevas metodologías y herramientas tecnológicas conforme con la normativa técnica, que incluyen la adopción de las variables del modelo extendido de Catastro  - Registro, la incorporación de la variable étnica cuyo dominio contará con las alternativas de selección: "Ninguno, indígena, Rrom, Raizal, Palenquero y Negro-Afrocolombiano". </t>
  </si>
  <si>
    <t>Se avanzó en la intervención catastral rural con enfoque multipropósito, de 16 municipios, que se detallan a continuación:
1. El Peñón: 33%
2. Montecristo: 25%
3. Astrea: 30%
4. El Paso: 25%
5. Tamalameque: 27%
6. San Onofre: 25%
7. Tolú Viejo: 26%
8. Aipe: 28%
9. Gigante:26%
10. La Primavera: 26%
11.Santa Rosalía: 2 25%
12. San Juan de Arama: 25%
13. Arauquita: 22%
14. San Carlos: 27%
15. Orito: 4%
16. Balboa: 5%
Las principales actividades adelantadas fueron:
*Contratación personal de campo
*Entrega de insumos cartográficos, agrológicos y geodésicos.
*Pre diagnóstico municipal.
*Definición de cronograma de actividades.
*Seguimiento a los riesgos de la operación catastral.
*Definición de aspectos logísticos de la operación (sedes, transporte).</t>
  </si>
  <si>
    <t>Reporte de avance indicadores del Plan Marco de Implementación (PMI) del Acuerdo Final para la Terminación del Conflicto y la Construcción de una Paz Estable y Duradera​
Instituto Geográfico Agustín Codazzi - IGAC
Periodo 2023-2026</t>
  </si>
  <si>
    <r>
      <t xml:space="preserve">Se proyecta dar cumplimiento al 100% del indicador en la vigencia 2025 con la inscripción de la variable étnica en el Sistema Nacional de Información Catastral Multipropósito que adopte la entidad.
</t>
    </r>
    <r>
      <rPr>
        <b/>
        <sz val="10"/>
        <rFont val="Calibri"/>
        <family val="2"/>
        <scheme val="minor"/>
      </rPr>
      <t>Las metas anuales incluidas en presente reporte se encuentran en proceso de aprobación por parte del DNP. En este sentido, el avance registrado en este reporte no se ve reflejado en el SIIPO debido a esta situación.</t>
    </r>
  </si>
  <si>
    <t>Las metas anuales incluidas en presente reporte se encuentran en proceso de aprobación por parte del DNP. En este sentido, el avance registrado en este reporte no se ve reflejado en el SIIPO debido a esta situación.</t>
  </si>
  <si>
    <t>De acuerdo a lo reportado en SIIPO, este indicador se cumplió en un 100% en el primer trimestre de 2022.  Lo concerniente a los procesos de gestión catastral adelantados en territorios étnicos se reportarán en el indicador A.E.15. 
El IGAC cuenta con concepto favorable del DNP a solicitud de ajuste del reporte de la vigencia 2022 en el SIIPO. A la fecha, se encuentra en proceso el ajuste del reporte de avance cuantitativo de la vigencia mencionada con el fin de dejar al día el indicador. El aplicativo SIIPO no se encuentra aún habilitado para el ajuste, por parte del DNP. En consecuencia, no se programan metas para el periodo 2023-2026 para este indicador dado que este ya fue cumplido, y no se reportan avances para vigencia 2023</t>
  </si>
  <si>
    <r>
      <rPr>
        <b/>
        <sz val="10"/>
        <rFont val="Calibri"/>
        <family val="2"/>
        <scheme val="minor"/>
      </rPr>
      <t>I Trimestre 2023</t>
    </r>
    <r>
      <rPr>
        <sz val="10"/>
        <rFont val="Calibri"/>
        <family val="2"/>
        <scheme val="minor"/>
      </rPr>
      <t xml:space="preserve">
Para avanzar en el cumplimiento de las metas de este indicador, se desarrollaron las siguientes acciones en el marco de la implementación de la consulta previa con comunidades indígenas y comunidades negras, afrocolombianas, raizales y palenqueras:
</t>
    </r>
    <r>
      <rPr>
        <i/>
        <u/>
        <sz val="10"/>
        <rFont val="Calibri"/>
        <family val="2"/>
        <scheme val="minor"/>
      </rPr>
      <t xml:space="preserve">* Concertación y expedición de la Resolución transitoria 338 del 9 de marzo de 2023 (IGAC). 
</t>
    </r>
    <r>
      <rPr>
        <sz val="10"/>
        <rFont val="Calibri"/>
        <family val="2"/>
        <scheme val="minor"/>
      </rPr>
      <t xml:space="preserve">Este documento normativo es el resultado de un proceso de diálogo y concertación entre las organizaciones indígenas de la Mesa Permanente de Concertación (en adelante MPC) y el gobierno nacional. Esta disposición materializó algunas de las salvaguardas concertadas en sesiones de consulta, entre ellas la derogación parcial de la circular externa del 08 de noviembre de 2021 (IGAC), por medio de la cual se estipularon lineamientos generales para adelantar algunas etapas propias del proceso de intervención en los territorios de propiedad colectiva de las comunidades indígenas y comunidades negras, afrodescendientes, raizales y palenqueras. Esta resolución transitoria ha sido central en la adecuación de algunos de los procedimientos del IGAC, respecto a la operación catastral multipropósito en territorios étnicos.
</t>
    </r>
    <r>
      <rPr>
        <b/>
        <sz val="10"/>
        <rFont val="Calibri"/>
        <family val="2"/>
        <scheme val="minor"/>
      </rPr>
      <t>II Trimestre 2023</t>
    </r>
    <r>
      <rPr>
        <sz val="10"/>
        <rFont val="Calibri"/>
        <family val="2"/>
        <scheme val="minor"/>
      </rPr>
      <t xml:space="preserve">
</t>
    </r>
    <r>
      <rPr>
        <i/>
        <u/>
        <sz val="10"/>
        <rFont val="Calibri"/>
        <family val="2"/>
        <scheme val="minor"/>
      </rPr>
      <t>*Ejecución de convenios con pueblos indígenas</t>
    </r>
    <r>
      <rPr>
        <sz val="10"/>
        <rFont val="Calibri"/>
        <family val="2"/>
        <scheme val="minor"/>
      </rPr>
      <t xml:space="preserve">
Se dio inicio a los convenios con las organizaciones de los pueblos indígenas que hacen parte de la Mesa Permanente de Concertación para avanzar en el proceso de concertación en el marco de la consulta previa del catastro multipropósito y, en el cumplimiento de los compromisos adquiridos con ellos, como por ejemplo, la construcción del modelo extendido de territorios y territorialidades y la generación de capacidades y salvaguardas en el desarrollo de la política de catastro multipropósito. En este sentido, en los meses de mayo y abril se iniciaron los convenios con Gobierno Mayor, ONIC, OPIAC y AICO, KOGUI y se prorrogaron los contratos de consultoría con CRIC y Wayuu. 
</t>
    </r>
    <r>
      <rPr>
        <i/>
        <u/>
        <sz val="10"/>
        <rFont val="Calibri"/>
        <family val="2"/>
        <scheme val="minor"/>
      </rPr>
      <t>*Mesas de trabajo con organizaciones indígenas</t>
    </r>
    <r>
      <rPr>
        <sz val="10"/>
        <rFont val="Calibri"/>
        <family val="2"/>
        <scheme val="minor"/>
      </rPr>
      <t xml:space="preserve">
En el mes de mayo, posterior a la expedición del Plan Nacional de Desarrollo, se convocó a las organizaciones a una reunión con el objetivo de establecer y acordar los parámetros para retomar el proceso de concertación en el marco de la consulta previa. En esta, se establecieron fechas para retomar el proceso, y también, se acordaron otras para avanzar en los diferentes temas de construcción conjunta.
Con respecto a la Resolución Transitoria, el IGAC ha construido una ruta de implementación para los territorios y territorialidades indígenas de acuerdo con lo indicado en dicho acto administrativo. Para ello se llevaron a cabo las siguientes reuniones:
*14 de junio de 2023: se presentó a las organizaciones indígenas de la Mesa Permanente de Concertación (MPC), un informe del estado de implementación de la Resolución Transitoria. Como resultado de dicha presentación, se adelantó la siguiente reunión con los equipos técnicos de las organizaciones indígenas:
* 23 de junio de 2023 – Reunión virtual: En esta sesión la Organización Indígena de Colombia (ONIC) presentó la información sobre su ámbito territorial.
</t>
    </r>
    <r>
      <rPr>
        <i/>
        <u/>
        <sz val="10"/>
        <rFont val="Calibri"/>
        <family val="2"/>
        <scheme val="minor"/>
      </rPr>
      <t xml:space="preserve">Contratación operador logístico consulta previa con comunidades NARP
</t>
    </r>
    <r>
      <rPr>
        <sz val="10"/>
        <rFont val="Calibri"/>
        <family val="2"/>
        <scheme val="minor"/>
      </rPr>
      <t>*Se adelantó la elaboración de los documentos precontractuales para la contratación del operador logístico requerido para avanzar en la implementación de las etapas de la ruta metodológica de Consulta Previa para la puesta en marcha del Catastro Multipropósito en territorios de comunidades Negras, Afrocolombianas, Raizales y Palenqueras. Es importante resaltar que para avanzar en este proceso se requiere que se posesionen los nuevos comisionados del Espacio Nacional de Consulta Previa, y así mismo, se requieren recursos de la adición presupuestal que sea asignada a la entidad y la posibilidad de integrar otras fuentes de financiación.</t>
    </r>
  </si>
  <si>
    <t>AVANCE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</si>
</sst>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 #,##0_-;\-&quot;$&quot;\ * #,##0_-;_-&quot;$&quot;\ * &quot;-&quot;??_-;_-@_-"/>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
      <b/>
      <sz val="10"/>
      <name val="Calibri"/>
      <family val="2"/>
      <scheme val="minor"/>
    </font>
    <font>
      <i/>
      <u/>
      <sz val="10"/>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79">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7" fillId="10" borderId="8" xfId="1" applyFont="1" applyFill="1" applyBorder="1" applyAlignment="1">
      <alignment horizontal="justify" vertical="center" wrapText="1"/>
    </xf>
    <xf numFmtId="0" fontId="7" fillId="10" borderId="1" xfId="1" applyFont="1" applyFill="1" applyBorder="1" applyAlignment="1">
      <alignment horizontal="center" vertical="center" wrapText="1"/>
    </xf>
    <xf numFmtId="9" fontId="7" fillId="10" borderId="1" xfId="3" applyFont="1" applyFill="1" applyBorder="1" applyAlignment="1">
      <alignment horizontal="center" vertical="center" wrapText="1"/>
    </xf>
    <xf numFmtId="0" fontId="7" fillId="10" borderId="1" xfId="1" applyFont="1" applyFill="1" applyBorder="1" applyAlignment="1">
      <alignment horizontal="justify" vertical="center" wrapText="1"/>
    </xf>
    <xf numFmtId="0" fontId="7" fillId="0" borderId="1" xfId="1" applyFont="1" applyBorder="1" applyAlignment="1">
      <alignment horizontal="justify" vertical="center"/>
    </xf>
    <xf numFmtId="0" fontId="5" fillId="0" borderId="3" xfId="1" applyFont="1" applyBorder="1" applyAlignment="1">
      <alignment horizontal="left" vertical="center"/>
    </xf>
    <xf numFmtId="0" fontId="5" fillId="0" borderId="1" xfId="1" applyFont="1" applyBorder="1" applyAlignment="1">
      <alignment horizontal="center" vertical="center"/>
    </xf>
    <xf numFmtId="0" fontId="6" fillId="7" borderId="1" xfId="1" applyFont="1" applyFill="1" applyBorder="1" applyAlignment="1">
      <alignment horizontal="center" vertical="center"/>
    </xf>
    <xf numFmtId="0" fontId="5" fillId="0" borderId="1" xfId="1" applyFont="1" applyBorder="1" applyAlignment="1">
      <alignment vertical="center"/>
    </xf>
    <xf numFmtId="0" fontId="7" fillId="0" borderId="4" xfId="1" applyFont="1" applyBorder="1" applyAlignment="1">
      <alignment horizontal="center" vertical="center"/>
    </xf>
    <xf numFmtId="0" fontId="7" fillId="0" borderId="4" xfId="1" applyFont="1" applyBorder="1" applyAlignment="1">
      <alignment horizontal="justify" vertical="center" wrapText="1"/>
    </xf>
    <xf numFmtId="0" fontId="7" fillId="0" borderId="4" xfId="1" applyFont="1" applyBorder="1" applyAlignment="1">
      <alignment vertical="center"/>
    </xf>
    <xf numFmtId="0" fontId="7" fillId="0" borderId="4" xfId="1" applyFont="1" applyBorder="1" applyAlignment="1">
      <alignment vertical="center" wrapText="1"/>
    </xf>
    <xf numFmtId="0" fontId="6" fillId="11" borderId="1" xfId="1" applyFont="1" applyFill="1" applyBorder="1" applyAlignment="1">
      <alignment horizontal="center" vertical="center" wrapText="1"/>
    </xf>
    <xf numFmtId="9" fontId="7" fillId="10" borderId="8" xfId="3" applyFont="1" applyFill="1" applyBorder="1" applyAlignment="1">
      <alignment horizontal="center" vertical="center" wrapText="1"/>
    </xf>
    <xf numFmtId="0" fontId="9" fillId="0" borderId="1" xfId="1" applyFont="1" applyBorder="1" applyAlignment="1">
      <alignment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center" vertical="center"/>
    </xf>
    <xf numFmtId="0" fontId="4" fillId="0" borderId="13"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6" fillId="7" borderId="14" xfId="1" applyFont="1" applyFill="1" applyBorder="1" applyAlignment="1">
      <alignment horizontal="center" vertical="center"/>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8" xfId="1" applyFont="1" applyFill="1" applyBorder="1" applyAlignment="1">
      <alignment horizontal="center"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Alignment="1">
      <alignment horizontal="center" vertical="center" wrapText="1"/>
    </xf>
    <xf numFmtId="0" fontId="4" fillId="0" borderId="13" xfId="1" applyFont="1" applyBorder="1" applyAlignment="1">
      <alignment horizontal="center" vertical="center" wrapText="1"/>
    </xf>
    <xf numFmtId="0" fontId="6" fillId="11" borderId="1" xfId="1" applyFont="1" applyFill="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107950</xdr:colOff>
      <xdr:row>0</xdr:row>
      <xdr:rowOff>0</xdr:rowOff>
    </xdr:from>
    <xdr:to>
      <xdr:col>2</xdr:col>
      <xdr:colOff>819150</xdr:colOff>
      <xdr:row>3</xdr:row>
      <xdr:rowOff>185386</xdr:rowOff>
    </xdr:to>
    <xdr:pic>
      <xdr:nvPicPr>
        <xdr:cNvPr id="3" name="Imagen 2">
          <a:extLst>
            <a:ext uri="{FF2B5EF4-FFF2-40B4-BE49-F238E27FC236}">
              <a16:creationId xmlns:a16="http://schemas.microsoft.com/office/drawing/2014/main" id="{7B5D04F0-85E8-4FA4-A055-FB3AB4557F94}"/>
            </a:ext>
          </a:extLst>
        </xdr:cNvPr>
        <xdr:cNvPicPr>
          <a:picLocks noChangeAspect="1"/>
        </xdr:cNvPicPr>
      </xdr:nvPicPr>
      <xdr:blipFill>
        <a:blip xmlns:r="http://schemas.openxmlformats.org/officeDocument/2006/relationships" r:embed="rId1"/>
        <a:stretch>
          <a:fillRect/>
        </a:stretch>
      </xdr:blipFill>
      <xdr:spPr>
        <a:xfrm>
          <a:off x="2051050" y="0"/>
          <a:ext cx="711200" cy="89023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56" t="s">
        <v>405</v>
      </c>
      <c r="B1" s="57"/>
      <c r="C1" s="57"/>
      <c r="D1" s="57"/>
      <c r="E1" s="57"/>
      <c r="F1" s="57"/>
      <c r="G1" s="57"/>
      <c r="H1" s="57"/>
      <c r="I1" s="57"/>
      <c r="J1" s="57"/>
      <c r="K1" s="57"/>
      <c r="L1" s="57"/>
      <c r="M1" s="57"/>
      <c r="N1" s="57"/>
      <c r="O1" s="57"/>
      <c r="P1" s="57"/>
      <c r="Q1" s="57"/>
      <c r="R1" s="57"/>
      <c r="S1" s="57"/>
      <c r="T1" s="57"/>
      <c r="U1" s="57"/>
      <c r="V1" s="57"/>
      <c r="W1" s="57"/>
      <c r="X1" s="57"/>
      <c r="Y1" s="58"/>
    </row>
    <row r="2" spans="1:25" ht="21" customHeight="1" x14ac:dyDescent="0.25">
      <c r="A2" s="59"/>
      <c r="B2" s="60"/>
      <c r="C2" s="60"/>
      <c r="D2" s="60"/>
      <c r="E2" s="60"/>
      <c r="F2" s="60"/>
      <c r="G2" s="60"/>
      <c r="H2" s="60"/>
      <c r="I2" s="60"/>
      <c r="J2" s="60"/>
      <c r="K2" s="60"/>
      <c r="L2" s="60"/>
      <c r="M2" s="60"/>
      <c r="N2" s="60"/>
      <c r="O2" s="60"/>
      <c r="P2" s="60"/>
      <c r="Q2" s="60"/>
      <c r="R2" s="60"/>
      <c r="S2" s="60"/>
      <c r="T2" s="60"/>
      <c r="U2" s="60"/>
      <c r="V2" s="60"/>
      <c r="W2" s="60"/>
      <c r="X2" s="60"/>
      <c r="Y2" s="61"/>
    </row>
    <row r="3" spans="1:25" ht="10.5" customHeight="1" x14ac:dyDescent="0.25">
      <c r="A3" s="59"/>
      <c r="B3" s="60"/>
      <c r="C3" s="60"/>
      <c r="D3" s="60"/>
      <c r="E3" s="60"/>
      <c r="F3" s="60"/>
      <c r="G3" s="60"/>
      <c r="H3" s="60"/>
      <c r="I3" s="60"/>
      <c r="J3" s="60"/>
      <c r="K3" s="60"/>
      <c r="L3" s="60"/>
      <c r="M3" s="60"/>
      <c r="N3" s="60"/>
      <c r="O3" s="60"/>
      <c r="P3" s="60"/>
      <c r="Q3" s="60"/>
      <c r="R3" s="60"/>
      <c r="S3" s="60"/>
      <c r="T3" s="60"/>
      <c r="U3" s="60"/>
      <c r="V3" s="60"/>
      <c r="W3" s="60"/>
      <c r="X3" s="60"/>
      <c r="Y3" s="61"/>
    </row>
    <row r="4" spans="1:25" ht="21" hidden="1" customHeight="1" x14ac:dyDescent="0.25">
      <c r="A4" s="59"/>
      <c r="B4" s="60"/>
      <c r="C4" s="60"/>
      <c r="D4" s="60"/>
      <c r="E4" s="60"/>
      <c r="F4" s="60"/>
      <c r="G4" s="60"/>
      <c r="H4" s="60"/>
      <c r="I4" s="60"/>
      <c r="J4" s="60"/>
      <c r="K4" s="60"/>
      <c r="L4" s="60"/>
      <c r="M4" s="60"/>
      <c r="N4" s="60"/>
      <c r="O4" s="60"/>
      <c r="P4" s="60"/>
      <c r="Q4" s="60"/>
      <c r="R4" s="60"/>
      <c r="S4" s="60"/>
      <c r="T4" s="60"/>
      <c r="U4" s="60"/>
      <c r="V4" s="60"/>
      <c r="W4" s="60"/>
      <c r="X4" s="60"/>
      <c r="Y4" s="61"/>
    </row>
    <row r="5" spans="1:25" s="2" customFormat="1" ht="30" customHeight="1" x14ac:dyDescent="0.25">
      <c r="A5" s="62" t="s">
        <v>0</v>
      </c>
      <c r="B5" s="62"/>
      <c r="C5" s="62"/>
      <c r="D5" s="62"/>
      <c r="E5" s="62"/>
      <c r="F5" s="62"/>
      <c r="G5" s="63" t="s">
        <v>1</v>
      </c>
      <c r="H5" s="63"/>
      <c r="I5" s="63"/>
      <c r="J5" s="63"/>
      <c r="K5" s="63"/>
      <c r="L5" s="63"/>
      <c r="M5" s="63"/>
      <c r="N5" s="64" t="s">
        <v>396</v>
      </c>
      <c r="O5" s="64"/>
      <c r="P5" s="64"/>
      <c r="Q5" s="64"/>
      <c r="R5" s="66" t="s">
        <v>406</v>
      </c>
      <c r="S5" s="67"/>
      <c r="T5" s="67"/>
      <c r="U5" s="67"/>
      <c r="V5" s="67"/>
      <c r="W5" s="68"/>
      <c r="X5" s="65" t="s">
        <v>400</v>
      </c>
      <c r="Y5" s="65" t="s">
        <v>421</v>
      </c>
    </row>
    <row r="6" spans="1:25" s="2" customFormat="1" ht="30" customHeight="1" x14ac:dyDescent="0.25">
      <c r="A6" s="26"/>
      <c r="B6" s="26"/>
      <c r="C6" s="26"/>
      <c r="D6" s="26"/>
      <c r="E6" s="26"/>
      <c r="F6" s="26"/>
      <c r="G6" s="27"/>
      <c r="H6" s="27"/>
      <c r="I6" s="27"/>
      <c r="J6" s="27"/>
      <c r="K6" s="27"/>
      <c r="L6" s="27"/>
      <c r="M6" s="27"/>
      <c r="N6" s="64"/>
      <c r="O6" s="64"/>
      <c r="P6" s="64"/>
      <c r="Q6" s="64"/>
      <c r="R6" s="69"/>
      <c r="S6" s="70"/>
      <c r="T6" s="70"/>
      <c r="U6" s="70"/>
      <c r="V6" s="70"/>
      <c r="W6" s="71"/>
      <c r="X6" s="65"/>
      <c r="Y6" s="65"/>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65"/>
      <c r="Y7" s="65"/>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420</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9" priority="3" operator="containsText" text="2018">
      <formula>NOT(ISERROR(SEARCH("2018",M5)))</formula>
    </cfRule>
    <cfRule type="containsText" dxfId="8" priority="4" operator="containsText" text="2017">
      <formula>NOT(ISERROR(SEARCH("2017",M5)))</formula>
    </cfRule>
  </conditionalFormatting>
  <conditionalFormatting sqref="K7">
    <cfRule type="containsText" dxfId="7" priority="1" operator="containsText" text="2018">
      <formula>NOT(ISERROR(SEARCH("2018",K7)))</formula>
    </cfRule>
    <cfRule type="containsText" dxfId="6"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X20"/>
  <sheetViews>
    <sheetView tabSelected="1" topLeftCell="I1" zoomScale="73" zoomScaleNormal="73" workbookViewId="0">
      <pane ySplit="6" topLeftCell="A7" activePane="bottomLeft" state="frozen"/>
      <selection activeCell="J1" sqref="J1"/>
      <selection pane="bottomLeft" activeCell="N5" sqref="N5:Q5"/>
    </sheetView>
  </sheetViews>
  <sheetFormatPr baseColWidth="10" defaultColWidth="14.85546875" defaultRowHeight="15" x14ac:dyDescent="0.25"/>
  <cols>
    <col min="1" max="1" width="9.425781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14.5703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9" width="35.140625" style="1" customWidth="1"/>
    <col min="20" max="20" width="35.7109375" style="1" customWidth="1"/>
    <col min="21" max="21" width="178.7109375" style="1" customWidth="1"/>
    <col min="22" max="22" width="20.42578125" style="1" customWidth="1"/>
    <col min="23" max="23" width="22.42578125" style="1" customWidth="1"/>
    <col min="24" max="24" width="41.140625" style="1" customWidth="1"/>
    <col min="25" max="16384" width="14.85546875" style="1"/>
  </cols>
  <sheetData>
    <row r="1" spans="1:24" ht="23.25" customHeight="1" x14ac:dyDescent="0.25">
      <c r="A1" s="72" t="s">
        <v>434</v>
      </c>
      <c r="B1" s="73"/>
      <c r="C1" s="73"/>
      <c r="D1" s="73"/>
      <c r="E1" s="73"/>
      <c r="F1" s="73"/>
      <c r="G1" s="73"/>
      <c r="H1" s="73"/>
      <c r="I1" s="73"/>
      <c r="J1" s="73"/>
      <c r="K1" s="73"/>
      <c r="L1" s="73"/>
      <c r="M1" s="73"/>
      <c r="N1" s="73"/>
      <c r="O1" s="73"/>
      <c r="P1" s="73"/>
      <c r="Q1" s="73"/>
      <c r="R1" s="73"/>
      <c r="S1" s="73"/>
      <c r="T1" s="73"/>
      <c r="U1" s="73"/>
      <c r="V1" s="73"/>
      <c r="W1" s="73"/>
      <c r="X1" s="74"/>
    </row>
    <row r="2" spans="1:24" ht="21" customHeight="1" x14ac:dyDescent="0.25">
      <c r="A2" s="75"/>
      <c r="B2" s="76"/>
      <c r="C2" s="76"/>
      <c r="D2" s="76"/>
      <c r="E2" s="76"/>
      <c r="F2" s="76"/>
      <c r="G2" s="76"/>
      <c r="H2" s="76"/>
      <c r="I2" s="76"/>
      <c r="J2" s="76"/>
      <c r="K2" s="76"/>
      <c r="L2" s="76"/>
      <c r="M2" s="76"/>
      <c r="N2" s="76"/>
      <c r="O2" s="76"/>
      <c r="P2" s="76"/>
      <c r="Q2" s="76"/>
      <c r="R2" s="76"/>
      <c r="S2" s="76"/>
      <c r="T2" s="76"/>
      <c r="U2" s="76"/>
      <c r="V2" s="76"/>
      <c r="W2" s="76"/>
      <c r="X2" s="77"/>
    </row>
    <row r="3" spans="1:24" ht="10.5" customHeight="1" x14ac:dyDescent="0.25">
      <c r="A3" s="75"/>
      <c r="B3" s="76"/>
      <c r="C3" s="76"/>
      <c r="D3" s="76"/>
      <c r="E3" s="76"/>
      <c r="F3" s="76"/>
      <c r="G3" s="76"/>
      <c r="H3" s="76"/>
      <c r="I3" s="76"/>
      <c r="J3" s="76"/>
      <c r="K3" s="76"/>
      <c r="L3" s="76"/>
      <c r="M3" s="76"/>
      <c r="N3" s="76"/>
      <c r="O3" s="76"/>
      <c r="P3" s="76"/>
      <c r="Q3" s="76"/>
      <c r="R3" s="76"/>
      <c r="S3" s="76"/>
      <c r="T3" s="76"/>
      <c r="U3" s="76"/>
      <c r="V3" s="76"/>
      <c r="W3" s="76"/>
      <c r="X3" s="77"/>
    </row>
    <row r="4" spans="1:24" ht="19.5" customHeight="1" x14ac:dyDescent="0.25">
      <c r="A4" s="75"/>
      <c r="B4" s="76"/>
      <c r="C4" s="76"/>
      <c r="D4" s="76"/>
      <c r="E4" s="76"/>
      <c r="F4" s="76"/>
      <c r="G4" s="76"/>
      <c r="H4" s="76"/>
      <c r="I4" s="76"/>
      <c r="J4" s="76"/>
      <c r="K4" s="76"/>
      <c r="L4" s="76"/>
      <c r="M4" s="76"/>
      <c r="N4" s="76"/>
      <c r="O4" s="76"/>
      <c r="P4" s="76"/>
      <c r="Q4" s="76"/>
      <c r="R4" s="76"/>
      <c r="S4" s="76"/>
      <c r="T4" s="76"/>
      <c r="U4" s="76"/>
      <c r="V4" s="76"/>
      <c r="W4" s="76"/>
      <c r="X4" s="77"/>
    </row>
    <row r="5" spans="1:24" s="2" customFormat="1" ht="30" customHeight="1" x14ac:dyDescent="0.25">
      <c r="A5" s="62" t="s">
        <v>0</v>
      </c>
      <c r="B5" s="62"/>
      <c r="C5" s="62"/>
      <c r="D5" s="62"/>
      <c r="E5" s="62"/>
      <c r="F5" s="62"/>
      <c r="G5" s="63" t="s">
        <v>1</v>
      </c>
      <c r="H5" s="63"/>
      <c r="I5" s="63"/>
      <c r="J5" s="63"/>
      <c r="K5" s="63"/>
      <c r="L5" s="63"/>
      <c r="M5" s="63"/>
      <c r="N5" s="64" t="s">
        <v>396</v>
      </c>
      <c r="O5" s="64"/>
      <c r="P5" s="64"/>
      <c r="Q5" s="64"/>
      <c r="R5" s="78" t="s">
        <v>406</v>
      </c>
      <c r="S5" s="78"/>
      <c r="T5" s="78"/>
      <c r="U5" s="78"/>
      <c r="V5" s="65" t="s">
        <v>400</v>
      </c>
      <c r="W5" s="65" t="s">
        <v>421</v>
      </c>
      <c r="X5" s="65" t="s">
        <v>430</v>
      </c>
    </row>
    <row r="6" spans="1:24" s="2" customFormat="1" ht="58.5" customHeight="1" x14ac:dyDescent="0.25">
      <c r="A6" s="3" t="s">
        <v>2</v>
      </c>
      <c r="B6" s="3" t="s">
        <v>3</v>
      </c>
      <c r="C6" s="3" t="s">
        <v>4</v>
      </c>
      <c r="D6" s="4" t="s">
        <v>5</v>
      </c>
      <c r="E6" s="4" t="s">
        <v>6</v>
      </c>
      <c r="F6" s="4" t="s">
        <v>395</v>
      </c>
      <c r="G6" s="7" t="s">
        <v>7</v>
      </c>
      <c r="H6" s="7" t="s">
        <v>8</v>
      </c>
      <c r="I6" s="7" t="s">
        <v>9</v>
      </c>
      <c r="J6" s="7" t="s">
        <v>397</v>
      </c>
      <c r="K6" s="7" t="s">
        <v>10</v>
      </c>
      <c r="L6" s="7" t="s">
        <v>11</v>
      </c>
      <c r="M6" s="7" t="s">
        <v>12</v>
      </c>
      <c r="N6" s="47">
        <v>2023</v>
      </c>
      <c r="O6" s="47">
        <v>2024</v>
      </c>
      <c r="P6" s="47">
        <v>2025</v>
      </c>
      <c r="Q6" s="47">
        <v>2026</v>
      </c>
      <c r="R6" s="53" t="s">
        <v>428</v>
      </c>
      <c r="S6" s="53" t="s">
        <v>439</v>
      </c>
      <c r="T6" s="53" t="s">
        <v>429</v>
      </c>
      <c r="U6" s="53" t="s">
        <v>431</v>
      </c>
      <c r="V6" s="65"/>
      <c r="W6" s="65"/>
      <c r="X6" s="65"/>
    </row>
    <row r="7" spans="1:24" s="13" customFormat="1" ht="378" customHeight="1" x14ac:dyDescent="0.25">
      <c r="A7" s="14">
        <v>1</v>
      </c>
      <c r="B7" s="10" t="s">
        <v>16</v>
      </c>
      <c r="C7" s="10" t="s">
        <v>17</v>
      </c>
      <c r="D7" s="10" t="s">
        <v>19</v>
      </c>
      <c r="E7" s="10" t="s">
        <v>20</v>
      </c>
      <c r="F7" s="15" t="s">
        <v>13</v>
      </c>
      <c r="G7" s="9" t="s">
        <v>21</v>
      </c>
      <c r="H7" s="10" t="s">
        <v>14</v>
      </c>
      <c r="I7" s="16" t="s">
        <v>22</v>
      </c>
      <c r="J7" s="16" t="s">
        <v>398</v>
      </c>
      <c r="K7" s="16" t="s">
        <v>422</v>
      </c>
      <c r="L7" s="11">
        <v>2017</v>
      </c>
      <c r="M7" s="11">
        <v>2023</v>
      </c>
      <c r="N7" s="49">
        <v>69</v>
      </c>
      <c r="O7" s="49">
        <v>75</v>
      </c>
      <c r="P7" s="49">
        <v>160</v>
      </c>
      <c r="Q7" s="49">
        <v>243</v>
      </c>
      <c r="R7" s="49">
        <v>0</v>
      </c>
      <c r="S7" s="49">
        <v>0</v>
      </c>
      <c r="T7" s="37">
        <v>0</v>
      </c>
      <c r="U7" s="50" t="s">
        <v>433</v>
      </c>
      <c r="V7" s="51" t="s">
        <v>401</v>
      </c>
      <c r="W7" s="52" t="s">
        <v>419</v>
      </c>
      <c r="X7" s="55" t="s">
        <v>436</v>
      </c>
    </row>
    <row r="8" spans="1:24" s="13" customFormat="1" ht="409.5" customHeight="1" x14ac:dyDescent="0.25">
      <c r="A8" s="19">
        <v>1</v>
      </c>
      <c r="B8" s="8" t="s">
        <v>16</v>
      </c>
      <c r="C8" s="8" t="s">
        <v>17</v>
      </c>
      <c r="D8" s="8" t="s">
        <v>19</v>
      </c>
      <c r="E8" s="8" t="s">
        <v>33</v>
      </c>
      <c r="F8" s="8" t="s">
        <v>34</v>
      </c>
      <c r="G8" s="12" t="s">
        <v>35</v>
      </c>
      <c r="H8" s="8" t="s">
        <v>32</v>
      </c>
      <c r="I8" s="8" t="s">
        <v>36</v>
      </c>
      <c r="J8" s="10" t="s">
        <v>399</v>
      </c>
      <c r="K8" s="16" t="s">
        <v>422</v>
      </c>
      <c r="L8" s="17">
        <v>2017</v>
      </c>
      <c r="M8" s="17">
        <v>2026</v>
      </c>
      <c r="N8" s="18">
        <v>2.1</v>
      </c>
      <c r="O8" s="18">
        <v>14</v>
      </c>
      <c r="P8" s="18">
        <v>19.399999999999999</v>
      </c>
      <c r="Q8" s="18">
        <v>33.200000000000003</v>
      </c>
      <c r="R8" s="41">
        <v>0</v>
      </c>
      <c r="S8" s="41">
        <v>0</v>
      </c>
      <c r="T8" s="54">
        <v>0</v>
      </c>
      <c r="U8" s="40" t="s">
        <v>438</v>
      </c>
      <c r="V8" s="25" t="s">
        <v>401</v>
      </c>
      <c r="W8" s="38" t="s">
        <v>419</v>
      </c>
      <c r="X8" s="55" t="s">
        <v>436</v>
      </c>
    </row>
    <row r="9" spans="1:24" s="13" customFormat="1" ht="399.75" customHeight="1" x14ac:dyDescent="0.25">
      <c r="A9" s="19">
        <v>1</v>
      </c>
      <c r="B9" s="8" t="s">
        <v>16</v>
      </c>
      <c r="C9" s="8" t="s">
        <v>17</v>
      </c>
      <c r="D9" s="8" t="s">
        <v>19</v>
      </c>
      <c r="E9" s="8" t="s">
        <v>33</v>
      </c>
      <c r="F9" s="8" t="s">
        <v>37</v>
      </c>
      <c r="G9" s="12" t="s">
        <v>38</v>
      </c>
      <c r="H9" s="8" t="s">
        <v>32</v>
      </c>
      <c r="I9" s="8" t="s">
        <v>39</v>
      </c>
      <c r="J9" s="10" t="s">
        <v>399</v>
      </c>
      <c r="K9" s="16" t="s">
        <v>423</v>
      </c>
      <c r="L9" s="17">
        <v>2017</v>
      </c>
      <c r="M9" s="17">
        <v>2026</v>
      </c>
      <c r="N9" s="18">
        <v>90</v>
      </c>
      <c r="O9" s="18">
        <v>95</v>
      </c>
      <c r="P9" s="18">
        <v>100</v>
      </c>
      <c r="Q9" s="18" t="s">
        <v>407</v>
      </c>
      <c r="R9" s="41">
        <v>2.5</v>
      </c>
      <c r="S9" s="41">
        <v>87.5</v>
      </c>
      <c r="T9" s="42">
        <f>S9/N9</f>
        <v>0.97222222222222221</v>
      </c>
      <c r="U9" s="43" t="s">
        <v>432</v>
      </c>
      <c r="V9" s="25" t="s">
        <v>402</v>
      </c>
      <c r="W9" s="38" t="s">
        <v>419</v>
      </c>
      <c r="X9" s="38" t="s">
        <v>435</v>
      </c>
    </row>
    <row r="10" spans="1:24" ht="174.75" customHeight="1" x14ac:dyDescent="0.25">
      <c r="A10" s="46">
        <v>1</v>
      </c>
      <c r="B10" s="8" t="s">
        <v>16</v>
      </c>
      <c r="C10" s="34" t="s">
        <v>33</v>
      </c>
      <c r="D10" s="8" t="s">
        <v>19</v>
      </c>
      <c r="E10" s="8" t="s">
        <v>33</v>
      </c>
      <c r="F10" s="34" t="s">
        <v>37</v>
      </c>
      <c r="G10" s="44" t="s">
        <v>424</v>
      </c>
      <c r="H10" s="45" t="s">
        <v>32</v>
      </c>
      <c r="I10" s="34" t="s">
        <v>427</v>
      </c>
      <c r="J10" s="18" t="s">
        <v>425</v>
      </c>
      <c r="K10" s="34" t="s">
        <v>422</v>
      </c>
      <c r="L10" s="18">
        <v>2017</v>
      </c>
      <c r="M10" s="18">
        <v>2026</v>
      </c>
      <c r="N10" s="18" t="s">
        <v>407</v>
      </c>
      <c r="O10" s="46" t="s">
        <v>407</v>
      </c>
      <c r="P10" s="46" t="s">
        <v>407</v>
      </c>
      <c r="Q10" s="46" t="s">
        <v>407</v>
      </c>
      <c r="R10" s="18" t="s">
        <v>407</v>
      </c>
      <c r="S10" s="18" t="s">
        <v>407</v>
      </c>
      <c r="T10" s="33" t="s">
        <v>407</v>
      </c>
      <c r="U10" s="38" t="s">
        <v>437</v>
      </c>
      <c r="V10" s="25" t="s">
        <v>426</v>
      </c>
      <c r="W10" s="38" t="s">
        <v>419</v>
      </c>
      <c r="X10" s="48"/>
    </row>
    <row r="11" spans="1:24" x14ac:dyDescent="0.25">
      <c r="F11" s="2"/>
      <c r="H11" s="2"/>
    </row>
    <row r="12" spans="1:24" x14ac:dyDescent="0.25">
      <c r="F12" s="2"/>
      <c r="H12" s="2"/>
    </row>
    <row r="13" spans="1:24" x14ac:dyDescent="0.25">
      <c r="F13" s="2"/>
      <c r="H13" s="2"/>
    </row>
    <row r="14" spans="1:24" x14ac:dyDescent="0.25">
      <c r="F14" s="2"/>
      <c r="H14" s="2"/>
    </row>
    <row r="15" spans="1:24" x14ac:dyDescent="0.25">
      <c r="A15" s="1"/>
      <c r="B15" s="1"/>
      <c r="C15" s="1"/>
      <c r="D15" s="1"/>
      <c r="E15" s="1"/>
      <c r="F15" s="2"/>
      <c r="H15" s="2"/>
      <c r="K15" s="1"/>
    </row>
    <row r="16" spans="1:24"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F19" s="2"/>
      <c r="H19" s="2"/>
    </row>
    <row r="20" spans="1:11" x14ac:dyDescent="0.25">
      <c r="F20" s="2"/>
      <c r="H20" s="2"/>
    </row>
  </sheetData>
  <mergeCells count="8">
    <mergeCell ref="X5:X6"/>
    <mergeCell ref="A1:X4"/>
    <mergeCell ref="V5:V6"/>
    <mergeCell ref="W5:W6"/>
    <mergeCell ref="A5:F5"/>
    <mergeCell ref="G5:M5"/>
    <mergeCell ref="N5:Q5"/>
    <mergeCell ref="R5:U5"/>
  </mergeCells>
  <conditionalFormatting sqref="M11:M65034 M5:M9">
    <cfRule type="containsText" dxfId="5" priority="6" operator="containsText" text="2018">
      <formula>NOT(ISERROR(SEARCH("2018",M5)))</formula>
    </cfRule>
    <cfRule type="containsText" dxfId="4" priority="7" operator="containsText" text="2017">
      <formula>NOT(ISERROR(SEARCH("2017",M5)))</formula>
    </cfRule>
  </conditionalFormatting>
  <conditionalFormatting sqref="K6">
    <cfRule type="containsText" dxfId="3" priority="3" operator="containsText" text="2018">
      <formula>NOT(ISERROR(SEARCH("2018",K6)))</formula>
    </cfRule>
    <cfRule type="containsText" dxfId="2" priority="4" operator="containsText" text="2017">
      <formula>NOT(ISERROR(SEARCH("2017",K6)))</formula>
    </cfRule>
  </conditionalFormatting>
  <conditionalFormatting sqref="J10">
    <cfRule type="containsText" dxfId="1" priority="1" operator="containsText" text="2018">
      <formula>NOT(ISERROR(SEARCH("2018",J10)))</formula>
    </cfRule>
    <cfRule type="containsText" dxfId="0" priority="2" operator="containsText" text="2017">
      <formula>NOT(ISERROR(SEARCH("2017",J10)))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2023_ISEM</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2023-08-30T22:00:33Z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